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zkasunic\Desktop\"/>
    </mc:Choice>
  </mc:AlternateContent>
  <xr:revisionPtr revIDLastSave="0" documentId="13_ncr:1_{742DC3F7-8DD7-4E85-A49E-0F8DEB839A14}" xr6:coauthVersionLast="47" xr6:coauthVersionMax="47" xr10:uidLastSave="{00000000-0000-0000-0000-000000000000}"/>
  <bookViews>
    <workbookView xWindow="28680" yWindow="-120" windowWidth="29040" windowHeight="15720" activeTab="1" xr2:uid="{00000000-000D-0000-FFFF-FFFF00000000}"/>
  </bookViews>
  <sheets>
    <sheet name="PKK 2021-2027 31.12.2025  " sheetId="24" r:id="rId1"/>
    <sheet name="PKK 2021-2027 31.3.2026" sheetId="25" r:id="rId2"/>
  </sheets>
  <definedNames>
    <definedName name="__xlcn.LinkedTable_Operacije20171">"operacije2017[]"</definedName>
    <definedName name="__xlcn.WorksheetConnection_TURBOKOMPILACIJANOVO.xlsxOperacije1">"operacije"</definedName>
    <definedName name="__xlcn.WorksheetConnection_TURBOKOMPILACIJANOVO.xlsxSPEC_CILJ1">"spec_cilj"</definedName>
    <definedName name="_xlnm._FilterDatabase" localSheetId="0" hidden="1">'PKK 2021-2027 31.12.2025  '!$A$4:$S$1081</definedName>
    <definedName name="_xlnm._FilterDatabase" localSheetId="1" hidden="1">'PKK 2021-2027 31.3.2026'!$A$4:$T$1477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191" i="25" l="1"/>
  <c r="T1192" i="25"/>
  <c r="T1193" i="25"/>
  <c r="T1194" i="25"/>
  <c r="T1195" i="25"/>
  <c r="T1196" i="25"/>
  <c r="T1197" i="25"/>
  <c r="T1198" i="25"/>
  <c r="T1199" i="25"/>
  <c r="T1200" i="25"/>
  <c r="T1201" i="25"/>
  <c r="T1202" i="25"/>
  <c r="T1203" i="25"/>
  <c r="T1204" i="25"/>
  <c r="T1205" i="25"/>
  <c r="T1206" i="25"/>
  <c r="T1207" i="25"/>
  <c r="T1208" i="25"/>
  <c r="T1209" i="25"/>
  <c r="T1210" i="25"/>
  <c r="T1211" i="25"/>
  <c r="T1212" i="25"/>
  <c r="T1213" i="25"/>
  <c r="T1214" i="25"/>
  <c r="T1215" i="25"/>
  <c r="T1216" i="25"/>
  <c r="T1217" i="25"/>
  <c r="T1218" i="25"/>
  <c r="T1219" i="25"/>
  <c r="T1220" i="25"/>
  <c r="T1221" i="25"/>
  <c r="T1222" i="25"/>
  <c r="T1223" i="25"/>
  <c r="T1224" i="25"/>
  <c r="T1225" i="25"/>
  <c r="T1226" i="25"/>
  <c r="T1227" i="25"/>
  <c r="T1228" i="25"/>
  <c r="T1229" i="25"/>
  <c r="T1230" i="25"/>
  <c r="T1231" i="25"/>
  <c r="T1232" i="25"/>
  <c r="T1233" i="25"/>
  <c r="T1234" i="25"/>
  <c r="T1235" i="25"/>
  <c r="T1236" i="25"/>
  <c r="T1237" i="25"/>
  <c r="T1238" i="25"/>
  <c r="T1239" i="25"/>
  <c r="T1240" i="25"/>
  <c r="T1241" i="25"/>
  <c r="T1242" i="25"/>
  <c r="T1243" i="25"/>
  <c r="T1244" i="25"/>
  <c r="T1245" i="25"/>
  <c r="T1246" i="25"/>
  <c r="T1247" i="25"/>
  <c r="T1248" i="25"/>
  <c r="T1249" i="25"/>
  <c r="T1250" i="25"/>
  <c r="T1251" i="25"/>
  <c r="T1252" i="25"/>
  <c r="T1253" i="25"/>
  <c r="T1254" i="25"/>
  <c r="T1255" i="25"/>
  <c r="T1256" i="25"/>
  <c r="T1257" i="25"/>
  <c r="T1258" i="25"/>
  <c r="T1259" i="25"/>
  <c r="T1260" i="25"/>
  <c r="T1261" i="25"/>
  <c r="T1262" i="25"/>
  <c r="T1263" i="25"/>
  <c r="T1264" i="25"/>
  <c r="T1265" i="25"/>
  <c r="T1266" i="25"/>
  <c r="T1267" i="25"/>
  <c r="T1268" i="25"/>
  <c r="T1269" i="25"/>
  <c r="T1270" i="25"/>
  <c r="T1271" i="25"/>
  <c r="T1272" i="25"/>
  <c r="T1273" i="25"/>
  <c r="T1274" i="25"/>
  <c r="T1275" i="25"/>
  <c r="T1276" i="25"/>
  <c r="T1277" i="25"/>
  <c r="T1278" i="25"/>
  <c r="T1279" i="25"/>
  <c r="T1280" i="25"/>
  <c r="T1281" i="25"/>
  <c r="T1282" i="25"/>
  <c r="T1283" i="25"/>
  <c r="T1284" i="25"/>
  <c r="T1285" i="25"/>
  <c r="T1286" i="25"/>
  <c r="T1287" i="25"/>
  <c r="T1288" i="25"/>
  <c r="T1289" i="25"/>
  <c r="T1290" i="25"/>
  <c r="T1291" i="25"/>
  <c r="T1292" i="25"/>
  <c r="T1293" i="25"/>
  <c r="T1294" i="25"/>
  <c r="T1295" i="25"/>
  <c r="T1296" i="25"/>
  <c r="T1297" i="25"/>
  <c r="T1298" i="25"/>
  <c r="T1299" i="25"/>
  <c r="T1300" i="25"/>
  <c r="T1301" i="25"/>
  <c r="T1302" i="25"/>
  <c r="T1303" i="25"/>
  <c r="T1304" i="25"/>
  <c r="T1305" i="25"/>
  <c r="T1306" i="25"/>
  <c r="T1307" i="25"/>
  <c r="T1308" i="25"/>
  <c r="T1309" i="25"/>
  <c r="T1310" i="25"/>
  <c r="T1311" i="25"/>
  <c r="T1312" i="25"/>
  <c r="T1313" i="25"/>
  <c r="T1314" i="25"/>
  <c r="T1315" i="25"/>
  <c r="T1316" i="25"/>
  <c r="T1317" i="25"/>
  <c r="T1318" i="25"/>
  <c r="T1319" i="25"/>
  <c r="T1320" i="25"/>
  <c r="T1321" i="25"/>
  <c r="T1322" i="25"/>
  <c r="T1323" i="25"/>
  <c r="T1324" i="25"/>
  <c r="T1325" i="25"/>
  <c r="T1326" i="25"/>
  <c r="T1327" i="25"/>
  <c r="T1328" i="25"/>
  <c r="T1329" i="25"/>
  <c r="T1330" i="25"/>
  <c r="T1331" i="25"/>
  <c r="T1332" i="25"/>
  <c r="T1333" i="25"/>
  <c r="T1334" i="25"/>
  <c r="T1335" i="25"/>
  <c r="T1336" i="25"/>
  <c r="T1337" i="25"/>
  <c r="T1338" i="25"/>
  <c r="T1339" i="25"/>
  <c r="T1340" i="25"/>
  <c r="T1341" i="25"/>
  <c r="T1342" i="25"/>
  <c r="T1343" i="25"/>
  <c r="T1344" i="25"/>
  <c r="T1345" i="25"/>
  <c r="T1346" i="25"/>
  <c r="T1347" i="25"/>
  <c r="T1348" i="25"/>
  <c r="T1349" i="25"/>
  <c r="T1350" i="25"/>
  <c r="T1351" i="25"/>
  <c r="T1352" i="25"/>
  <c r="T1353" i="25"/>
  <c r="T1354" i="25"/>
  <c r="T1355" i="25"/>
  <c r="T1356" i="25"/>
  <c r="T1357" i="25"/>
  <c r="T1358" i="25"/>
  <c r="T1359" i="25"/>
  <c r="T1360" i="25"/>
  <c r="T1361" i="25"/>
  <c r="T1362" i="25"/>
  <c r="T1363" i="25"/>
  <c r="T1364" i="25"/>
  <c r="T1365" i="25"/>
  <c r="T1366" i="25"/>
  <c r="T1367" i="25"/>
  <c r="T1368" i="25"/>
  <c r="T1369" i="25"/>
  <c r="T1370" i="25"/>
  <c r="T1371" i="25"/>
  <c r="T1372" i="25"/>
  <c r="T1373" i="25"/>
  <c r="T1374" i="25"/>
  <c r="T1375" i="25"/>
  <c r="T1376" i="25"/>
  <c r="T1377" i="25"/>
  <c r="T1378" i="25"/>
  <c r="T1379" i="25"/>
  <c r="T1380" i="25"/>
  <c r="T1381" i="25"/>
  <c r="T1382" i="25"/>
  <c r="T1383" i="25"/>
  <c r="T1384" i="25"/>
  <c r="T1385" i="25"/>
  <c r="T1386" i="25"/>
  <c r="T1387" i="25"/>
  <c r="T1388" i="25"/>
  <c r="T1389" i="25"/>
  <c r="T1390" i="25"/>
  <c r="T1391" i="25"/>
  <c r="T1392" i="25"/>
  <c r="T1393" i="25"/>
  <c r="T1394" i="25"/>
  <c r="T1395" i="25"/>
  <c r="T1396" i="25"/>
  <c r="T1397" i="25"/>
  <c r="T1398" i="25"/>
  <c r="T1399" i="25"/>
  <c r="T1400" i="25"/>
  <c r="T1401" i="25"/>
  <c r="T1402" i="25"/>
  <c r="T1403" i="25"/>
  <c r="T1404" i="25"/>
  <c r="T1405" i="25"/>
  <c r="T1406" i="25"/>
  <c r="T1407" i="25"/>
  <c r="T1408" i="25"/>
  <c r="T1409" i="25"/>
  <c r="T1410" i="25"/>
  <c r="T1411" i="25"/>
  <c r="T1412" i="25"/>
  <c r="T1413" i="25"/>
  <c r="T1414" i="25"/>
  <c r="T1415" i="25"/>
  <c r="T1416" i="25"/>
  <c r="T1417" i="25"/>
  <c r="T1418" i="25"/>
  <c r="T1419" i="25"/>
  <c r="T1420" i="25"/>
  <c r="T1421" i="25"/>
  <c r="T1422" i="25"/>
  <c r="T1423" i="25"/>
  <c r="T1424" i="25"/>
  <c r="T1425" i="25"/>
  <c r="T1426" i="25"/>
  <c r="T1427" i="25"/>
  <c r="T1428" i="25"/>
  <c r="T1429" i="25"/>
  <c r="T1430" i="25"/>
  <c r="T1431" i="25"/>
  <c r="T1432" i="25"/>
  <c r="T1433" i="25"/>
  <c r="T1434" i="25"/>
  <c r="T1435" i="25"/>
  <c r="T1436" i="25"/>
  <c r="T1437" i="25"/>
  <c r="T1438" i="25"/>
  <c r="T1439" i="25"/>
  <c r="T1440" i="25"/>
  <c r="T1441" i="25"/>
  <c r="T1442" i="25"/>
  <c r="T1443" i="25"/>
  <c r="T1444" i="25"/>
  <c r="T1445" i="25"/>
  <c r="T1446" i="25"/>
  <c r="T1447" i="25"/>
  <c r="T1448" i="25"/>
  <c r="T1449" i="25"/>
  <c r="T1450" i="25"/>
  <c r="T1451" i="25"/>
  <c r="T1452" i="25"/>
  <c r="T1453" i="25"/>
  <c r="T1454" i="25"/>
  <c r="T1455" i="25"/>
  <c r="T1456" i="25"/>
  <c r="T1457" i="25"/>
  <c r="T1458" i="25"/>
  <c r="T1459" i="25"/>
  <c r="T1460" i="25"/>
  <c r="T1461" i="25"/>
  <c r="T1462" i="25"/>
  <c r="T1463" i="25"/>
  <c r="T1464" i="25"/>
  <c r="T1465" i="25"/>
  <c r="T1466" i="25"/>
  <c r="T1467" i="25"/>
  <c r="T1468" i="25"/>
  <c r="T1469" i="25"/>
  <c r="T1470" i="25"/>
  <c r="T1471" i="25"/>
  <c r="T1472" i="25"/>
  <c r="T1473" i="25"/>
  <c r="T1474" i="25"/>
  <c r="T1475" i="25"/>
  <c r="T1476" i="25"/>
  <c r="T1477" i="25"/>
  <c r="T1157" i="25"/>
  <c r="T1158" i="25"/>
  <c r="T1159" i="25"/>
  <c r="T1160" i="25"/>
  <c r="T1161" i="25"/>
  <c r="T1162" i="25"/>
  <c r="T1163" i="25"/>
  <c r="T1164" i="25"/>
  <c r="T1165" i="25"/>
  <c r="T1166" i="25"/>
  <c r="T1167" i="25"/>
  <c r="T1168" i="25"/>
  <c r="T1169" i="25"/>
  <c r="T1170" i="25"/>
  <c r="T1171" i="25"/>
  <c r="T1172" i="25"/>
  <c r="T1173" i="25"/>
  <c r="T1174" i="25"/>
  <c r="T1175" i="25"/>
  <c r="T1176" i="25"/>
  <c r="T1177" i="25"/>
  <c r="T1178" i="25"/>
  <c r="T1179" i="25"/>
  <c r="T1180" i="25"/>
  <c r="T1181" i="25"/>
  <c r="T1182" i="25"/>
  <c r="T1183" i="25"/>
  <c r="T1184" i="25"/>
  <c r="T1185" i="25"/>
  <c r="T1186" i="25"/>
  <c r="T1187" i="25"/>
  <c r="T1188" i="25"/>
  <c r="T1189" i="25"/>
  <c r="T1190" i="25"/>
  <c r="T1154" i="25"/>
  <c r="T1155" i="25"/>
  <c r="T1156" i="25"/>
  <c r="T1149" i="25"/>
  <c r="T1150" i="25"/>
  <c r="T1151" i="25"/>
  <c r="T1152" i="25"/>
  <c r="T1153" i="25"/>
  <c r="T1145" i="25"/>
  <c r="T1146" i="25"/>
  <c r="T1147" i="25"/>
  <c r="T1148" i="25"/>
  <c r="T1082" i="25"/>
  <c r="T1083" i="25"/>
  <c r="T1084" i="25"/>
  <c r="T1085" i="25"/>
  <c r="T1086" i="25"/>
  <c r="T1087" i="25"/>
  <c r="T1088" i="25"/>
  <c r="T1089" i="25"/>
  <c r="T1090" i="25"/>
  <c r="T1091" i="25"/>
  <c r="T1092" i="25"/>
  <c r="T1093" i="25"/>
  <c r="T1094" i="25"/>
  <c r="T1095" i="25"/>
  <c r="T1096" i="25"/>
  <c r="T1097" i="25"/>
  <c r="T1098" i="25"/>
  <c r="T1099" i="25"/>
  <c r="T1100" i="25"/>
  <c r="T1101" i="25"/>
  <c r="T1102" i="25"/>
  <c r="T1103" i="25"/>
  <c r="T1104" i="25"/>
  <c r="T1105" i="25"/>
  <c r="T1106" i="25"/>
  <c r="T1107" i="25"/>
  <c r="T1108" i="25"/>
  <c r="T1109" i="25"/>
  <c r="T1110" i="25"/>
  <c r="T1111" i="25"/>
  <c r="T1112" i="25"/>
  <c r="T1113" i="25"/>
  <c r="T1114" i="25"/>
  <c r="T1115" i="25"/>
  <c r="T1116" i="25"/>
  <c r="T1117" i="25"/>
  <c r="T1118" i="25"/>
  <c r="T1119" i="25"/>
  <c r="T1120" i="25"/>
  <c r="T1121" i="25"/>
  <c r="T1122" i="25"/>
  <c r="T1123" i="25"/>
  <c r="T1124" i="25"/>
  <c r="T1125" i="25"/>
  <c r="T1126" i="25"/>
  <c r="T1127" i="25"/>
  <c r="T1128" i="25"/>
  <c r="T1129" i="25"/>
  <c r="T1130" i="25"/>
  <c r="T1131" i="25"/>
  <c r="T1132" i="25"/>
  <c r="T1133" i="25"/>
  <c r="T1134" i="25"/>
  <c r="T1135" i="25"/>
  <c r="T1136" i="25"/>
  <c r="T1137" i="25"/>
  <c r="T1138" i="25"/>
  <c r="T1139" i="25"/>
  <c r="T1140" i="25"/>
  <c r="T1141" i="25"/>
  <c r="T1142" i="25"/>
  <c r="T1143" i="25"/>
  <c r="T1144" i="25"/>
  <c r="R1478" i="25"/>
  <c r="S1478" i="25"/>
  <c r="T1081" i="25"/>
  <c r="T1080" i="25"/>
  <c r="T1079" i="25"/>
  <c r="T1078" i="25"/>
  <c r="T1077" i="25"/>
  <c r="T1076" i="25"/>
  <c r="T1075" i="25"/>
  <c r="T1074" i="25"/>
  <c r="T1073" i="25"/>
  <c r="T1072" i="25"/>
  <c r="T1071" i="25"/>
  <c r="T1070" i="25"/>
  <c r="T1069" i="25"/>
  <c r="T1068" i="25"/>
  <c r="T1067" i="25"/>
  <c r="T1066" i="25"/>
  <c r="T1065" i="25"/>
  <c r="T1064" i="25"/>
  <c r="T1063" i="25"/>
  <c r="T1062" i="25"/>
  <c r="T1061" i="25"/>
  <c r="T1060" i="25"/>
  <c r="T1059" i="25"/>
  <c r="T1058" i="25"/>
  <c r="T1057" i="25"/>
  <c r="T1056" i="25"/>
  <c r="T1055" i="25"/>
  <c r="T1054" i="25"/>
  <c r="T1053" i="25"/>
  <c r="T1052" i="25"/>
  <c r="T1051" i="25"/>
  <c r="T1050" i="25"/>
  <c r="T1049" i="25"/>
  <c r="T1048" i="25"/>
  <c r="T1047" i="25"/>
  <c r="T1046" i="25"/>
  <c r="T1045" i="25"/>
  <c r="T1044" i="25"/>
  <c r="T1043" i="25"/>
  <c r="T1042" i="25"/>
  <c r="T1041" i="25"/>
  <c r="T1040" i="25"/>
  <c r="T1039" i="25"/>
  <c r="T1038" i="25"/>
  <c r="T1037" i="25"/>
  <c r="T1036" i="25"/>
  <c r="T1035" i="25"/>
  <c r="T1034" i="25"/>
  <c r="T1033" i="25"/>
  <c r="T1032" i="25"/>
  <c r="T1031" i="25"/>
  <c r="T1030" i="25"/>
  <c r="T1029" i="25"/>
  <c r="T1028" i="25"/>
  <c r="T1027" i="25"/>
  <c r="T1026" i="25"/>
  <c r="T1025" i="25"/>
  <c r="T1024" i="25"/>
  <c r="T1023" i="25"/>
  <c r="T1022" i="25"/>
  <c r="T1021" i="25"/>
  <c r="T1020" i="25"/>
  <c r="T1019" i="25"/>
  <c r="T1018" i="25"/>
  <c r="T1017" i="25"/>
  <c r="T1016" i="25"/>
  <c r="T1015" i="25"/>
  <c r="T1014" i="25"/>
  <c r="T1013" i="25"/>
  <c r="T1012" i="25"/>
  <c r="T1011" i="25"/>
  <c r="T1010" i="25"/>
  <c r="T1009" i="25"/>
  <c r="T1008" i="25"/>
  <c r="T1007" i="25"/>
  <c r="T1006" i="25"/>
  <c r="T1005" i="25"/>
  <c r="T1004" i="25"/>
  <c r="T1003" i="25"/>
  <c r="T1002" i="25"/>
  <c r="T1001" i="25"/>
  <c r="T1000" i="25"/>
  <c r="T999" i="25"/>
  <c r="T998" i="25"/>
  <c r="T997" i="25"/>
  <c r="T996" i="25"/>
  <c r="T995" i="25"/>
  <c r="T994" i="25"/>
  <c r="T993" i="25"/>
  <c r="T992" i="25"/>
  <c r="T991" i="25"/>
  <c r="T990" i="25"/>
  <c r="T989" i="25"/>
  <c r="T988" i="25"/>
  <c r="T987" i="25"/>
  <c r="T986" i="25"/>
  <c r="T985" i="25"/>
  <c r="T984" i="25"/>
  <c r="T983" i="25"/>
  <c r="T982" i="25"/>
  <c r="T981" i="25"/>
  <c r="T980" i="25"/>
  <c r="T979" i="25"/>
  <c r="T978" i="25"/>
  <c r="T977" i="25"/>
  <c r="T976" i="25"/>
  <c r="T975" i="25"/>
  <c r="T974" i="25"/>
  <c r="T973" i="25"/>
  <c r="T972" i="25"/>
  <c r="T971" i="25"/>
  <c r="T970" i="25"/>
  <c r="T969" i="25"/>
  <c r="T968" i="25"/>
  <c r="T967" i="25"/>
  <c r="T966" i="25"/>
  <c r="T965" i="25"/>
  <c r="T964" i="25"/>
  <c r="T963" i="25"/>
  <c r="T962" i="25"/>
  <c r="T961" i="25"/>
  <c r="T960" i="25"/>
  <c r="T959" i="25"/>
  <c r="T958" i="25"/>
  <c r="T957" i="25"/>
  <c r="T956" i="25"/>
  <c r="T955" i="25"/>
  <c r="T954" i="25"/>
  <c r="T953" i="25"/>
  <c r="T952" i="25"/>
  <c r="T951" i="25"/>
  <c r="T950" i="25"/>
  <c r="T949" i="25"/>
  <c r="T948" i="25"/>
  <c r="T947" i="25"/>
  <c r="T946" i="25"/>
  <c r="T945" i="25"/>
  <c r="T944" i="25"/>
  <c r="T943" i="25"/>
  <c r="T942" i="25"/>
  <c r="T941" i="25"/>
  <c r="T940" i="25"/>
  <c r="T939" i="25"/>
  <c r="T938" i="25"/>
  <c r="T937" i="25"/>
  <c r="T936" i="25"/>
  <c r="T935" i="25"/>
  <c r="T934" i="25"/>
  <c r="T933" i="25"/>
  <c r="T932" i="25"/>
  <c r="T931" i="25"/>
  <c r="T930" i="25"/>
  <c r="T929" i="25"/>
  <c r="T928" i="25"/>
  <c r="T927" i="25"/>
  <c r="T926" i="25"/>
  <c r="T925" i="25"/>
  <c r="T924" i="25"/>
  <c r="T923" i="25"/>
  <c r="T922" i="25"/>
  <c r="T921" i="25"/>
  <c r="T920" i="25"/>
  <c r="T919" i="25"/>
  <c r="T918" i="25"/>
  <c r="T917" i="25"/>
  <c r="T916" i="25"/>
  <c r="T915" i="25"/>
  <c r="T914" i="25"/>
  <c r="T913" i="25"/>
  <c r="T912" i="25"/>
  <c r="T911" i="25"/>
  <c r="T910" i="25"/>
  <c r="T909" i="25"/>
  <c r="T908" i="25"/>
  <c r="T907" i="25"/>
  <c r="T906" i="25"/>
  <c r="T905" i="25"/>
  <c r="T904" i="25"/>
  <c r="T903" i="25"/>
  <c r="T902" i="25"/>
  <c r="T901" i="25"/>
  <c r="T900" i="25"/>
  <c r="T899" i="25"/>
  <c r="T898" i="25"/>
  <c r="T897" i="25"/>
  <c r="T896" i="25"/>
  <c r="T895" i="25"/>
  <c r="T894" i="25"/>
  <c r="T893" i="25"/>
  <c r="T892" i="25"/>
  <c r="T891" i="25"/>
  <c r="T890" i="25"/>
  <c r="T889" i="25"/>
  <c r="T888" i="25"/>
  <c r="T887" i="25"/>
  <c r="T886" i="25"/>
  <c r="T885" i="25"/>
  <c r="T884" i="25"/>
  <c r="T883" i="25"/>
  <c r="T882" i="25"/>
  <c r="T881" i="25"/>
  <c r="T880" i="25"/>
  <c r="T879" i="25"/>
  <c r="T878" i="25"/>
  <c r="T877" i="25"/>
  <c r="T876" i="25"/>
  <c r="T875" i="25"/>
  <c r="T874" i="25"/>
  <c r="T873" i="25"/>
  <c r="T872" i="25"/>
  <c r="T871" i="25"/>
  <c r="T870" i="25"/>
  <c r="T869" i="25"/>
  <c r="T868" i="25"/>
  <c r="T867" i="25"/>
  <c r="T866" i="25"/>
  <c r="T865" i="25"/>
  <c r="T864" i="25"/>
  <c r="T863" i="25"/>
  <c r="T862" i="25"/>
  <c r="T861" i="25"/>
  <c r="T860" i="25"/>
  <c r="T859" i="25"/>
  <c r="T858" i="25"/>
  <c r="T857" i="25"/>
  <c r="T856" i="25"/>
  <c r="T855" i="25"/>
  <c r="T854" i="25"/>
  <c r="T853" i="25"/>
  <c r="T852" i="25"/>
  <c r="T851" i="25"/>
  <c r="T850" i="25"/>
  <c r="T849" i="25"/>
  <c r="T848" i="25"/>
  <c r="T847" i="25"/>
  <c r="T846" i="25"/>
  <c r="T845" i="25"/>
  <c r="T844" i="25"/>
  <c r="T843" i="25"/>
  <c r="T842" i="25"/>
  <c r="T841" i="25"/>
  <c r="T840" i="25"/>
  <c r="T839" i="25"/>
  <c r="T838" i="25"/>
  <c r="T837" i="25"/>
  <c r="T836" i="25"/>
  <c r="T835" i="25"/>
  <c r="T834" i="25"/>
  <c r="T833" i="25"/>
  <c r="T832" i="25"/>
  <c r="T831" i="25"/>
  <c r="T830" i="25"/>
  <c r="T829" i="25"/>
  <c r="T828" i="25"/>
  <c r="T827" i="25"/>
  <c r="T826" i="25"/>
  <c r="T825" i="25"/>
  <c r="T824" i="25"/>
  <c r="T823" i="25"/>
  <c r="T822" i="25"/>
  <c r="T821" i="25"/>
  <c r="T820" i="25"/>
  <c r="T819" i="25"/>
  <c r="T818" i="25"/>
  <c r="T817" i="25"/>
  <c r="T816" i="25"/>
  <c r="T815" i="25"/>
  <c r="T814" i="25"/>
  <c r="T813" i="25"/>
  <c r="T812" i="25"/>
  <c r="T811" i="25"/>
  <c r="T810" i="25"/>
  <c r="T809" i="25"/>
  <c r="T808" i="25"/>
  <c r="T807" i="25"/>
  <c r="T806" i="25"/>
  <c r="T805" i="25"/>
  <c r="T804" i="25"/>
  <c r="T803" i="25"/>
  <c r="T802" i="25"/>
  <c r="T801" i="25"/>
  <c r="T800" i="25"/>
  <c r="T799" i="25"/>
  <c r="T798" i="25"/>
  <c r="T797" i="25"/>
  <c r="T796" i="25"/>
  <c r="T795" i="25"/>
  <c r="T794" i="25"/>
  <c r="T793" i="25"/>
  <c r="T792" i="25"/>
  <c r="T791" i="25"/>
  <c r="T790" i="25"/>
  <c r="T789" i="25"/>
  <c r="T788" i="25"/>
  <c r="T787" i="25"/>
  <c r="T786" i="25"/>
  <c r="T785" i="25"/>
  <c r="T784" i="25"/>
  <c r="T783" i="25"/>
  <c r="T782" i="25"/>
  <c r="T781" i="25"/>
  <c r="T780" i="25"/>
  <c r="T779" i="25"/>
  <c r="T778" i="25"/>
  <c r="T777" i="25"/>
  <c r="T776" i="25"/>
  <c r="T775" i="25"/>
  <c r="T774" i="25"/>
  <c r="T773" i="25"/>
  <c r="T772" i="25"/>
  <c r="T771" i="25"/>
  <c r="T770" i="25"/>
  <c r="T769" i="25"/>
  <c r="T768" i="25"/>
  <c r="T767" i="25"/>
  <c r="T766" i="25"/>
  <c r="T765" i="25"/>
  <c r="T764" i="25"/>
  <c r="T763" i="25"/>
  <c r="T762" i="25"/>
  <c r="T761" i="25"/>
  <c r="T760" i="25"/>
  <c r="T759" i="25"/>
  <c r="T758" i="25"/>
  <c r="T757" i="25"/>
  <c r="T756" i="25"/>
  <c r="T755" i="25"/>
  <c r="T754" i="25"/>
  <c r="T753" i="25"/>
  <c r="T752" i="25"/>
  <c r="T751" i="25"/>
  <c r="T750" i="25"/>
  <c r="T749" i="25"/>
  <c r="T748" i="25"/>
  <c r="T747" i="25"/>
  <c r="T746" i="25"/>
  <c r="T745" i="25"/>
  <c r="T744" i="25"/>
  <c r="T743" i="25"/>
  <c r="T742" i="25"/>
  <c r="T741" i="25"/>
  <c r="T740" i="25"/>
  <c r="T739" i="25"/>
  <c r="T738" i="25"/>
  <c r="T737" i="25"/>
  <c r="T736" i="25"/>
  <c r="T735" i="25"/>
  <c r="T734" i="25"/>
  <c r="T733" i="25"/>
  <c r="T732" i="25"/>
  <c r="T731" i="25"/>
  <c r="T730" i="25"/>
  <c r="T729" i="25"/>
  <c r="T728" i="25"/>
  <c r="T727" i="25"/>
  <c r="T726" i="25"/>
  <c r="T725" i="25"/>
  <c r="T724" i="25"/>
  <c r="T723" i="25"/>
  <c r="T722" i="25"/>
  <c r="T721" i="25"/>
  <c r="T720" i="25"/>
  <c r="T719" i="25"/>
  <c r="T718" i="25"/>
  <c r="T717" i="25"/>
  <c r="T716" i="25"/>
  <c r="T715" i="25"/>
  <c r="T714" i="25"/>
  <c r="T713" i="25"/>
  <c r="T712" i="25"/>
  <c r="T711" i="25"/>
  <c r="T710" i="25"/>
  <c r="T709" i="25"/>
  <c r="T708" i="25"/>
  <c r="T707" i="25"/>
  <c r="T706" i="25"/>
  <c r="T705" i="25"/>
  <c r="T704" i="25"/>
  <c r="T703" i="25"/>
  <c r="T702" i="25"/>
  <c r="T701" i="25"/>
  <c r="T700" i="25"/>
  <c r="T699" i="25"/>
  <c r="T698" i="25"/>
  <c r="T697" i="25"/>
  <c r="T696" i="25"/>
  <c r="T695" i="25"/>
  <c r="T694" i="25"/>
  <c r="T693" i="25"/>
  <c r="T692" i="25"/>
  <c r="T691" i="25"/>
  <c r="T690" i="25"/>
  <c r="T689" i="25"/>
  <c r="T688" i="25"/>
  <c r="T687" i="25"/>
  <c r="T686" i="25"/>
  <c r="T685" i="25"/>
  <c r="T684" i="25"/>
  <c r="T683" i="25"/>
  <c r="T682" i="25"/>
  <c r="T681" i="25"/>
  <c r="T680" i="25"/>
  <c r="T679" i="25"/>
  <c r="T678" i="25"/>
  <c r="T677" i="25"/>
  <c r="T676" i="25"/>
  <c r="T675" i="25"/>
  <c r="T674" i="25"/>
  <c r="T673" i="25"/>
  <c r="T672" i="25"/>
  <c r="T671" i="25"/>
  <c r="T670" i="25"/>
  <c r="T669" i="25"/>
  <c r="T668" i="25"/>
  <c r="T667" i="25"/>
  <c r="T666" i="25"/>
  <c r="T665" i="25"/>
  <c r="T664" i="25"/>
  <c r="T663" i="25"/>
  <c r="T662" i="25"/>
  <c r="T661" i="25"/>
  <c r="T660" i="25"/>
  <c r="T659" i="25"/>
  <c r="T658" i="25"/>
  <c r="T657" i="25"/>
  <c r="T656" i="25"/>
  <c r="T655" i="25"/>
  <c r="T654" i="25"/>
  <c r="T653" i="25"/>
  <c r="T652" i="25"/>
  <c r="T651" i="25"/>
  <c r="T650" i="25"/>
  <c r="T649" i="25"/>
  <c r="T648" i="25"/>
  <c r="T647" i="25"/>
  <c r="T646" i="25"/>
  <c r="T645" i="25"/>
  <c r="T644" i="25"/>
  <c r="T643" i="25"/>
  <c r="T642" i="25"/>
  <c r="T641" i="25"/>
  <c r="T640" i="25"/>
  <c r="T639" i="25"/>
  <c r="T638" i="25"/>
  <c r="T637" i="25"/>
  <c r="T636" i="25"/>
  <c r="T635" i="25"/>
  <c r="T634" i="25"/>
  <c r="T633" i="25"/>
  <c r="T632" i="25"/>
  <c r="T631" i="25"/>
  <c r="T630" i="25"/>
  <c r="T629" i="25"/>
  <c r="T628" i="25"/>
  <c r="T627" i="25"/>
  <c r="T626" i="25"/>
  <c r="T625" i="25"/>
  <c r="T624" i="25"/>
  <c r="T623" i="25"/>
  <c r="T622" i="25"/>
  <c r="T621" i="25"/>
  <c r="T620" i="25"/>
  <c r="T619" i="25"/>
  <c r="T618" i="25"/>
  <c r="T617" i="25"/>
  <c r="T616" i="25"/>
  <c r="T615" i="25"/>
  <c r="T614" i="25"/>
  <c r="T613" i="25"/>
  <c r="T612" i="25"/>
  <c r="T611" i="25"/>
  <c r="T610" i="25"/>
  <c r="T609" i="25"/>
  <c r="T608" i="25"/>
  <c r="T607" i="25"/>
  <c r="T606" i="25"/>
  <c r="T605" i="25"/>
  <c r="T604" i="25"/>
  <c r="T603" i="25"/>
  <c r="T602" i="25"/>
  <c r="T601" i="25"/>
  <c r="T600" i="25"/>
  <c r="T599" i="25"/>
  <c r="T598" i="25"/>
  <c r="T597" i="25"/>
  <c r="T596" i="25"/>
  <c r="T595" i="25"/>
  <c r="T594" i="25"/>
  <c r="T593" i="25"/>
  <c r="T592" i="25"/>
  <c r="T591" i="25"/>
  <c r="T590" i="25"/>
  <c r="T589" i="25"/>
  <c r="T588" i="25"/>
  <c r="T587" i="25"/>
  <c r="T586" i="25"/>
  <c r="T585" i="25"/>
  <c r="T584" i="25"/>
  <c r="T583" i="25"/>
  <c r="T582" i="25"/>
  <c r="T581" i="25"/>
  <c r="T580" i="25"/>
  <c r="T579" i="25"/>
  <c r="T578" i="25"/>
  <c r="T577" i="25"/>
  <c r="T576" i="25"/>
  <c r="T575" i="25"/>
  <c r="T574" i="25"/>
  <c r="T573" i="25"/>
  <c r="T572" i="25"/>
  <c r="T571" i="25"/>
  <c r="T570" i="25"/>
  <c r="T569" i="25"/>
  <c r="T568" i="25"/>
  <c r="T567" i="25"/>
  <c r="T566" i="25"/>
  <c r="T565" i="25"/>
  <c r="T564" i="25"/>
  <c r="T563" i="25"/>
  <c r="T562" i="25"/>
  <c r="T561" i="25"/>
  <c r="T560" i="25"/>
  <c r="T559" i="25"/>
  <c r="T558" i="25"/>
  <c r="T557" i="25"/>
  <c r="T556" i="25"/>
  <c r="T555" i="25"/>
  <c r="T554" i="25"/>
  <c r="T553" i="25"/>
  <c r="T552" i="25"/>
  <c r="T551" i="25"/>
  <c r="T550" i="25"/>
  <c r="T549" i="25"/>
  <c r="T548" i="25"/>
  <c r="T547" i="25"/>
  <c r="T546" i="25"/>
  <c r="T545" i="25"/>
  <c r="T544" i="25"/>
  <c r="T543" i="25"/>
  <c r="T542" i="25"/>
  <c r="T541" i="25"/>
  <c r="T540" i="25"/>
  <c r="T539" i="25"/>
  <c r="T538" i="25"/>
  <c r="T537" i="25"/>
  <c r="T536" i="25"/>
  <c r="T535" i="25"/>
  <c r="T534" i="25"/>
  <c r="T533" i="25"/>
  <c r="T532" i="25"/>
  <c r="T531" i="25"/>
  <c r="T530" i="25"/>
  <c r="T529" i="25"/>
  <c r="T528" i="25"/>
  <c r="T527" i="25"/>
  <c r="T526" i="25"/>
  <c r="T525" i="25"/>
  <c r="T524" i="25"/>
  <c r="T523" i="25"/>
  <c r="T522" i="25"/>
  <c r="T521" i="25"/>
  <c r="T520" i="25"/>
  <c r="T519" i="25"/>
  <c r="T518" i="25"/>
  <c r="T517" i="25"/>
  <c r="T516" i="25"/>
  <c r="T515" i="25"/>
  <c r="T514" i="25"/>
  <c r="T513" i="25"/>
  <c r="T512" i="25"/>
  <c r="T511" i="25"/>
  <c r="T510" i="25"/>
  <c r="T509" i="25"/>
  <c r="T508" i="25"/>
  <c r="T507" i="25"/>
  <c r="T506" i="25"/>
  <c r="T505" i="25"/>
  <c r="T504" i="25"/>
  <c r="T503" i="25"/>
  <c r="T502" i="25"/>
  <c r="T501" i="25"/>
  <c r="T500" i="25"/>
  <c r="T499" i="25"/>
  <c r="T498" i="25"/>
  <c r="T497" i="25"/>
  <c r="T496" i="25"/>
  <c r="T495" i="25"/>
  <c r="T494" i="25"/>
  <c r="T493" i="25"/>
  <c r="T492" i="25"/>
  <c r="T491" i="25"/>
  <c r="T490" i="25"/>
  <c r="T489" i="25"/>
  <c r="T488" i="25"/>
  <c r="T487" i="25"/>
  <c r="T486" i="25"/>
  <c r="T485" i="25"/>
  <c r="T484" i="25"/>
  <c r="T483" i="25"/>
  <c r="T482" i="25"/>
  <c r="T481" i="25"/>
  <c r="T480" i="25"/>
  <c r="T479" i="25"/>
  <c r="T478" i="25"/>
  <c r="T477" i="25"/>
  <c r="T476" i="25"/>
  <c r="T475" i="25"/>
  <c r="T474" i="25"/>
  <c r="T473" i="25"/>
  <c r="T472" i="25"/>
  <c r="T471" i="25"/>
  <c r="T470" i="25"/>
  <c r="T469" i="25"/>
  <c r="T468" i="25"/>
  <c r="T467" i="25"/>
  <c r="T466" i="25"/>
  <c r="T465" i="25"/>
  <c r="T464" i="25"/>
  <c r="T463" i="25"/>
  <c r="T462" i="25"/>
  <c r="T461" i="25"/>
  <c r="T460" i="25"/>
  <c r="T459" i="25"/>
  <c r="T458" i="25"/>
  <c r="T457" i="25"/>
  <c r="T456" i="25"/>
  <c r="T455" i="25"/>
  <c r="T454" i="25"/>
  <c r="T453" i="25"/>
  <c r="T452" i="25"/>
  <c r="T451" i="25"/>
  <c r="T450" i="25"/>
  <c r="T449" i="25"/>
  <c r="T448" i="25"/>
  <c r="T447" i="25"/>
  <c r="T446" i="25"/>
  <c r="T445" i="25"/>
  <c r="T444" i="25"/>
  <c r="T443" i="25"/>
  <c r="T442" i="25"/>
  <c r="T441" i="25"/>
  <c r="T440" i="25"/>
  <c r="T439" i="25"/>
  <c r="T438" i="25"/>
  <c r="T437" i="25"/>
  <c r="T436" i="25"/>
  <c r="T435" i="25"/>
  <c r="T434" i="25"/>
  <c r="T433" i="25"/>
  <c r="T432" i="25"/>
  <c r="T431" i="25"/>
  <c r="T430" i="25"/>
  <c r="T429" i="25"/>
  <c r="T428" i="25"/>
  <c r="T427" i="25"/>
  <c r="T426" i="25"/>
  <c r="T425" i="25"/>
  <c r="T424" i="25"/>
  <c r="T423" i="25"/>
  <c r="T422" i="25"/>
  <c r="T421" i="25"/>
  <c r="T420" i="25"/>
  <c r="T419" i="25"/>
  <c r="T418" i="25"/>
  <c r="T417" i="25"/>
  <c r="T416" i="25"/>
  <c r="T415" i="25"/>
  <c r="T414" i="25"/>
  <c r="T413" i="25"/>
  <c r="T412" i="25"/>
  <c r="T411" i="25"/>
  <c r="T410" i="25"/>
  <c r="T409" i="25"/>
  <c r="T408" i="25"/>
  <c r="T407" i="25"/>
  <c r="T406" i="25"/>
  <c r="T405" i="25"/>
  <c r="T404" i="25"/>
  <c r="T403" i="25"/>
  <c r="T402" i="25"/>
  <c r="T401" i="25"/>
  <c r="T400" i="25"/>
  <c r="T399" i="25"/>
  <c r="T398" i="25"/>
  <c r="T397" i="25"/>
  <c r="T396" i="25"/>
  <c r="T395" i="25"/>
  <c r="T394" i="25"/>
  <c r="T393" i="25"/>
  <c r="T392" i="25"/>
  <c r="T391" i="25"/>
  <c r="T390" i="25"/>
  <c r="T389" i="25"/>
  <c r="T388" i="25"/>
  <c r="T387" i="25"/>
  <c r="T386" i="25"/>
  <c r="T385" i="25"/>
  <c r="T384" i="25"/>
  <c r="T383" i="25"/>
  <c r="T382" i="25"/>
  <c r="T381" i="25"/>
  <c r="T380" i="25"/>
  <c r="T379" i="25"/>
  <c r="T378" i="25"/>
  <c r="T377" i="25"/>
  <c r="T376" i="25"/>
  <c r="T375" i="25"/>
  <c r="T374" i="25"/>
  <c r="T373" i="25"/>
  <c r="T372" i="25"/>
  <c r="T371" i="25"/>
  <c r="T370" i="25"/>
  <c r="T369" i="25"/>
  <c r="T368" i="25"/>
  <c r="T367" i="25"/>
  <c r="T366" i="25"/>
  <c r="T365" i="25"/>
  <c r="T364" i="25"/>
  <c r="T363" i="25"/>
  <c r="T362" i="25"/>
  <c r="T361" i="25"/>
  <c r="T360" i="25"/>
  <c r="T359" i="25"/>
  <c r="T358" i="25"/>
  <c r="T357" i="25"/>
  <c r="T356" i="25"/>
  <c r="T355" i="25"/>
  <c r="T354" i="25"/>
  <c r="T353" i="25"/>
  <c r="T352" i="25"/>
  <c r="T351" i="25"/>
  <c r="T350" i="25"/>
  <c r="T349" i="25"/>
  <c r="T348" i="25"/>
  <c r="T347" i="25"/>
  <c r="T346" i="25"/>
  <c r="T345" i="25"/>
  <c r="T344" i="25"/>
  <c r="T343" i="25"/>
  <c r="T342" i="25"/>
  <c r="T341" i="25"/>
  <c r="T340" i="25"/>
  <c r="T339" i="25"/>
  <c r="T338" i="25"/>
  <c r="T337" i="25"/>
  <c r="T336" i="25"/>
  <c r="T335" i="25"/>
  <c r="T334" i="25"/>
  <c r="T333" i="25"/>
  <c r="T332" i="25"/>
  <c r="T331" i="25"/>
  <c r="T330" i="25"/>
  <c r="T329" i="25"/>
  <c r="T328" i="25"/>
  <c r="T327" i="25"/>
  <c r="T326" i="25"/>
  <c r="T325" i="25"/>
  <c r="T324" i="25"/>
  <c r="T323" i="25"/>
  <c r="T322" i="25"/>
  <c r="T321" i="25"/>
  <c r="T320" i="25"/>
  <c r="T319" i="25"/>
  <c r="T318" i="25"/>
  <c r="T317" i="25"/>
  <c r="T316" i="25"/>
  <c r="T315" i="25"/>
  <c r="T314" i="25"/>
  <c r="T313" i="25"/>
  <c r="T312" i="25"/>
  <c r="T311" i="25"/>
  <c r="T310" i="25"/>
  <c r="T309" i="25"/>
  <c r="T308" i="25"/>
  <c r="T307" i="25"/>
  <c r="T306" i="25"/>
  <c r="T305" i="25"/>
  <c r="T304" i="25"/>
  <c r="T303" i="25"/>
  <c r="T302" i="25"/>
  <c r="T301" i="25"/>
  <c r="T300" i="25"/>
  <c r="T299" i="25"/>
  <c r="T298" i="25"/>
  <c r="T297" i="25"/>
  <c r="T296" i="25"/>
  <c r="T295" i="25"/>
  <c r="T294" i="25"/>
  <c r="T293" i="25"/>
  <c r="T292" i="25"/>
  <c r="T291" i="25"/>
  <c r="T290" i="25"/>
  <c r="T289" i="25"/>
  <c r="T288" i="25"/>
  <c r="T287" i="25"/>
  <c r="T286" i="25"/>
  <c r="T285" i="25"/>
  <c r="T284" i="25"/>
  <c r="T283" i="25"/>
  <c r="T282" i="25"/>
  <c r="T281" i="25"/>
  <c r="T280" i="25"/>
  <c r="T279" i="25"/>
  <c r="T278" i="25"/>
  <c r="T277" i="25"/>
  <c r="T276" i="25"/>
  <c r="T275" i="25"/>
  <c r="T274" i="25"/>
  <c r="T273" i="25"/>
  <c r="T272" i="25"/>
  <c r="T271" i="25"/>
  <c r="T270" i="25"/>
  <c r="T269" i="25"/>
  <c r="T268" i="25"/>
  <c r="T267" i="25"/>
  <c r="T266" i="25"/>
  <c r="T265" i="25"/>
  <c r="T264" i="25"/>
  <c r="T263" i="25"/>
  <c r="T262" i="25"/>
  <c r="T261" i="25"/>
  <c r="T260" i="25"/>
  <c r="T259" i="25"/>
  <c r="T258" i="25"/>
  <c r="T257" i="25"/>
  <c r="T256" i="25"/>
  <c r="T255" i="25"/>
  <c r="T254" i="25"/>
  <c r="T253" i="25"/>
  <c r="T252" i="25"/>
  <c r="T251" i="25"/>
  <c r="T250" i="25"/>
  <c r="T249" i="25"/>
  <c r="T248" i="25"/>
  <c r="T247" i="25"/>
  <c r="T246" i="25"/>
  <c r="T245" i="25"/>
  <c r="T244" i="25"/>
  <c r="T243" i="25"/>
  <c r="T242" i="25"/>
  <c r="T241" i="25"/>
  <c r="T240" i="25"/>
  <c r="T239" i="25"/>
  <c r="T238" i="25"/>
  <c r="T237" i="25"/>
  <c r="T236" i="25"/>
  <c r="T235" i="25"/>
  <c r="T234" i="25"/>
  <c r="T233" i="25"/>
  <c r="T232" i="25"/>
  <c r="T231" i="25"/>
  <c r="T230" i="25"/>
  <c r="T229" i="25"/>
  <c r="T228" i="25"/>
  <c r="T227" i="25"/>
  <c r="T226" i="25"/>
  <c r="T225" i="25"/>
  <c r="T224" i="25"/>
  <c r="T223" i="25"/>
  <c r="T222" i="25"/>
  <c r="T221" i="25"/>
  <c r="T220" i="25"/>
  <c r="T219" i="25"/>
  <c r="T218" i="25"/>
  <c r="T217" i="25"/>
  <c r="T216" i="25"/>
  <c r="T215" i="25"/>
  <c r="T214" i="25"/>
  <c r="T213" i="25"/>
  <c r="T212" i="25"/>
  <c r="T211" i="25"/>
  <c r="T210" i="25"/>
  <c r="T209" i="25"/>
  <c r="T208" i="25"/>
  <c r="T207" i="25"/>
  <c r="T206" i="25"/>
  <c r="T205" i="25"/>
  <c r="T204" i="25"/>
  <c r="T203" i="25"/>
  <c r="T202" i="25"/>
  <c r="T201" i="25"/>
  <c r="T200" i="25"/>
  <c r="T199" i="25"/>
  <c r="T198" i="25"/>
  <c r="T197" i="25"/>
  <c r="T196" i="25"/>
  <c r="T195" i="25"/>
  <c r="T194" i="25"/>
  <c r="T193" i="25"/>
  <c r="T192" i="25"/>
  <c r="T191" i="25"/>
  <c r="T190" i="25"/>
  <c r="T189" i="25"/>
  <c r="T188" i="25"/>
  <c r="T187" i="25"/>
  <c r="T186" i="25"/>
  <c r="T185" i="25"/>
  <c r="T184" i="25"/>
  <c r="T183" i="25"/>
  <c r="T182" i="25"/>
  <c r="T181" i="25"/>
  <c r="T180" i="25"/>
  <c r="T179" i="25"/>
  <c r="T178" i="25"/>
  <c r="T177" i="25"/>
  <c r="T176" i="25"/>
  <c r="T175" i="25"/>
  <c r="T174" i="25"/>
  <c r="T173" i="25"/>
  <c r="T172" i="25"/>
  <c r="T171" i="25"/>
  <c r="T170" i="25"/>
  <c r="T169" i="25"/>
  <c r="T168" i="25"/>
  <c r="T167" i="25"/>
  <c r="T166" i="25"/>
  <c r="T165" i="25"/>
  <c r="T164" i="25"/>
  <c r="T163" i="25"/>
  <c r="T162" i="25"/>
  <c r="T161" i="25"/>
  <c r="T160" i="25"/>
  <c r="T159" i="25"/>
  <c r="T158" i="25"/>
  <c r="T157" i="25"/>
  <c r="T156" i="25"/>
  <c r="T155" i="25"/>
  <c r="T154" i="25"/>
  <c r="T153" i="25"/>
  <c r="T152" i="25"/>
  <c r="T151" i="25"/>
  <c r="T150" i="25"/>
  <c r="T149" i="25"/>
  <c r="T148" i="25"/>
  <c r="T147" i="25"/>
  <c r="T146" i="25"/>
  <c r="T145" i="25"/>
  <c r="T144" i="25"/>
  <c r="T143" i="25"/>
  <c r="T142" i="25"/>
  <c r="T141" i="25"/>
  <c r="T140" i="25"/>
  <c r="T139" i="25"/>
  <c r="T138" i="25"/>
  <c r="T137" i="25"/>
  <c r="T136" i="25"/>
  <c r="T135" i="25"/>
  <c r="T134" i="25"/>
  <c r="T133" i="25"/>
  <c r="T132" i="25"/>
  <c r="T131" i="25"/>
  <c r="T130" i="25"/>
  <c r="T129" i="25"/>
  <c r="T128" i="25"/>
  <c r="T127" i="25"/>
  <c r="T126" i="25"/>
  <c r="T125" i="25"/>
  <c r="T124" i="25"/>
  <c r="T123" i="25"/>
  <c r="T122" i="25"/>
  <c r="T121" i="25"/>
  <c r="T120" i="25"/>
  <c r="T119" i="25"/>
  <c r="T118" i="25"/>
  <c r="T117" i="25"/>
  <c r="T116" i="25"/>
  <c r="T115" i="25"/>
  <c r="T114" i="25"/>
  <c r="T113" i="25"/>
  <c r="T112" i="25"/>
  <c r="T111" i="25"/>
  <c r="T110" i="25"/>
  <c r="T109" i="25"/>
  <c r="T108" i="25"/>
  <c r="T107" i="25"/>
  <c r="T106" i="25"/>
  <c r="T105" i="25"/>
  <c r="T104" i="25"/>
  <c r="T103" i="25"/>
  <c r="T102" i="25"/>
  <c r="T101" i="25"/>
  <c r="T100" i="25"/>
  <c r="T99" i="25"/>
  <c r="T98" i="25"/>
  <c r="T97" i="25"/>
  <c r="T96" i="25"/>
  <c r="T95" i="25"/>
  <c r="T94" i="25"/>
  <c r="T93" i="25"/>
  <c r="T92" i="25"/>
  <c r="T91" i="25"/>
  <c r="T90" i="25"/>
  <c r="T89" i="25"/>
  <c r="T88" i="25"/>
  <c r="T87" i="25"/>
  <c r="T86" i="25"/>
  <c r="T85" i="25"/>
  <c r="T84" i="25"/>
  <c r="T83" i="25"/>
  <c r="T82" i="25"/>
  <c r="T81" i="25"/>
  <c r="T80" i="25"/>
  <c r="T79" i="25"/>
  <c r="T78" i="25"/>
  <c r="T77" i="25"/>
  <c r="T76" i="25"/>
  <c r="T75" i="25"/>
  <c r="T74" i="25"/>
  <c r="T73" i="25"/>
  <c r="T72" i="25"/>
  <c r="T71" i="25"/>
  <c r="T70" i="25"/>
  <c r="T69" i="25"/>
  <c r="T68" i="25"/>
  <c r="T67" i="25"/>
  <c r="T66" i="25"/>
  <c r="T65" i="25"/>
  <c r="T64" i="25"/>
  <c r="T63" i="25"/>
  <c r="T62" i="25"/>
  <c r="T61" i="25"/>
  <c r="T60" i="25"/>
  <c r="T59" i="25"/>
  <c r="T58" i="25"/>
  <c r="T57" i="25"/>
  <c r="T56" i="25"/>
  <c r="T55" i="25"/>
  <c r="T54" i="25"/>
  <c r="T53" i="25"/>
  <c r="T52" i="25"/>
  <c r="T51" i="25"/>
  <c r="T50" i="25"/>
  <c r="T49" i="25"/>
  <c r="T48" i="25"/>
  <c r="T47" i="25"/>
  <c r="T46" i="25"/>
  <c r="T45" i="25"/>
  <c r="T44" i="25"/>
  <c r="T43" i="25"/>
  <c r="T42" i="25"/>
  <c r="T41" i="25"/>
  <c r="T40" i="25"/>
  <c r="T39" i="25"/>
  <c r="T38" i="25"/>
  <c r="T37" i="25"/>
  <c r="T36" i="25"/>
  <c r="T35" i="25"/>
  <c r="T34" i="25"/>
  <c r="T33" i="25"/>
  <c r="T32" i="25"/>
  <c r="T31" i="25"/>
  <c r="T30" i="25"/>
  <c r="T29" i="25"/>
  <c r="T28" i="25"/>
  <c r="T27" i="25"/>
  <c r="T26" i="25"/>
  <c r="T25" i="25"/>
  <c r="T24" i="25"/>
  <c r="T23" i="25"/>
  <c r="T22" i="25"/>
  <c r="T21" i="25"/>
  <c r="T20" i="25"/>
  <c r="T19" i="25"/>
  <c r="T18" i="25"/>
  <c r="T17" i="25"/>
  <c r="T16" i="25"/>
  <c r="T15" i="25"/>
  <c r="T14" i="25"/>
  <c r="T13" i="25"/>
  <c r="T12" i="25"/>
  <c r="T11" i="25"/>
  <c r="T10" i="25"/>
  <c r="T9" i="25"/>
  <c r="T8" i="25"/>
  <c r="T7" i="25"/>
  <c r="T6" i="25"/>
  <c r="T5" i="25"/>
  <c r="S5" i="24"/>
  <c r="S6" i="24"/>
  <c r="S7" i="24"/>
  <c r="S8" i="24"/>
  <c r="S9" i="24"/>
  <c r="S10" i="24"/>
  <c r="S11" i="24"/>
  <c r="S12" i="24"/>
  <c r="S13" i="24"/>
  <c r="S14" i="24"/>
  <c r="S15" i="24"/>
  <c r="S16" i="24"/>
  <c r="S17" i="24"/>
  <c r="S18" i="24"/>
  <c r="S19" i="24"/>
  <c r="S20" i="24"/>
  <c r="S21" i="24"/>
  <c r="S22" i="24"/>
  <c r="S23" i="24"/>
  <c r="S24" i="24"/>
  <c r="S25" i="24"/>
  <c r="S26" i="24"/>
  <c r="S27" i="24"/>
  <c r="S28" i="24"/>
  <c r="S29" i="24"/>
  <c r="S30" i="24"/>
  <c r="S31" i="24"/>
  <c r="S32" i="24"/>
  <c r="S33" i="24"/>
  <c r="S34" i="24"/>
  <c r="S35" i="24"/>
  <c r="S36" i="24"/>
  <c r="S37" i="24"/>
  <c r="S38" i="24"/>
  <c r="S39" i="24"/>
  <c r="S40" i="24"/>
  <c r="S41" i="24"/>
  <c r="S42" i="24"/>
  <c r="S43" i="24"/>
  <c r="S44" i="24"/>
  <c r="S45" i="24"/>
  <c r="S46" i="24"/>
  <c r="S47" i="24"/>
  <c r="S48" i="24"/>
  <c r="S49" i="24"/>
  <c r="S50" i="24"/>
  <c r="S51" i="24"/>
  <c r="S52" i="24"/>
  <c r="S53" i="24"/>
  <c r="S54" i="24"/>
  <c r="S55" i="24"/>
  <c r="S56" i="24"/>
  <c r="S57" i="24"/>
  <c r="S58" i="24"/>
  <c r="S59" i="24"/>
  <c r="S60" i="24"/>
  <c r="S61" i="24"/>
  <c r="S62" i="24"/>
  <c r="S63" i="24"/>
  <c r="S64" i="24"/>
  <c r="S65" i="24"/>
  <c r="S66" i="24"/>
  <c r="S67" i="24"/>
  <c r="S68" i="24"/>
  <c r="S69" i="24"/>
  <c r="S70" i="24"/>
  <c r="S71" i="24"/>
  <c r="S72" i="24"/>
  <c r="S73" i="24"/>
  <c r="S74" i="24"/>
  <c r="S75" i="24"/>
  <c r="S76" i="24"/>
  <c r="S77" i="24"/>
  <c r="S78" i="24"/>
  <c r="S79" i="24"/>
  <c r="S80" i="24"/>
  <c r="S81" i="24"/>
  <c r="S82" i="24"/>
  <c r="S83" i="24"/>
  <c r="S84" i="24"/>
  <c r="S85" i="24"/>
  <c r="S86" i="24"/>
  <c r="S87" i="24"/>
  <c r="S88" i="24"/>
  <c r="S89" i="24"/>
  <c r="S90" i="24"/>
  <c r="S91" i="24"/>
  <c r="S92" i="24"/>
  <c r="S93" i="24"/>
  <c r="S94" i="24"/>
  <c r="S95" i="24"/>
  <c r="S96" i="24"/>
  <c r="S97" i="24"/>
  <c r="S98" i="24"/>
  <c r="S99" i="24"/>
  <c r="S100" i="24"/>
  <c r="S101" i="24"/>
  <c r="S102" i="24"/>
  <c r="S103" i="24"/>
  <c r="S104" i="24"/>
  <c r="S105" i="24"/>
  <c r="S106" i="24"/>
  <c r="S107" i="24"/>
  <c r="S108" i="24"/>
  <c r="S109" i="24"/>
  <c r="S110" i="24"/>
  <c r="S111" i="24"/>
  <c r="S112" i="24"/>
  <c r="S113" i="24"/>
  <c r="S114" i="24"/>
  <c r="S115" i="24"/>
  <c r="S116" i="24"/>
  <c r="S117" i="24"/>
  <c r="S118" i="24"/>
  <c r="S119" i="24"/>
  <c r="S120" i="24"/>
  <c r="S121" i="24"/>
  <c r="S122" i="24"/>
  <c r="S123" i="24"/>
  <c r="S124" i="24"/>
  <c r="S125" i="24"/>
  <c r="S126" i="24"/>
  <c r="S127" i="24"/>
  <c r="S128" i="24"/>
  <c r="S129" i="24"/>
  <c r="S130" i="24"/>
  <c r="S131" i="24"/>
  <c r="S132" i="24"/>
  <c r="S133" i="24"/>
  <c r="S134" i="24"/>
  <c r="S135" i="24"/>
  <c r="S136" i="24"/>
  <c r="S137" i="24"/>
  <c r="S138" i="24"/>
  <c r="S139" i="24"/>
  <c r="S140" i="24"/>
  <c r="S141" i="24"/>
  <c r="S142" i="24"/>
  <c r="S143" i="24"/>
  <c r="S144" i="24"/>
  <c r="S145" i="24"/>
  <c r="S146" i="24"/>
  <c r="S147" i="24"/>
  <c r="S148" i="24"/>
  <c r="S149" i="24"/>
  <c r="S150" i="24"/>
  <c r="S151" i="24"/>
  <c r="S152" i="24"/>
  <c r="S153" i="24"/>
  <c r="S154" i="24"/>
  <c r="S155" i="24"/>
  <c r="S156" i="24"/>
  <c r="S157" i="24"/>
  <c r="S158" i="24"/>
  <c r="S159" i="24"/>
  <c r="S160" i="24"/>
  <c r="S161" i="24"/>
  <c r="S162" i="24"/>
  <c r="S163" i="24"/>
  <c r="S164" i="24"/>
  <c r="S165" i="24"/>
  <c r="S166" i="24"/>
  <c r="S167" i="24"/>
  <c r="S168" i="24"/>
  <c r="S169" i="24"/>
  <c r="S170" i="24"/>
  <c r="S171" i="24"/>
  <c r="S172" i="24"/>
  <c r="S173" i="24"/>
  <c r="S174" i="24"/>
  <c r="S175" i="24"/>
  <c r="S176" i="24"/>
  <c r="S177" i="24"/>
  <c r="S178" i="24"/>
  <c r="S179" i="24"/>
  <c r="S180" i="24"/>
  <c r="S181" i="24"/>
  <c r="S182" i="24"/>
  <c r="S183" i="24"/>
  <c r="S184" i="24"/>
  <c r="S185" i="24"/>
  <c r="S186" i="24"/>
  <c r="S187" i="24"/>
  <c r="S188" i="24"/>
  <c r="S189" i="24"/>
  <c r="S190" i="24"/>
  <c r="S191" i="24"/>
  <c r="S192" i="24"/>
  <c r="S193" i="24"/>
  <c r="S194" i="24"/>
  <c r="S195" i="24"/>
  <c r="S196" i="24"/>
  <c r="S197" i="24"/>
  <c r="S198" i="24"/>
  <c r="S199" i="24"/>
  <c r="S200" i="24"/>
  <c r="S201" i="24"/>
  <c r="S202" i="24"/>
  <c r="S203" i="24"/>
  <c r="S204" i="24"/>
  <c r="S205" i="24"/>
  <c r="S206" i="24"/>
  <c r="S207" i="24"/>
  <c r="S208" i="24"/>
  <c r="S209" i="24"/>
  <c r="S210" i="24"/>
  <c r="S211" i="24"/>
  <c r="S212" i="24"/>
  <c r="S213" i="24"/>
  <c r="S214" i="24"/>
  <c r="S215" i="24"/>
  <c r="S216" i="24"/>
  <c r="S217" i="24"/>
  <c r="S218" i="24"/>
  <c r="S219" i="24"/>
  <c r="S220" i="24"/>
  <c r="S221" i="24"/>
  <c r="S222" i="24"/>
  <c r="S223" i="24"/>
  <c r="S224" i="24"/>
  <c r="S225" i="24"/>
  <c r="S226" i="24"/>
  <c r="S227" i="24"/>
  <c r="S228" i="24"/>
  <c r="S229" i="24"/>
  <c r="S230" i="24"/>
  <c r="S231" i="24"/>
  <c r="S232" i="24"/>
  <c r="S233" i="24"/>
  <c r="S234" i="24"/>
  <c r="S235" i="24"/>
  <c r="S236" i="24"/>
  <c r="S237" i="24"/>
  <c r="S238" i="24"/>
  <c r="S239" i="24"/>
  <c r="S240" i="24"/>
  <c r="S241" i="24"/>
  <c r="S242" i="24"/>
  <c r="S243" i="24"/>
  <c r="S244" i="24"/>
  <c r="S245" i="24"/>
  <c r="S246" i="24"/>
  <c r="S247" i="24"/>
  <c r="S248" i="24"/>
  <c r="S249" i="24"/>
  <c r="S250" i="24"/>
  <c r="S251" i="24"/>
  <c r="S252" i="24"/>
  <c r="S253" i="24"/>
  <c r="S254" i="24"/>
  <c r="S255" i="24"/>
  <c r="S256" i="24"/>
  <c r="S257" i="24"/>
  <c r="S258" i="24"/>
  <c r="S259" i="24"/>
  <c r="S260" i="24"/>
  <c r="S261" i="24"/>
  <c r="S262" i="24"/>
  <c r="S263" i="24"/>
  <c r="S264" i="24"/>
  <c r="S265" i="24"/>
  <c r="S266" i="24"/>
  <c r="S267" i="24"/>
  <c r="S268" i="24"/>
  <c r="S269" i="24"/>
  <c r="S270" i="24"/>
  <c r="S271" i="24"/>
  <c r="S272" i="24"/>
  <c r="S273" i="24"/>
  <c r="S274" i="24"/>
  <c r="S275" i="24"/>
  <c r="S276" i="24"/>
  <c r="S277" i="24"/>
  <c r="S278" i="24"/>
  <c r="S279" i="24"/>
  <c r="S280" i="24"/>
  <c r="S281" i="24"/>
  <c r="S282" i="24"/>
  <c r="S283" i="24"/>
  <c r="S284" i="24"/>
  <c r="S285" i="24"/>
  <c r="S286" i="24"/>
  <c r="S287" i="24"/>
  <c r="S288" i="24"/>
  <c r="S289" i="24"/>
  <c r="S290" i="24"/>
  <c r="S291" i="24"/>
  <c r="S292" i="24"/>
  <c r="S293" i="24"/>
  <c r="S294" i="24"/>
  <c r="S295" i="24"/>
  <c r="S296" i="24"/>
  <c r="S297" i="24"/>
  <c r="S298" i="24"/>
  <c r="S299" i="24"/>
  <c r="S300" i="24"/>
  <c r="S301" i="24"/>
  <c r="S302" i="24"/>
  <c r="S303" i="24"/>
  <c r="S304" i="24"/>
  <c r="S305" i="24"/>
  <c r="S306" i="24"/>
  <c r="S307" i="24"/>
  <c r="S308" i="24"/>
  <c r="S309" i="24"/>
  <c r="S310" i="24"/>
  <c r="S311" i="24"/>
  <c r="S312" i="24"/>
  <c r="S313" i="24"/>
  <c r="S314" i="24"/>
  <c r="S315" i="24"/>
  <c r="S316" i="24"/>
  <c r="S317" i="24"/>
  <c r="S318" i="24"/>
  <c r="S319" i="24"/>
  <c r="S320" i="24"/>
  <c r="S321" i="24"/>
  <c r="S322" i="24"/>
  <c r="S323" i="24"/>
  <c r="S324" i="24"/>
  <c r="S325" i="24"/>
  <c r="S326" i="24"/>
  <c r="S327" i="24"/>
  <c r="S328" i="24"/>
  <c r="S329" i="24"/>
  <c r="S330" i="24"/>
  <c r="S331" i="24"/>
  <c r="S332" i="24"/>
  <c r="S333" i="24"/>
  <c r="S334" i="24"/>
  <c r="S335" i="24"/>
  <c r="S336" i="24"/>
  <c r="S337" i="24"/>
  <c r="S338" i="24"/>
  <c r="S339" i="24"/>
  <c r="S340" i="24"/>
  <c r="S341" i="24"/>
  <c r="S342" i="24"/>
  <c r="S343" i="24"/>
  <c r="S344" i="24"/>
  <c r="S345" i="24"/>
  <c r="S346" i="24"/>
  <c r="S347" i="24"/>
  <c r="S348" i="24"/>
  <c r="S349" i="24"/>
  <c r="S350" i="24"/>
  <c r="S351" i="24"/>
  <c r="S352" i="24"/>
  <c r="S353" i="24"/>
  <c r="S354" i="24"/>
  <c r="S355" i="24"/>
  <c r="S356" i="24"/>
  <c r="S357" i="24"/>
  <c r="S358" i="24"/>
  <c r="S359" i="24"/>
  <c r="S360" i="24"/>
  <c r="S361" i="24"/>
  <c r="S362" i="24"/>
  <c r="S363" i="24"/>
  <c r="S364" i="24"/>
  <c r="S365" i="24"/>
  <c r="S366" i="24"/>
  <c r="S367" i="24"/>
  <c r="S368" i="24"/>
  <c r="S369" i="24"/>
  <c r="S370" i="24"/>
  <c r="S371" i="24"/>
  <c r="S372" i="24"/>
  <c r="S373" i="24"/>
  <c r="S374" i="24"/>
  <c r="S375" i="24"/>
  <c r="S376" i="24"/>
  <c r="S377" i="24"/>
  <c r="S378" i="24"/>
  <c r="S379" i="24"/>
  <c r="S380" i="24"/>
  <c r="S381" i="24"/>
  <c r="S382" i="24"/>
  <c r="S383" i="24"/>
  <c r="S384" i="24"/>
  <c r="S385" i="24"/>
  <c r="S386" i="24"/>
  <c r="S387" i="24"/>
  <c r="S388" i="24"/>
  <c r="S389" i="24"/>
  <c r="S390" i="24"/>
  <c r="S391" i="24"/>
  <c r="S392" i="24"/>
  <c r="S393" i="24"/>
  <c r="S394" i="24"/>
  <c r="S395" i="24"/>
  <c r="S396" i="24"/>
  <c r="S397" i="24"/>
  <c r="S398" i="24"/>
  <c r="S399" i="24"/>
  <c r="S400" i="24"/>
  <c r="S401" i="24"/>
  <c r="S402" i="24"/>
  <c r="S403" i="24"/>
  <c r="S404" i="24"/>
  <c r="S405" i="24"/>
  <c r="S406" i="24"/>
  <c r="S407" i="24"/>
  <c r="S408" i="24"/>
  <c r="S409" i="24"/>
  <c r="S410" i="24"/>
  <c r="S411" i="24"/>
  <c r="S412" i="24"/>
  <c r="S413" i="24"/>
  <c r="S414" i="24"/>
  <c r="S415" i="24"/>
  <c r="S416" i="24"/>
  <c r="S417" i="24"/>
  <c r="S418" i="24"/>
  <c r="S419" i="24"/>
  <c r="S420" i="24"/>
  <c r="S421" i="24"/>
  <c r="S422" i="24"/>
  <c r="S423" i="24"/>
  <c r="S424" i="24"/>
  <c r="S425" i="24"/>
  <c r="S426" i="24"/>
  <c r="S427" i="24"/>
  <c r="S428" i="24"/>
  <c r="S429" i="24"/>
  <c r="S430" i="24"/>
  <c r="S431" i="24"/>
  <c r="S432" i="24"/>
  <c r="S433" i="24"/>
  <c r="S434" i="24"/>
  <c r="S435" i="24"/>
  <c r="S436" i="24"/>
  <c r="S437" i="24"/>
  <c r="S438" i="24"/>
  <c r="S439" i="24"/>
  <c r="S440" i="24"/>
  <c r="S441" i="24"/>
  <c r="S442" i="24"/>
  <c r="S443" i="24"/>
  <c r="S444" i="24"/>
  <c r="S445" i="24"/>
  <c r="S446" i="24"/>
  <c r="S447" i="24"/>
  <c r="S448" i="24"/>
  <c r="S449" i="24"/>
  <c r="S450" i="24"/>
  <c r="S451" i="24"/>
  <c r="S452" i="24"/>
  <c r="S453" i="24"/>
  <c r="S454" i="24"/>
  <c r="S455" i="24"/>
  <c r="S456" i="24"/>
  <c r="S457" i="24"/>
  <c r="S458" i="24"/>
  <c r="S459" i="24"/>
  <c r="S460" i="24"/>
  <c r="S461" i="24"/>
  <c r="S462" i="24"/>
  <c r="S463" i="24"/>
  <c r="S464" i="24"/>
  <c r="S465" i="24"/>
  <c r="S466" i="24"/>
  <c r="S467" i="24"/>
  <c r="S468" i="24"/>
  <c r="S469" i="24"/>
  <c r="S470" i="24"/>
  <c r="S471" i="24"/>
  <c r="S472" i="24"/>
  <c r="S473" i="24"/>
  <c r="S474" i="24"/>
  <c r="S475" i="24"/>
  <c r="S476" i="24"/>
  <c r="S477" i="24"/>
  <c r="S478" i="24"/>
  <c r="S479" i="24"/>
  <c r="S480" i="24"/>
  <c r="S481" i="24"/>
  <c r="S482" i="24"/>
  <c r="S483" i="24"/>
  <c r="S484" i="24"/>
  <c r="S485" i="24"/>
  <c r="S486" i="24"/>
  <c r="S487" i="24"/>
  <c r="S488" i="24"/>
  <c r="S489" i="24"/>
  <c r="S490" i="24"/>
  <c r="S491" i="24"/>
  <c r="S492" i="24"/>
  <c r="S493" i="24"/>
  <c r="S494" i="24"/>
  <c r="S495" i="24"/>
  <c r="S496" i="24"/>
  <c r="S497" i="24"/>
  <c r="S498" i="24"/>
  <c r="S499" i="24"/>
  <c r="S500" i="24"/>
  <c r="S501" i="24"/>
  <c r="S502" i="24"/>
  <c r="S503" i="24"/>
  <c r="S504" i="24"/>
  <c r="S505" i="24"/>
  <c r="S506" i="24"/>
  <c r="S507" i="24"/>
  <c r="S508" i="24"/>
  <c r="S509" i="24"/>
  <c r="S510" i="24"/>
  <c r="S511" i="24"/>
  <c r="S512" i="24"/>
  <c r="S513" i="24"/>
  <c r="S514" i="24"/>
  <c r="S515" i="24"/>
  <c r="S516" i="24"/>
  <c r="S517" i="24"/>
  <c r="S518" i="24"/>
  <c r="S519" i="24"/>
  <c r="S520" i="24"/>
  <c r="S521" i="24"/>
  <c r="S522" i="24"/>
  <c r="S523" i="24"/>
  <c r="S524" i="24"/>
  <c r="S525" i="24"/>
  <c r="S526" i="24"/>
  <c r="S527" i="24"/>
  <c r="S528" i="24"/>
  <c r="S529" i="24"/>
  <c r="S530" i="24"/>
  <c r="S531" i="24"/>
  <c r="S532" i="24"/>
  <c r="S533" i="24"/>
  <c r="S534" i="24"/>
  <c r="S535" i="24"/>
  <c r="S536" i="24"/>
  <c r="S537" i="24"/>
  <c r="S538" i="24"/>
  <c r="S539" i="24"/>
  <c r="S540" i="24"/>
  <c r="S541" i="24"/>
  <c r="S542" i="24"/>
  <c r="S543" i="24"/>
  <c r="S544" i="24"/>
  <c r="S545" i="24"/>
  <c r="S546" i="24"/>
  <c r="S547" i="24"/>
  <c r="S548" i="24"/>
  <c r="S549" i="24"/>
  <c r="S550" i="24"/>
  <c r="S551" i="24"/>
  <c r="S552" i="24"/>
  <c r="S553" i="24"/>
  <c r="S554" i="24"/>
  <c r="S555" i="24"/>
  <c r="S556" i="24"/>
  <c r="S557" i="24"/>
  <c r="S558" i="24"/>
  <c r="S559" i="24"/>
  <c r="S560" i="24"/>
  <c r="S561" i="24"/>
  <c r="S562" i="24"/>
  <c r="S563" i="24"/>
  <c r="S564" i="24"/>
  <c r="S565" i="24"/>
  <c r="S566" i="24"/>
  <c r="S567" i="24"/>
  <c r="S568" i="24"/>
  <c r="S569" i="24"/>
  <c r="S570" i="24"/>
  <c r="S571" i="24"/>
  <c r="S572" i="24"/>
  <c r="S573" i="24"/>
  <c r="S574" i="24"/>
  <c r="S575" i="24"/>
  <c r="S576" i="24"/>
  <c r="S577" i="24"/>
  <c r="S578" i="24"/>
  <c r="S579" i="24"/>
  <c r="S580" i="24"/>
  <c r="S581" i="24"/>
  <c r="S582" i="24"/>
  <c r="S583" i="24"/>
  <c r="S584" i="24"/>
  <c r="S585" i="24"/>
  <c r="S586" i="24"/>
  <c r="S587" i="24"/>
  <c r="S588" i="24"/>
  <c r="S589" i="24"/>
  <c r="S590" i="24"/>
  <c r="S591" i="24"/>
  <c r="S592" i="24"/>
  <c r="S593" i="24"/>
  <c r="S594" i="24"/>
  <c r="S595" i="24"/>
  <c r="S596" i="24"/>
  <c r="S597" i="24"/>
  <c r="S598" i="24"/>
  <c r="S599" i="24"/>
  <c r="S600" i="24"/>
  <c r="S601" i="24"/>
  <c r="S602" i="24"/>
  <c r="S603" i="24"/>
  <c r="S604" i="24"/>
  <c r="S605" i="24"/>
  <c r="S606" i="24"/>
  <c r="S607" i="24"/>
  <c r="S608" i="24"/>
  <c r="S609" i="24"/>
  <c r="S610" i="24"/>
  <c r="S611" i="24"/>
  <c r="S612" i="24"/>
  <c r="S613" i="24"/>
  <c r="S614" i="24"/>
  <c r="S615" i="24"/>
  <c r="S616" i="24"/>
  <c r="S617" i="24"/>
  <c r="S618" i="24"/>
  <c r="S619" i="24"/>
  <c r="S620" i="24"/>
  <c r="S621" i="24"/>
  <c r="S622" i="24"/>
  <c r="S623" i="24"/>
  <c r="S624" i="24"/>
  <c r="S625" i="24"/>
  <c r="S626" i="24"/>
  <c r="S627" i="24"/>
  <c r="S628" i="24"/>
  <c r="S629" i="24"/>
  <c r="S630" i="24"/>
  <c r="S631" i="24"/>
  <c r="S632" i="24"/>
  <c r="S633" i="24"/>
  <c r="S634" i="24"/>
  <c r="S635" i="24"/>
  <c r="S636" i="24"/>
  <c r="S637" i="24"/>
  <c r="S638" i="24"/>
  <c r="S639" i="24"/>
  <c r="S640" i="24"/>
  <c r="S641" i="24"/>
  <c r="S642" i="24"/>
  <c r="S643" i="24"/>
  <c r="S644" i="24"/>
  <c r="S645" i="24"/>
  <c r="S646" i="24"/>
  <c r="S647" i="24"/>
  <c r="S648" i="24"/>
  <c r="S649" i="24"/>
  <c r="S650" i="24"/>
  <c r="S651" i="24"/>
  <c r="S652" i="24"/>
  <c r="S653" i="24"/>
  <c r="S654" i="24"/>
  <c r="S655" i="24"/>
  <c r="S656" i="24"/>
  <c r="S657" i="24"/>
  <c r="S658" i="24"/>
  <c r="S659" i="24"/>
  <c r="S660" i="24"/>
  <c r="S661" i="24"/>
  <c r="S662" i="24"/>
  <c r="S663" i="24"/>
  <c r="S664" i="24"/>
  <c r="S665" i="24"/>
  <c r="S666" i="24"/>
  <c r="S667" i="24"/>
  <c r="S668" i="24"/>
  <c r="S669" i="24"/>
  <c r="S670" i="24"/>
  <c r="S671" i="24"/>
  <c r="S672" i="24"/>
  <c r="S673" i="24"/>
  <c r="S674" i="24"/>
  <c r="S675" i="24"/>
  <c r="S676" i="24"/>
  <c r="S677" i="24"/>
  <c r="S678" i="24"/>
  <c r="S679" i="24"/>
  <c r="S680" i="24"/>
  <c r="S681" i="24"/>
  <c r="S682" i="24"/>
  <c r="S683" i="24"/>
  <c r="S684" i="24"/>
  <c r="S685" i="24"/>
  <c r="S686" i="24"/>
  <c r="S687" i="24"/>
  <c r="S688" i="24"/>
  <c r="S689" i="24"/>
  <c r="S690" i="24"/>
  <c r="S691" i="24"/>
  <c r="S692" i="24"/>
  <c r="S693" i="24"/>
  <c r="S694" i="24"/>
  <c r="S695" i="24"/>
  <c r="S696" i="24"/>
  <c r="S697" i="24"/>
  <c r="S698" i="24"/>
  <c r="S699" i="24"/>
  <c r="S700" i="24"/>
  <c r="S701" i="24"/>
  <c r="S702" i="24"/>
  <c r="S703" i="24"/>
  <c r="S704" i="24"/>
  <c r="S705" i="24"/>
  <c r="S706" i="24"/>
  <c r="S707" i="24"/>
  <c r="S708" i="24"/>
  <c r="S709" i="24"/>
  <c r="S710" i="24"/>
  <c r="S711" i="24"/>
  <c r="S712" i="24"/>
  <c r="S713" i="24"/>
  <c r="S714" i="24"/>
  <c r="S715" i="24"/>
  <c r="S716" i="24"/>
  <c r="S717" i="24"/>
  <c r="S718" i="24"/>
  <c r="S719" i="24"/>
  <c r="S720" i="24"/>
  <c r="S721" i="24"/>
  <c r="S722" i="24"/>
  <c r="S723" i="24"/>
  <c r="S724" i="24"/>
  <c r="S725" i="24"/>
  <c r="S726" i="24"/>
  <c r="S727" i="24"/>
  <c r="S728" i="24"/>
  <c r="S729" i="24"/>
  <c r="S730" i="24"/>
  <c r="S731" i="24"/>
  <c r="S732" i="24"/>
  <c r="S733" i="24"/>
  <c r="S734" i="24"/>
  <c r="S735" i="24"/>
  <c r="S736" i="24"/>
  <c r="S737" i="24"/>
  <c r="S738" i="24"/>
  <c r="S739" i="24"/>
  <c r="S740" i="24"/>
  <c r="S741" i="24"/>
  <c r="S742" i="24"/>
  <c r="S743" i="24"/>
  <c r="S744" i="24"/>
  <c r="S745" i="24"/>
  <c r="S746" i="24"/>
  <c r="S747" i="24"/>
  <c r="S748" i="24"/>
  <c r="S749" i="24"/>
  <c r="S750" i="24"/>
  <c r="S751" i="24"/>
  <c r="S752" i="24"/>
  <c r="S753" i="24"/>
  <c r="S754" i="24"/>
  <c r="S755" i="24"/>
  <c r="S756" i="24"/>
  <c r="S757" i="24"/>
  <c r="S758" i="24"/>
  <c r="S759" i="24"/>
  <c r="S760" i="24"/>
  <c r="S761" i="24"/>
  <c r="S762" i="24"/>
  <c r="S763" i="24"/>
  <c r="S764" i="24"/>
  <c r="S765" i="24"/>
  <c r="S766" i="24"/>
  <c r="S767" i="24"/>
  <c r="S768" i="24"/>
  <c r="S769" i="24"/>
  <c r="S770" i="24"/>
  <c r="S771" i="24"/>
  <c r="S772" i="24"/>
  <c r="S773" i="24"/>
  <c r="S774" i="24"/>
  <c r="S775" i="24"/>
  <c r="S776" i="24"/>
  <c r="S777" i="24"/>
  <c r="S778" i="24"/>
  <c r="S779" i="24"/>
  <c r="S780" i="24"/>
  <c r="S781" i="24"/>
  <c r="S782" i="24"/>
  <c r="S783" i="24"/>
  <c r="S784" i="24"/>
  <c r="S785" i="24"/>
  <c r="S786" i="24"/>
  <c r="S787" i="24"/>
  <c r="S788" i="24"/>
  <c r="S789" i="24"/>
  <c r="S790" i="24"/>
  <c r="S791" i="24"/>
  <c r="S792" i="24"/>
  <c r="S793" i="24"/>
  <c r="S794" i="24"/>
  <c r="S795" i="24"/>
  <c r="S796" i="24"/>
  <c r="S797" i="24"/>
  <c r="S798" i="24"/>
  <c r="S799" i="24"/>
  <c r="S800" i="24"/>
  <c r="S801" i="24"/>
  <c r="S802" i="24"/>
  <c r="S803" i="24"/>
  <c r="S804" i="24"/>
  <c r="S805" i="24"/>
  <c r="S806" i="24"/>
  <c r="S807" i="24"/>
  <c r="S808" i="24"/>
  <c r="S809" i="24"/>
  <c r="S810" i="24"/>
  <c r="S811" i="24"/>
  <c r="S812" i="24"/>
  <c r="S813" i="24"/>
  <c r="S814" i="24"/>
  <c r="S815" i="24"/>
  <c r="S816" i="24"/>
  <c r="S817" i="24"/>
  <c r="S818" i="24"/>
  <c r="S819" i="24"/>
  <c r="S820" i="24"/>
  <c r="S821" i="24"/>
  <c r="S822" i="24"/>
  <c r="S823" i="24"/>
  <c r="S824" i="24"/>
  <c r="S825" i="24"/>
  <c r="S826" i="24"/>
  <c r="S827" i="24"/>
  <c r="S828" i="24"/>
  <c r="S829" i="24"/>
  <c r="S830" i="24"/>
  <c r="S831" i="24"/>
  <c r="S832" i="24"/>
  <c r="S833" i="24"/>
  <c r="S834" i="24"/>
  <c r="S835" i="24"/>
  <c r="S836" i="24"/>
  <c r="S837" i="24"/>
  <c r="S838" i="24"/>
  <c r="S839" i="24"/>
  <c r="S840" i="24"/>
  <c r="S841" i="24"/>
  <c r="S842" i="24"/>
  <c r="S843" i="24"/>
  <c r="S844" i="24"/>
  <c r="S845" i="24"/>
  <c r="S846" i="24"/>
  <c r="S847" i="24"/>
  <c r="S848" i="24"/>
  <c r="S849" i="24"/>
  <c r="S850" i="24"/>
  <c r="S851" i="24"/>
  <c r="S852" i="24"/>
  <c r="S853" i="24"/>
  <c r="S854" i="24"/>
  <c r="S855" i="24"/>
  <c r="S856" i="24"/>
  <c r="S857" i="24"/>
  <c r="S858" i="24"/>
  <c r="S859" i="24"/>
  <c r="S860" i="24"/>
  <c r="S861" i="24"/>
  <c r="S862" i="24"/>
  <c r="S863" i="24"/>
  <c r="S864" i="24"/>
  <c r="S865" i="24"/>
  <c r="S866" i="24"/>
  <c r="S867" i="24"/>
  <c r="S868" i="24"/>
  <c r="S869" i="24"/>
  <c r="S870" i="24"/>
  <c r="S871" i="24"/>
  <c r="S872" i="24"/>
  <c r="S873" i="24"/>
  <c r="S874" i="24"/>
  <c r="S875" i="24"/>
  <c r="S876" i="24"/>
  <c r="S877" i="24"/>
  <c r="S878" i="24"/>
  <c r="S879" i="24"/>
  <c r="S880" i="24"/>
  <c r="S881" i="24"/>
  <c r="S882" i="24"/>
  <c r="S883" i="24"/>
  <c r="S884" i="24"/>
  <c r="S885" i="24"/>
  <c r="S886" i="24"/>
  <c r="S887" i="24"/>
  <c r="S888" i="24"/>
  <c r="S889" i="24"/>
  <c r="S890" i="24"/>
  <c r="S891" i="24"/>
  <c r="S892" i="24"/>
  <c r="S893" i="24"/>
  <c r="S894" i="24"/>
  <c r="S895" i="24"/>
  <c r="S896" i="24"/>
  <c r="S897" i="24"/>
  <c r="S898" i="24"/>
  <c r="S899" i="24"/>
  <c r="S900" i="24"/>
  <c r="S901" i="24"/>
  <c r="S902" i="24"/>
  <c r="S903" i="24"/>
  <c r="S904" i="24"/>
  <c r="S905" i="24"/>
  <c r="S906" i="24"/>
  <c r="S907" i="24"/>
  <c r="S908" i="24"/>
  <c r="S909" i="24"/>
  <c r="S910" i="24"/>
  <c r="S911" i="24"/>
  <c r="S912" i="24"/>
  <c r="S913" i="24"/>
  <c r="S914" i="24"/>
  <c r="S915" i="24"/>
  <c r="S916" i="24"/>
  <c r="S917" i="24"/>
  <c r="S918" i="24"/>
  <c r="S919" i="24"/>
  <c r="S920" i="24"/>
  <c r="S921" i="24"/>
  <c r="S922" i="24"/>
  <c r="S923" i="24"/>
  <c r="S924" i="24"/>
  <c r="S925" i="24"/>
  <c r="S926" i="24"/>
  <c r="S927" i="24"/>
  <c r="S928" i="24"/>
  <c r="S929" i="24"/>
  <c r="S930" i="24"/>
  <c r="S931" i="24"/>
  <c r="S932" i="24"/>
  <c r="S933" i="24"/>
  <c r="S934" i="24"/>
  <c r="S935" i="24"/>
  <c r="S936" i="24"/>
  <c r="S937" i="24"/>
  <c r="S938" i="24"/>
  <c r="S939" i="24"/>
  <c r="S940" i="24"/>
  <c r="S941" i="24"/>
  <c r="S942" i="24"/>
  <c r="S943" i="24"/>
  <c r="S944" i="24"/>
  <c r="S945" i="24"/>
  <c r="S946" i="24"/>
  <c r="S947" i="24"/>
  <c r="S948" i="24"/>
  <c r="S949" i="24"/>
  <c r="S950" i="24"/>
  <c r="S951" i="24"/>
  <c r="S952" i="24"/>
  <c r="S953" i="24"/>
  <c r="S954" i="24"/>
  <c r="S955" i="24"/>
  <c r="S956" i="24"/>
  <c r="S957" i="24"/>
  <c r="S958" i="24"/>
  <c r="S959" i="24"/>
  <c r="S960" i="24"/>
  <c r="S961" i="24"/>
  <c r="S962" i="24"/>
  <c r="S963" i="24"/>
  <c r="S964" i="24"/>
  <c r="S965" i="24"/>
  <c r="S966" i="24"/>
  <c r="S967" i="24"/>
  <c r="S968" i="24"/>
  <c r="S969" i="24"/>
  <c r="S970" i="24"/>
  <c r="S971" i="24"/>
  <c r="S972" i="24"/>
  <c r="S973" i="24"/>
  <c r="S974" i="24"/>
  <c r="S975" i="24"/>
  <c r="S976" i="24"/>
  <c r="S977" i="24"/>
  <c r="S978" i="24"/>
  <c r="S979" i="24"/>
  <c r="S980" i="24"/>
  <c r="S981" i="24"/>
  <c r="S982" i="24"/>
  <c r="S983" i="24"/>
  <c r="S984" i="24"/>
  <c r="S985" i="24"/>
  <c r="S986" i="24"/>
  <c r="S987" i="24"/>
  <c r="S988" i="24"/>
  <c r="S989" i="24"/>
  <c r="S990" i="24"/>
  <c r="S991" i="24"/>
  <c r="S992" i="24"/>
  <c r="S993" i="24"/>
  <c r="S994" i="24"/>
  <c r="S995" i="24"/>
  <c r="S996" i="24"/>
  <c r="S997" i="24"/>
  <c r="S998" i="24"/>
  <c r="S999" i="24"/>
  <c r="S1000" i="24"/>
  <c r="S1001" i="24"/>
  <c r="S1002" i="24"/>
  <c r="S1003" i="24"/>
  <c r="S1004" i="24"/>
  <c r="S1005" i="24"/>
  <c r="S1006" i="24"/>
  <c r="S1007" i="24"/>
  <c r="S1008" i="24"/>
  <c r="S1009" i="24"/>
  <c r="S1010" i="24"/>
  <c r="S1011" i="24"/>
  <c r="S1012" i="24"/>
  <c r="S1013" i="24"/>
  <c r="S1014" i="24"/>
  <c r="S1015" i="24"/>
  <c r="S1016" i="24"/>
  <c r="S1017" i="24"/>
  <c r="S1018" i="24"/>
  <c r="S1019" i="24"/>
  <c r="S1020" i="24"/>
  <c r="S1021" i="24"/>
  <c r="S1022" i="24"/>
  <c r="S1023" i="24"/>
  <c r="S1024" i="24"/>
  <c r="S1025" i="24"/>
  <c r="S1026" i="24"/>
  <c r="S1027" i="24"/>
  <c r="S1028" i="24"/>
  <c r="S1029" i="24"/>
  <c r="S1030" i="24"/>
  <c r="S1031" i="24"/>
  <c r="S1032" i="24"/>
  <c r="S1033" i="24"/>
  <c r="S1034" i="24"/>
  <c r="S1035" i="24"/>
  <c r="S1036" i="24"/>
  <c r="S1037" i="24"/>
  <c r="S1038" i="24"/>
  <c r="S1039" i="24"/>
  <c r="S1040" i="24"/>
  <c r="S1041" i="24"/>
  <c r="S1042" i="24"/>
  <c r="S1043" i="24"/>
  <c r="S1044" i="24"/>
  <c r="S1045" i="24"/>
  <c r="S1046" i="24"/>
  <c r="S1047" i="24"/>
  <c r="S1048" i="24"/>
  <c r="S1049" i="24"/>
  <c r="S1050" i="24"/>
  <c r="S1051" i="24"/>
  <c r="S1052" i="24"/>
  <c r="S1053" i="24"/>
  <c r="S1054" i="24"/>
  <c r="S1055" i="24"/>
  <c r="S1056" i="24"/>
  <c r="S1057" i="24"/>
  <c r="S1058" i="24"/>
  <c r="S1059" i="24"/>
  <c r="S1060" i="24"/>
  <c r="S1061" i="24"/>
  <c r="S1062" i="24"/>
  <c r="S1063" i="24"/>
  <c r="S1064" i="24"/>
  <c r="S1065" i="24"/>
  <c r="S1066" i="24"/>
  <c r="S1067" i="24"/>
  <c r="S1068" i="24"/>
  <c r="S1069" i="24"/>
  <c r="S1070" i="24"/>
  <c r="S1071" i="24"/>
  <c r="S1072" i="24"/>
  <c r="S1073" i="24"/>
  <c r="S1074" i="24"/>
  <c r="S1075" i="24"/>
  <c r="S1076" i="24"/>
  <c r="S1077" i="24"/>
  <c r="S1078" i="24"/>
  <c r="S1079" i="24"/>
  <c r="S1080" i="24"/>
  <c r="S1081" i="24"/>
  <c r="Q1082" i="24" l="1"/>
  <c r="R1082" i="24" l="1"/>
</calcChain>
</file>

<file path=xl/sharedStrings.xml><?xml version="1.0" encoding="utf-8"?>
<sst xmlns="http://schemas.openxmlformats.org/spreadsheetml/2006/main" count="34579" uniqueCount="6268">
  <si>
    <t>Naziv korisnika</t>
  </si>
  <si>
    <t>Naziv operacije</t>
  </si>
  <si>
    <t xml:space="preserve">Beneficiary name </t>
  </si>
  <si>
    <t>MIS kod projekta</t>
  </si>
  <si>
    <t>Fond</t>
  </si>
  <si>
    <t>Fund</t>
  </si>
  <si>
    <t>Project code</t>
  </si>
  <si>
    <t>PK.3.4.01.0001</t>
  </si>
  <si>
    <t>Croatian safe steps CROSS</t>
  </si>
  <si>
    <t>Name of the operation</t>
  </si>
  <si>
    <t>The  purpose of the operation and its expected or actual achievements</t>
  </si>
  <si>
    <t>Svrha operacije i njezina očekivana ili stvarna postignuća</t>
  </si>
  <si>
    <t>Očekivani ili stvarni datum završetka operacije</t>
  </si>
  <si>
    <t>Promicanje prilagodbe klimatskim promjenama i, sprječavanje rizika od katastrofa te otpornosti, uzimajući u obzir pristupe temeljene na eko-sustavima</t>
  </si>
  <si>
    <t>Union co-financing rate</t>
  </si>
  <si>
    <t xml:space="preserve">Stopa sufinanciranja Unije </t>
  </si>
  <si>
    <t>Vrsta intervencije</t>
  </si>
  <si>
    <t>Type of intervention</t>
  </si>
  <si>
    <t>Vrsta intervencije za operaciju u skladu s člankom 73. prvim stavkom 2. točkom (g)</t>
  </si>
  <si>
    <t>079 (100.00%)</t>
  </si>
  <si>
    <t>079 - Zaštita prirode i bioraznolikosti, prirodna baština i resursi, zelena i plava infrastruktura (100.00%)</t>
  </si>
  <si>
    <t>Br.</t>
  </si>
  <si>
    <t>No.</t>
  </si>
  <si>
    <t>Type of intervention for the operation in accordance with point (g) of Article 73(2)</t>
  </si>
  <si>
    <t>Specifični cilj</t>
  </si>
  <si>
    <t>Objective concerned</t>
  </si>
  <si>
    <t>Expected or actual date of completion of the operation</t>
  </si>
  <si>
    <t>Total eligible expenditure allocated to the operation (EUR)</t>
  </si>
  <si>
    <t>Zemlja</t>
  </si>
  <si>
    <t>Country</t>
  </si>
  <si>
    <t>Lokacija - NUTS 2</t>
  </si>
  <si>
    <t>Location - NUTS 2</t>
  </si>
  <si>
    <t>Jadranska Hrvatska (21.50%), Jadranska Hrvatska (3.07%), Jadranska Hrvatska (36.96%), Panonska Hrvatska (17.77%), Panonska Hrvatska (20.70%)</t>
  </si>
  <si>
    <t>Ukupni prihvatljivi izdaci dodijeljeni operaciji
 (EUR)</t>
  </si>
  <si>
    <t>County (project location)</t>
  </si>
  <si>
    <t>Županija (lokacija projekta)</t>
  </si>
  <si>
    <t>Županija (sjedište korisnika)</t>
  </si>
  <si>
    <t>County (beneficiary)</t>
  </si>
  <si>
    <t>Grad Zagreb</t>
  </si>
  <si>
    <r>
      <rPr>
        <b/>
        <strike/>
        <sz val="10"/>
        <color rgb="FFFF0000"/>
        <rFont val="Arial"/>
        <family val="2"/>
      </rPr>
      <t>EU</t>
    </r>
    <r>
      <rPr>
        <b/>
        <sz val="10"/>
        <rFont val="Arial"/>
        <family val="2"/>
        <charset val="238"/>
      </rPr>
      <t xml:space="preserve"> sredstva (EUR)</t>
    </r>
  </si>
  <si>
    <t>EU funds 
(EUR)</t>
  </si>
  <si>
    <t>PK.4.1.01.0001</t>
  </si>
  <si>
    <t>PK.4.2.02.0001</t>
  </si>
  <si>
    <t>PK.5.2.02.0001</t>
  </si>
  <si>
    <t>PK.5.2.04.0001</t>
  </si>
  <si>
    <t>PK.5.2.07.0001</t>
  </si>
  <si>
    <t>PK.5.3.04.0001</t>
  </si>
  <si>
    <t>MINISTARSTVO UNUTARNJIH POSLOVA</t>
  </si>
  <si>
    <t>HŽ PUTNIČKI PRIJEVOZ d.o.o. za prijevoz putnika</t>
  </si>
  <si>
    <t>ZAGREBAČKI ELEKTRIČNI TRAMVAJ d.o.o. za trgovinu, usluge i javni prijevoz</t>
  </si>
  <si>
    <t>ŽUPANIJSKA LUČKA UPRAVA NOVI VINODOLSKI</t>
  </si>
  <si>
    <t>ŽUPANIJSKA LUČKA UPRAVA ZADAR</t>
  </si>
  <si>
    <t>HŽ INFRASTRUKTURA d.o.o. za upravljanje, održavanje i izgradnju željezničke infrastrukture</t>
  </si>
  <si>
    <t>Javna ustanova Lučka uprava Osijek</t>
  </si>
  <si>
    <t>EFRR</t>
  </si>
  <si>
    <t>KF</t>
  </si>
  <si>
    <t>Promicanje održive multimodalne gradske mobilnosti kao dijela prijelaza na gospodarstvo s nultom neto stopom emisije ugljika (EFRR)</t>
  </si>
  <si>
    <t>Promicanje održive multimodalne gradske mobilnosti kao dijela prijelaza na gospodarstvo s nultom neto stopom emisije ugljika (KF)</t>
  </si>
  <si>
    <t>Razvoj i jačanje održive, pametne i intermodalne nacionalne, regionalne i lokalne mobilnosti koja je otporna na klimatske promjene, među ostalim i poboljšanje pristupa mreži TEN-T i prekograničnoj mobilnosti</t>
  </si>
  <si>
    <t>Razvoj pametne, sigurne, održive i intermodalne mreže TEN-T koja je otporna na klimatske promjene (KF)</t>
  </si>
  <si>
    <t>Obnova voznog parka HŽ putničkog prijevoza novim elektromotornim vlakovima - II faza</t>
  </si>
  <si>
    <t>1.FAZA MODERNIZACIJE TRAMVAJSKE INFRASTRUKTURE U GRADU ZAGREBU – II. faza projekta</t>
  </si>
  <si>
    <t>Rekonstrukcija i dogradnja primarnog lukobrana u luci Novi Vinodolski uz parterno uređenje obale „Podbaran“</t>
  </si>
  <si>
    <t>Dogradnja gradske luke Sali na Dugom otoku - Faza II</t>
  </si>
  <si>
    <t>Projekt osiguranja i modernizacije željezničko-cestovnih prijelaza – II. faza</t>
  </si>
  <si>
    <t>Izgradnja terminala za pretovar rasutih tereta u luci Osijek - II faza</t>
  </si>
  <si>
    <t xml:space="preserve">Cilj projekta je razminiranje ukupno 34.515.087 m2 (3.451,5 ha) šuma i šumskog zemljišta od minsko-eksplozivnih sredstava (MES) i neeksplodiranih ubojnih sredstava (NUS), na području 5 županija (Karlovačka, Ličko-senjska, Sisačko-moslavačka, Splitsko-dalmatinska i Šibensko-kninska). Aktivnosti razminiranja provodit će se na 45 radilišta razminiranja te će se provedbom projekta omogućiti učinkovito smanjenje minski sumnjivog područja (MSP), poboljšanje sigurnosti građana i turista u RH, zaštita zdravlja i života ljudi, zaštita okoliša i očuvanje imovine. Od 45 radilišta razminiranja, 20 radilišta se nalazi na zaštićenom području ekološke mreže Natura 2000. Prijavitelj je Ministarstvo unutarnjih poslova (MUP). </t>
  </si>
  <si>
    <t>HŽPP ovim projektom namjerava modernizirati svoj električni vozni park s 21 novim elektromotornim vlakom. 
Ukupna vrijednost projekta procjenjuje se na
171.725.103,72 EUR od čega prihvatljivi troškovi iznose 137.459.369,56 EUR, a neprihvatljivi 34.265.734,15 EUR. Projekt se sastoji od kupnje 21 EMU-a i podijeljen je u dvije faze. Prva faza sastoji se od isporuke 17 EMU-a do kraja 2023. godine, a druga faza preostala 4 EMU-a, koja se očekuje do 30.06.2024. Iako je izmijenjenim MPA odobreno faziranje u iznosu I. faza 117.568.670 EUR i II. faza 22.768.406 EUR, ovdje su u prvoj fazi prikazani stvarno isplaćeni realizirani troškovi dok će ostatak biti realiziran u fazi II.</t>
  </si>
  <si>
    <t>Cilj projekta je povećanje broja putnika u javnom prijevozu što pridonosi razvoju grada i poboljšanju životnog standarda, a to se planira postići modernizacijom 11 dionica tramvajske pruge ukupne dužine 8,1935 km (16,387 km kolosijeka) i 3 ispravljačke stanice. Ciljna skupina je opća populacija.</t>
  </si>
  <si>
    <t>Lučka uprava Novi Vinodolski u partnerstvu s Gradom Novi Vinodolski provodi projekt rekonstrukcije i dogradnje primarnog lukobrana u luci Novi Vinodolski uz parterno uređenje obale „Podbaran“, a s ciljem zaštite akvatorija luke od dominantnih vjetrova i rasta razine mora kako bi se omogućila sigurnost veza i šireg obalnog područja u svim vremenskim uvjetima te povećali kapaciteti komunalnih vezova. Projekt doprinosi gospodarskom razvoju grada Novog Vinodolskog donoseći korist prije svega korisnicima usluga luke i lokalnoj zajednici. Ukupna vrijednost Projekta procjenjuje se na 16.855.810,73€, od čega Lučka uprava i Grad zajednički snose 1.334.395,31€ neprihvatljivih troškova.</t>
  </si>
  <si>
    <t xml:space="preserve">Cilj projekta „Dogradnja gradske luke Sali na Dugom otoku“ je povećanje sigurnosti pomorskog prometa u luci Sali, osiguranje usluge prijevoza tijekom cijele godine te bolja povezanost Dugog otoka s kopnom. Provedba projekta pozitivno utječe na poboljšanje dostupnosti Dugog otoka za njegove stanovnike. 
Ukupna vrijednost projekta (faza I i II) iznosi 10.094.656,72 EUR. 
Ukupna vrijednost faze II projekta iznosi 484.865,53 EUR.  
Predviđeno trajanje projekta (faza I i II) je 45 mjeseci, od čega se na fazu II odnosi 9 mjeseci potrebnih za dovršenje svih planiranih aktivnosti. </t>
  </si>
  <si>
    <t>Cilj projekta je izgraditi terminal za pretovar rasutih tereta u luci Osijek. Ukupna vrijednost projekta iznosi 34.413.522,61 eura, neprihvatljivi troškovi iznose 1.985.230,74 eur, 32.428.291,87  prihvatljivi troškovi, od čega bespovratna sredstva 29.930.459,29 eura. Navedeni iznos obuhvaća i fazu projekta nakon 31.12.2023., dok do navedenog datuma, odnosno za fazu I projekta, ukupna vrijednost projekta iznosi 7.090.792,81 eur, ukupni prihvatljivi troškovi iznose 5.105.562,07 eur, odnosno bespovratna sredstva iznose 4.712.299,32 eur. Ukupna vrijednost projekta ujedno i prihvatljivih troškova faze II iznosi 27.322.729,80 eur, dok bespovratna sredstva iznose 25.218.159,97 eur.</t>
  </si>
  <si>
    <t>Primorsko-goranska županija</t>
  </si>
  <si>
    <t>Zadarska županija</t>
  </si>
  <si>
    <t>Osječko-baranjska županija</t>
  </si>
  <si>
    <t>Grad Zagreb (100.00%)</t>
  </si>
  <si>
    <t>Grad Zagreb (25.00%), Jadranska Hrvatska (6.00%), Panonska Hrvatska (10.00%), Panonska Hrvatska (10.00%), Panonska Hrvatska (6.00%), Panonska Hrvatska (6.00%), Sjeverna Hrvatska (25.00%), Sjeverna Hrvatska (6.00%), Sjeverna Hrvatska (6.00%)</t>
  </si>
  <si>
    <t>Jadranska Hrvatska (100.00%)</t>
  </si>
  <si>
    <t>Grad Zagreb (1.00%), Jadranska Hrvatska (1.00%), Jadranska Hrvatska (1.00%), Panonska Hrvatska (1.00%), Panonska Hrvatska (10.00%), Panonska Hrvatska (12.00%), Panonska Hrvatska (2.00%), Panonska Hrvatska (22.00%), Panonska Hrvatska (23.00%), Panonska Hrvatska (4.00%), Sjeverna Hrvatska (1.00%), Sjeverna Hrvatska (12.00%), Sjeverna Hrvatska (5.00%), Sjeverna Hrvatska (5.00%)</t>
  </si>
  <si>
    <t>Panonska Hrvatska (100.00%)</t>
  </si>
  <si>
    <t>082 (100.00%)</t>
  </si>
  <si>
    <t>081 (100.00%)</t>
  </si>
  <si>
    <t>112 (100.00%)</t>
  </si>
  <si>
    <t>102 (100.00%)</t>
  </si>
  <si>
    <t>115 (100.00%)</t>
  </si>
  <si>
    <t>082 - Vozni park čistoga gradskog prometa (100.00%)</t>
  </si>
  <si>
    <t>081 - Infrastruktura čistoga gradskog prometa (100.00%)</t>
  </si>
  <si>
    <t>112 - Ostale morske luke (100.00%)</t>
  </si>
  <si>
    <t>102 - Ostala obnovljena ili modernizirana željeznica (100.00%)</t>
  </si>
  <si>
    <t>115 - Unutarnji plovni putovi i luke (TEN-T) osim sredstava namijenjenih za prijevoz fosilnih goriva (100.00%)</t>
  </si>
  <si>
    <t>Zagreb</t>
  </si>
  <si>
    <t>Novi Vinodolski</t>
  </si>
  <si>
    <t>Zadar</t>
  </si>
  <si>
    <t>Osijek</t>
  </si>
  <si>
    <t>PK.4.1.04.0001</t>
  </si>
  <si>
    <t>PK.5.2.03.0001</t>
  </si>
  <si>
    <t>PK.5.2.05.0001</t>
  </si>
  <si>
    <t>PK.5.2.06.0001</t>
  </si>
  <si>
    <t>PK.5.2.08.0001</t>
  </si>
  <si>
    <t>PK.5.3.05.0001</t>
  </si>
  <si>
    <t>Grad Split</t>
  </si>
  <si>
    <t>Lučka uprava Splitsko-dalmatinske županije</t>
  </si>
  <si>
    <t>ŽUPANIJSKA LUČKA UPRAVA RAB</t>
  </si>
  <si>
    <t>Županijska lučka uprava Korčula</t>
  </si>
  <si>
    <t>Lučka uprava Dubrovačko-neretvanske Županije</t>
  </si>
  <si>
    <t>LUČKA UPRAVA ŠIBENIK</t>
  </si>
  <si>
    <t>Uvođenje inteligentnih transportnih sustava na funkcionalnom prometnom području Grada Splita - II faza</t>
  </si>
  <si>
    <t>Uređenje luke Omiš – II. faza izgradnje – faza 2</t>
  </si>
  <si>
    <t>Rekonstrukcija i sanacija obale u luci Rab – FAZA 2</t>
  </si>
  <si>
    <t>Nova luka Korčula - luka Polačište  – II. faza projekta</t>
  </si>
  <si>
    <t>Rekonstrukcija luke otvorene za javni promet Ubli, otok Lastovo – II. faza projekta</t>
  </si>
  <si>
    <t>Dogradnja gata Vrulje u sklopu pomorsko-putničkog terminala u luci Šibenik (III. faza zahvata) -  faza 2</t>
  </si>
  <si>
    <t>Inteligentni transportni sustavi (ITS) predstavljaju upravljačku i informacijsko-komunikacijsku nadgradnju klasičnog sustava prometa koji će na funkcionalnom prometnom području grada Splita doprinijeti stvaranju učinkovitijeg prometnog sustava u vidu povećanja sigurnosti, produktivnosti, prometne efikasnosti i održivosti te smanjenju prometnih zagušenja. Provedba projekta se odvija u dvije faze ukupne vrijednosti 12.757.241,01 eura. 1. Faza u razdoblju od 27.04.2021.-26.12.2023. i u tom razdoblju je utrošeno 3.290.853,65 eura prihvatljivih troškova, a u 2. fazi, u razdoblju od 01.12.2023.-31.12.2025.  ukupan iznos prihvatljivih troškova će iznositi 9.466.387,31 eura.</t>
  </si>
  <si>
    <t>Cilj projekta „Uređenje luke Omiš – II. faza izgradnje“ je rekonstrukcija i dogradnja luke Omiš čime će se osigurati optimalni uvjeti za obavljanje javnog putničkog pomorskog prometa tokom cijele godine i uspostaviti nova redovna brodska linija s Postirama na otoku Braču. Nova luka sastojat će se od kopnenog dijela i morskog akvatorija, povećat će se na ukupno 745 m obale za privez unutar zaštićenog akvatorija te na još 280 m obale za privez na vanjskom lukobranu. Ukupna vrijednost projekta iznosi 10.766.080,93 EUR od čega je 6.747.145,92 EUR prihv. troškova, a preostalih 4.018.935,01 EUR su neprihv. troškovi. Ukupna vrijednost 2. faze projekta iznosi 2.705.927,02 EUR, od čega prihv. tr. iznose 1.064.794,93 EUR, a neprihv. 1.641.132,09 EUR.</t>
  </si>
  <si>
    <t>Cilj projekta je rekonstrukcija obale i izgradnja gata 3 u luci  Rab. Projekt se provodi kroz dva programska razdoblja 2014.-2020. i 2021.-2027., te se provedba projekta odvija u 2 faze. Ukupna vrijednost obje faze projekta je 4.961.171,96 EUR od čega su prihvatljivi troškovi 4.848.233,15 EUR a neprihvatljivi 112.938.81 EUR (dio terminala koji nije namijenjen povezivanju s otocima i usluga interneta opreme za putnike). Ukupna vrijednost prve faze projekta iznosila je 4.035.742,69 EUR s prihvatljivim troškovima u iznosu  3.922.803,88 EUR i neprihvatljivim troškovima u iznosu 112.938,81 EUR.
Ukupna vrijednost druge faze projekta je 925.429,27 EUR što je ujedno i iznos prihvatljivih troškova i bespovratnih sredstava.</t>
  </si>
  <si>
    <t>Cilj projekta je izgradnja pomorsko-putničkog terminala kao dogradnja gata Vrulje u luci Šibenik. Projekt se provodi kroz dva programska razdoblja 2014.-2020. i 2021.-2027., te se provedba projekta odvija u 2. faze. Ukupna vrijednost obje faze projekta je   8.206.770,74 EUR od čega su prihvatljivi troškovi  4.274.351,06 EUR, a neprihvatljivi  3.932.419,68 EUR (dio terminala koji nije namijenjen povezivanju s otocima). Ukupna vrijednost prve faze iznosila je 1.863.257,39 EUR s prihvatljivim troškovima u iznosu od 822.498,44 EUR i neprihvatljivim troškovima u iznosu od 1.040.758,95 EUR. Ukupna vrijednost druge faze projekta je  6.343.513,35 EUR od čega su prihvatljivi troškovi u iznosu od 3.451.852,62 EUR te neprihvatljivi od 2.891.660,73 EUR</t>
  </si>
  <si>
    <t>Splitsko-dalmatinska županija</t>
  </si>
  <si>
    <t>Dubrovačko-neretvanska županija</t>
  </si>
  <si>
    <t>Šibensko-kninska županija</t>
  </si>
  <si>
    <t>084 (100.00%)</t>
  </si>
  <si>
    <t>108 (100.00%)</t>
  </si>
  <si>
    <t>084 - Digitalizacija gradskog prometa (100.00%)</t>
  </si>
  <si>
    <t>108 - Multimodalni promet (TEN-T) (100.00%)</t>
  </si>
  <si>
    <t>Split</t>
  </si>
  <si>
    <t>Rab</t>
  </si>
  <si>
    <t>Korčula</t>
  </si>
  <si>
    <t>Dubrovnik</t>
  </si>
  <si>
    <t>Šibenik</t>
  </si>
  <si>
    <t>Općina/grad (sjedište korisnika)</t>
  </si>
  <si>
    <t>Municipality/city (beneficiary)</t>
  </si>
  <si>
    <t>PK.6.4.02.0001</t>
  </si>
  <si>
    <t>PK.4.1.03.0001</t>
  </si>
  <si>
    <t>PK.5.3.06.0001</t>
  </si>
  <si>
    <t>PK.6.2.02.0001</t>
  </si>
  <si>
    <t>PK.3.7.03.0001</t>
  </si>
  <si>
    <t>PK.3.4.03.0001</t>
  </si>
  <si>
    <t>PK.1.1.06.0003</t>
  </si>
  <si>
    <t>PK.1.1.06.0005</t>
  </si>
  <si>
    <t>PK.1.1.06.0008</t>
  </si>
  <si>
    <t>PK.1.1.06.0010</t>
  </si>
  <si>
    <t>PK.1.1.06.0011</t>
  </si>
  <si>
    <t>PK.1.1.06.0014</t>
  </si>
  <si>
    <t>PK.1.1.06.0015</t>
  </si>
  <si>
    <t>PK.1.1.06.0016</t>
  </si>
  <si>
    <t>PK.1.1.06.0021</t>
  </si>
  <si>
    <t>PK.1.1.06.0022</t>
  </si>
  <si>
    <t>PK.1.1.06.0006</t>
  </si>
  <si>
    <t>PK.1.1.06.0019</t>
  </si>
  <si>
    <t>PK.1.1.06.0002</t>
  </si>
  <si>
    <t>PK.1.1.06.0018</t>
  </si>
  <si>
    <t>PK.1.1.06.0025</t>
  </si>
  <si>
    <t>PK.1.1.06.0027</t>
  </si>
  <si>
    <t>PK.6.3.01.0003</t>
  </si>
  <si>
    <t>PK.6.3.02.0001</t>
  </si>
  <si>
    <t>PK.3.4.07.0001</t>
  </si>
  <si>
    <t>PK.1.1.06.0023</t>
  </si>
  <si>
    <t>PK.1.1.06.0028</t>
  </si>
  <si>
    <t>PK.1.1.06.0031</t>
  </si>
  <si>
    <t>PK.1.1.06.0032</t>
  </si>
  <si>
    <t>Muzej Vučedolske kulture</t>
  </si>
  <si>
    <t>GRADSKI PRIJEVOZ PUTNIKA društvo s ograničenom odgovornošću</t>
  </si>
  <si>
    <t>Ministarstvo prostornoga uređenja, graditeljstva i državne imovine</t>
  </si>
  <si>
    <t>SVEUČILIŠTE U ZAGREBU, FAKULTET STROJARSTVA I BRODOGRADNJE</t>
  </si>
  <si>
    <t>HRVATSKA VATROGASNA ZAJEDNICA</t>
  </si>
  <si>
    <t>BOKART društvo s ograničenom odgovornošću za trgovinu i usluge</t>
  </si>
  <si>
    <t>INELTEH inžinjering za elektroničke uređaje i sisteme, d. o. o.</t>
  </si>
  <si>
    <t>PINKY-S Društvo s ograničenom odgovornošću za zastupanje inozemnih tvrtki, uvoz-izvoz i ugostiteljstvo</t>
  </si>
  <si>
    <t>LabSense društvo s ograničenom odgovornošću za informatičke usluge, savjetovanje i trgovinu</t>
  </si>
  <si>
    <t>CAPRA DOMESTICA d.o.o. za proizvodnju, poljoprivredu i trgovinu</t>
  </si>
  <si>
    <t>ORQA društvo s ograničenom odgovornošću za proizvodnju i usluge</t>
  </si>
  <si>
    <t>Amigdala centar d.o.o. za usluge</t>
  </si>
  <si>
    <t>didacta advance društvo s ograničenom odgovornošću za proizvodnju, trgovinu i usluge</t>
  </si>
  <si>
    <t>MARINA LAB OPUS d.o.o. za trgovinu i usluge</t>
  </si>
  <si>
    <t>GEOSPACE društvo s ograničenom odgovornošću za geodetske usluge</t>
  </si>
  <si>
    <t>TEENLIFTING društvo s ograničenom odgovornošću za usluge</t>
  </si>
  <si>
    <t>VIDI-TO, izdavaštvo, tiskanje i trgovina, d.o.o.</t>
  </si>
  <si>
    <t>MEDI-LAB zastupanje, vanjska i unutarnja trgovina, d.o.o.</t>
  </si>
  <si>
    <t>VendueTech jednostavno društvo s ograničenom odgovornošću za računalne djelatnosti</t>
  </si>
  <si>
    <t>UPRISE društvo s ograničenom odgovornošću za usluge</t>
  </si>
  <si>
    <t>Ministarstvo zdravstva</t>
  </si>
  <si>
    <t>HRVATSKI ZAVOD ZA HITNU MEDICINU</t>
  </si>
  <si>
    <t>HELB društvo s ograničenom odgovrnošću za proizvodnju, montažu i servisiranje elektrouređaja</t>
  </si>
  <si>
    <t>BIOQUANTA društvo s ograničenom odgovornošću za istraživanje i razvoj</t>
  </si>
  <si>
    <t>MIRET d.o.o. za grafički i industrijski dizajn</t>
  </si>
  <si>
    <t>NOVOTEX društvo s ograničenom odgovornošću za proizvodnju, trgovinu i usluge</t>
  </si>
  <si>
    <t>Jačanje uloge kulture i održivog turizma u gospodarskom razvoju, socijalnoj uključenosti i socijalnim inovacijama</t>
  </si>
  <si>
    <t>Promicanje socioekonomskog uključenja marginaliziranih zajednica, kućanstava s niskim dohotkom i skupina u nepovoljnom položaju, uključujući osobe s posebnim potrebama, kroz integrirane akcije, uključujući stanovanje i socijalne usluge</t>
  </si>
  <si>
    <t>Jačanje zaštite i očuvanja prirode, bioraznolikosti i zelene infrastrukture, među ostalim i u urbanim područjima te smanjenje svih oblika onečišćenja</t>
  </si>
  <si>
    <t>Razvoj i jačanje istraživačkih i inovacijskih kapaciteta, te primjena naprednih tehnologija</t>
  </si>
  <si>
    <t>Osiguravanje jednakog pristupa zdravstvenoj skrbi i poticanje otpornosti zdravstvenih sustava, uključujući primarnu skrb, i promicanje prijelaza s institucionalne skrbi na skrb unutar obitelji i zajednice</t>
  </si>
  <si>
    <t xml:space="preserve">Arheološki park Vučedol - faza II </t>
  </si>
  <si>
    <t>Modernizacija tramvajske infrastrukture na području grada Osijeka - II faza</t>
  </si>
  <si>
    <t>Izrada studijske i projektne dokumentacije za modernizaciju željezničke pruge M202 Zagreb GK – Rijeka, dionica Karlovac – Oštarije – 2. faza</t>
  </si>
  <si>
    <t xml:space="preserve">Obnova obiteljskih kuća u vlasništvu RH na potresom pogođenim područjima – faza II </t>
  </si>
  <si>
    <t>Nacionalni referentni laboratorij za emisije iz motora s unutarnjim izgaranjem za necestovne pokretne strojeve - Faza 2</t>
  </si>
  <si>
    <t xml:space="preserve">Jačanje kapaciteta za protupožarnu zaštitu na brdsko-planinskim i potpomognutim područjima </t>
  </si>
  <si>
    <t>Razvoj sustava staklenih vrata i pregradnih sistema</t>
  </si>
  <si>
    <t>INO VAUČER INELTEH</t>
  </si>
  <si>
    <t>Inovacijski vaučer Pinky-s d.o.o.</t>
  </si>
  <si>
    <t>Inovacija analitičke metode za BPO farmaceutske proizvode</t>
  </si>
  <si>
    <t>Razvoj dehidriranog dodatka prehrani Powerbiotic i organskog peletiranog gnojiva</t>
  </si>
  <si>
    <t>Ispitivanje betonske smjese s dodatkom novih fazno promijenjivih materijala (PCM) radi dostizanja višeg stupnja energetske učinkovitosti betona korištenog u stambenim ili komercijalnim zgradama</t>
  </si>
  <si>
    <t>Razvojna ispitivanja na dronovima Orqa Microdron i Orqa Drone Soccer</t>
  </si>
  <si>
    <t>Mentalno zdravlje za budućnost: Osiguravanje kvalitete kroz suradnju i inovacije u programu Propedeutike psihoterapije</t>
  </si>
  <si>
    <t xml:space="preserve">ProgBlox  - inovativna rješenja za rani STEM razvoj </t>
  </si>
  <si>
    <t>Pro(b)LONG: Povećanje konkurentnosti tvrtke Marina Lab produljenjem roka trajnosti probiotičkih napitaka</t>
  </si>
  <si>
    <t>Inovacija digitalnih modela reljefa za redukciju mjerenog ubrzanja sile teže</t>
  </si>
  <si>
    <t>Razvojna ispitivanja elektromasažera TEENLIFTING 004 na EMC i LVD</t>
  </si>
  <si>
    <t>Razvoj edukacijskih materijala za VIDI X za programski jezik Python</t>
  </si>
  <si>
    <t>Ispitivanje mogućnosti razvoja uređaja za pozitronsku emisijsku tomografiju nove generacije u Republici Hrvatskoj</t>
  </si>
  <si>
    <t>Razvoj sustava naprednog web scrapinga uz primjenu algoritama strojnog učenja za ETL procese za tvrtku VendueTech</t>
  </si>
  <si>
    <t xml:space="preserve">Alat visokih performansi za analizu osjetljivosti elektroenergetskih sustava </t>
  </si>
  <si>
    <t>Ostvarivanje preduvjeta za uspostavu hitne helikopterske medicinske službe (HHMS)</t>
  </si>
  <si>
    <t>Nabava potpuno opremljenih cestovnih medicinskih vozila</t>
  </si>
  <si>
    <t>Helikopterska potpora sustavu civilne zaštite - faza II</t>
  </si>
  <si>
    <t>Unapređenje platforme DINGO u uvjetima nedostatnih, nepostojećih ili niskokvalitetnih podataka</t>
  </si>
  <si>
    <t>Quantocian</t>
  </si>
  <si>
    <t>Inovativni materijal na bazi prirodnih polimera</t>
  </si>
  <si>
    <t>InovativniRobotskiSistemNovotexBOTDSA</t>
  </si>
  <si>
    <t>Cilj ovog projekta je značajno doprinijeti gospodarskoj revitalizaciji i razvoju grada Vukovara, Vukovarsko-srijemske županije i šire regije izgradnjom i uređenjem Arheološkog parka Vučedol (AP) kroz unapređenje kulturne (arheološke) i turističke infrastrukture i ponude, komunalne infrastrukture, promociju turizma, razvoj poduzetništva i ruralnog prostora, korištenjem novih tehnologija i kreativnih ideja pri obrazovanju, prezentaciji i promociji jedinstvene kulture i povijesne baštine na prostoru parka. 
Projekt predviđa ulaganje u uređenje i dodatne sadržaje arheološkog muzeja, te popratnu infrastrukturu za posjetitelje.
Prijavitelj/budući korisnik je Muzej Vučedolske kulture osnovan 2013. od strane Republike Hrvatske.</t>
  </si>
  <si>
    <t>Cilj projekta je povećanje broja korisnika gradskog prijevoza što će doprinijeti daljnjem razvoju grada te poboljšanju standarda života građana Osijeka. Planira se nastavak modernizacije 9.5 km pruge i 9.5 km kontaktnog voda te modernizacija dvije i izgradnja jedne ispravljačke stanice, izgradnja podzemne kablovske mreže i modernizacija 23 tramvajska stajališta.</t>
  </si>
  <si>
    <t>Trenutno stanje pružne dionice Karlovac-Oštarije ne zadovoljava tehničko-tehnološke uvjete koje moraju zadovoljavati glavne koridorske željezničke pruge za međunarodni promet, ne zadovoljava tehničke specifikacije za interoperabilnost željezničkog sustava te joj propusna moć ne zadovoljava planirani promet na predmetnoj dionici.
Cilj projekta je izrada studijske i projektne dokumentacije za modernizaciju i izgradnju prometnog pravca Zagreb – Rijeka na povezivanju šireg područja Karlovca i Oštarija, uz zadovoljavanje tehničko-tehnoloških uvjeta kojima moraju udovoljavati glavne koridorske željezničke pruge za međunarodni promet, što će se ostvariti kroz fazu 1 i fazu 2.</t>
  </si>
  <si>
    <t>Projektom se previđa obnova najmanje 300 obiteljskih kuća oštećenih u potresu u prosincu 2020. na području Sisačko-moslavačke i Karlovačke županije, a kojima upravlja Ministarstvo prostornoga uređenja, graditeljstva i državne imovine (dalje u tekstu: MPUGDI) na način da ih dodjeljuje za potrebe stambenog zbrinjavanja na potpomognutim područjima. 
Projekt predstavlja nastavak odnosno fazu II projekta čije je financiranje odobreno u sklopu OP Konkurentnost i kohezija 2014-2020.
Procijenjena ukupna vrijednost projekta (faze II) iznosi 44.899.000 eura, od čega se iz sredstava EU fondova osigurava 10.000.000 eura.</t>
  </si>
  <si>
    <t>Cilj projekta je uspostava laboratorija za mjerenje emisija iz motora necestovnih pokretnih strojeva, uz rekonstrukciju i opremanje postojeće zgrade Laboratorija za motore i vozila, Fakulteta strojarstva i brodogradnje te nabava mjerne opreme za laboratorijska i terenska ispitivanja, edukacija osoblja i ishođenje potvrde o akreditaciji. Uz laboratorij uspostavit će se baza podataka necestovnih pokretnih strojeva što će omogućiti ciljane mjere za poboljšanje kvalitete zraka. Ispitivanjem u laboratoriju i na terenu uspostavit će se kontrolni mehanizam emisija iz necestovnih pokretnih strojeva.</t>
  </si>
  <si>
    <t>Provedbom projekta Jačanje kapaciteta za protupožarnu zaštitu na brdsko-planinskim i potpomognutim područjima značajno će se unaprijediti i ojačati otpornost ovih područja na pojačane rizike od šumskih i požara na otvorenom koji su posljedica snažnih klimatskih promjena. Ulaganja u projektu odnose se na nabavu vatrogasnih vozila, vatrogasne opreme, vježbališta te podizanje svijesti o prevenciji požara. Stoga projekt predstavlja integrirani pristup jačanju sposobnosti vatrogasnih službi kao odgovor na sve značajnije rizike od pojave šumskih požara.</t>
  </si>
  <si>
    <t>U tvrtci Bokrat se razvija inovativni sistem staklenih pregrada koji omogućava zvučnu izolaciju do 42 dB. Novim sistemom staklenih stijena sa posebnim svojstvima se rješava problem zvučne izolacije, a budući da se radi o staklu, istovremeno se zadovoljavaju zahtjevi moderne arhitekture za vizualnoj otvorenosti prostora. Ovim projektom se pruža stručna podrška poduzeću u razvoju inovacije od strane ZIO (Fakultet strojarstva i brodogradnje) u vidu ugovornog pružanja usluge u vidu osmišljavanja pojedinih dijelova sistema i njihovom računalnom testiranju.</t>
  </si>
  <si>
    <t>INELTEH d.o.o., s 30 godina iskustva u brodskoj elektronici, razvija inovativne proizvode ITES-MS-130 elektroničku sirenu i ITMLA pojačala signala. ITES-MS-130 koristi ultrazvučni princip za odleđivanje i radi u ekstremnim uvjetima od -25°C do 55°C, eliminirajući potrebu za komprimiranim zrakom. ITMLA pojačala pretvaraju električne veličine u strujne/naponske signale, otporna su na elektromagnetske smetnje i omogućavaju lokalno podešavanje. Projekt uključuje suradnju s KONČAR - Institutom za elektrotehniku d.d. za testiranja, s ciljem komercijalizacije proizvoda na globalnom tržištu. Projekt doprinosi strategiji pametne specijalizacije Hrvatske kroz unapređenje sigurnosti, učinkovitosti i održivosti pomorskog prometa.</t>
  </si>
  <si>
    <t xml:space="preserve">Pinky-s d.o.o. je malo poduzeće koje djeluje u industriji betona te se bavi proizvodnjom dodataka i aditiva za beton, automatizacijom betonara te automatizacijom proizvodnih procesa betona i betonskih proizvoda. Cilj predmetnog projekta je istraživanje i razvoj inovativnog aditiva za beton HYDROPHOBE E, u suradnji s Fakultetom kemijskog inženjerstva i tehnologije. Trenutno, Pinky-s d.o.o. nabavlja emulziju silana s tržišta, koja se sastoji od 50% vode, što povećava troškove transporta i ograničava mogućnosti prilagodbe formulacije aditiva. Razvojem vlastite emulzije silana, poduzeće planira smanjiti troškove nabave i transporta te poboljšati svojstva aditiva za beton. Proizvod HYDROPHOBE E će se komercijalizirati na tržištu. </t>
  </si>
  <si>
    <t>Naziv projekta je „Razvoj HPLC metode za određivanje BPO i benzena u farmaceutskim proizvodima“.
Predmetnim projektom Prijavitelj želi razviti i validirati pouzdanu HPLC metodu za rutinsko određivanje benzena u farmaceutskim proizvodima na bazi BPOa (benzoil peroksida), te komercijalizirati navedenu metodu laboratorijima za kontrolu kvalitete farmaceutskih proizvoda. Cilj projekta je razviti brzu, osjetljivu i validiranu analitičku metodu za simultano određivanje BPO i benzena u kozmetičkim proizvodima.
Prijavitelj će navedeni projekt provesti u suradnji s Fakultetom kemijskog inženjerstva i tehnologije Sveučilišta u Zagrebu.</t>
  </si>
  <si>
    <t>Capra Domestica d.o.o. ovim projektom pokreće razvoj dva inovativna proizvoda. Razvoj nove generacije registriranog dodatka prehrani "Powerbiotic" tehnologijom dehidracije/liofilizacije čime će proizvod zadržati svoje karakteristike i funkcionalnost uz produljenje roka trajanja, povećanu sigurnost i uštede u transportu s obzirom na smanjenje težine proizvoda. Razvoj novog proizvoda, organskih peleta od kozjeg stajnjaka i žetvenog ostatka sa dodatkom pepela iz biomase certificiranih drveća hrvatskih šuma (FSC 100%). Ovakav tip prirodnog gnojiva je tražen kod eko poljoprivrednika, a tvrtka će na učinkovit način zbrinjavati gnojivo sa farme. Novo razvijeni eko proizvodi će zasigurno unaprijediti poslovanje tvrtke i daljnji razvoj eko noviteta.</t>
  </si>
  <si>
    <t>Projekt se provodi 4 mjeseca i podrazumijeva nabavku usluge laboratorijskog ispitivanja svojstava betonske smjese nastale primjenom novih oblika fazno promijenjivih materijala (PCM) radi dosezanja veće energetske učinkovitosti i bolje regulaciju unutarnje temperature zgrada od strane znanstveno-istraživačke organizacije (Institut IGH d.d.) kako bi se završila faza tehnološkog razvoja 5 (TRL 5) te stvorile pretpostavke za nastavak daljnjeg razvoja novog proizvoda i buduću komercijalizaciju.</t>
  </si>
  <si>
    <t xml:space="preserve">Prijavitelj se bavi razvojem i prodajem vrlo kompleksne tehnologije – FPV opreme koja se najčešće koristi u svrhe upravljanja bespilotnim letjelicama – dronovima. Provedbom potrebnih ispitivanja na dvije nove vrste drona, Orqa Microdona i Orqa Drone Soccer-a, doprinijet će se njihovom razvoju i plasiranju na tržište.  </t>
  </si>
  <si>
    <t>Svrha je projekta “Mentalno zdravlje za budućnost: Osiguravanje kvalitete kroz suradnju i inovacije u programu Propedeutike psihoterapije” u suradnji Amigdala centra d.o.o. s Fakultetom filozofije i religijskih znanosti Sveučilišta u Zagrebu primijeniti stručna i tehnička znanja u svrhu inovativnog razvoja i osiguravanja kvalitete edukacije Propedeutike psihoterapije. Razvijena usluga bit će novost na tržištu, pružiti temelj za komercijalizaciju uz doprinos rastu i konkurentnosti prijavitelja, te primjenu rezultata projekta u S3 području Personalizirana briga o zdravlju povezano s realizacijom ciljeva Poboljšanja tržišne spremnosti rezultata istraživanja i razvoja i Povećanja tržišnog dosega inovativnih proizvoda.</t>
  </si>
  <si>
    <t>Projektni prijedlog "ProgBlox - inovativna rješenja za rani STEM razvoj" “ usmjeren je na transfer stručnih i tehničkih znanja iz znanstveno-istraživačke institucije (FER) poduzeću didacta advance d.o.o. u razvoju edukativnih mobilnih robota za najmlađe učenike. Provedba projekta rezultirat će s 3 nova proizvoda prijavitelja s poboljšanim tehničkim mogućnostima i karakteristikama što će posljedično dovesti do rasta prihoda od prodaje i i konkurentnosti poslovanja.</t>
  </si>
  <si>
    <t>Projekt Marina Lab Opus usmjeren je na inovaciju probiotika Pro(b)LONG kroz produljenje roka trajnosti i istraživanje sadržaja folne kiseline. Cilj je povećati konkurentnost proizvoda na domaćem i međunarodnom tržištu, uz suradnju s Institutom Ruđer Bošković za precizna ispitivanja i analize. Očekivani rezultati uključuju produžen rok trajnosti proizvoda, povećanu stabilnost, dodatne zdravstvene beneficije i proširenu tržišnu prisutnost, što će doprinijeti daljnjem razvoju i održivom poslovanju poduzeća.</t>
  </si>
  <si>
    <t>Projekt adresira problem utjecaja topografije na mjereno ubrzanje sile teže. Cilj projekta je razviti inovacijski proces, odnosno implementirati visoko precizne digitalne modele reljefa (DMR) u algoritam za obradu ubrzanja sile teže, čime će se znatno povećati točnost mjerenja te analiza i obrada podataka. Ciljne skupine uključuju širu znanstvenu i stručnu zajednicu, koja će imati koristi od preciznijih podataka za analizu geoloških struktura i optimizaciju korištenja obnovljivih izvora energije. Očekuje se značajan doprinos razvoju pametne i čiste energije.</t>
  </si>
  <si>
    <t>Projekt rješava problem ograničene učinkovitosti dvokanalnih elektromasažera za elektrostimulaciju mišića uvođenjem naprednog četverokanalnog elektromasažera TEENLIFTING 004. Cilj projekta je inovacijskim proizvodom povećati učinkovitost tretmana i skratiti trajanje, ili u istom vremenu izvođenja tretmana dobiti duplo bolje rezultate, osiguravajući visoke standarde sigurnosti i kvalitete. Ciljne skupine uključuju krajnje korisnike (za prevenciju i rehabilitaciju mišića), franšizne partnere (poliklinike, stomatološke ordinacije i kozmetičke salone) s kojima imamo aktivne ugovore te potencijalne franšizne partnere s kojima u budućnosti možemo ostvariti suradnju koristeći nove uređaje.</t>
  </si>
  <si>
    <t>Projekt „Razvoj edukacijskih materijala za VIDI X za programski jezik Python“ je izrada inovativnih edukacijskih materijala za platformu edukacijskog mikroračunala i pripadajuće platforme VIDI X, koje će za prijavitelja Vidi-to d.o.o. razviti Fakultet elektrotehnike i računarstva iz Zagreba. Ta usluga (aktivnost) FER-a je "stručna i tehnička znanja u svrhu razvoja proizvoda, usluga i procesa", kako je propisano javnom pozivom. Materijal će imati 9 modula za učenike starije od 12, te 3 za nastavnike. Programski jezik Phyton odabran je radi popularnosti, koja je proizašla iz njegove visoke fleksibilnosti, logike i primjene, između ostalog i za programiranje umjetne inteligencije. Odličan je programski jezik za ulazak u svijet programiranja.</t>
  </si>
  <si>
    <t xml:space="preserve">MEDiLAB je više od 30 godina  prisutan na tržištu medicinske dijagnostike te kao jedan od smjerova poslovnog razvoja vidi uključivanje u istraživanje i razvoj (R&amp;D) naprednih medicinskih tehnologija, uz koje bi se kvalitetnija dijagnostika učinila dostupnijom većem broju pacijenata. Pozitronska emisijska tomografija (PET) je slikovna metoda koja se uspješno koristi u medicinskoj dijagnostici, a trenutno stanje tehnike pokazuje mogućnost njenog napretka. U sklopu projekta MEDiLAB će na temelju ekspertize Prirodoslovno-matematičkog fakulteta, odrediti plan uključivanja u R&amp;D PET-a nove generacije, kao prva tvrtka koja ulazi u ovaj tip istraživanja u RH, čime bi se otvorio novi tržišni potencijal te stvorile prilike za hrvatsku industriju. </t>
  </si>
  <si>
    <t xml:space="preserve">Predmetni projekt adresira problem fragmentiranosti i netransparentnosti tržišta nekretnina u prisilnoj prodaji u EU, koje godišnje obuhvaća preko 250.000 sudskih dražbi. Cilj predmetnog projekta jest steći potrebna stručna i tehnička znanja kako bi se razvila inovativna platforma koja integrira napredni web scraping i strojno učenje za prikupljanje, analizu i prezentaciju podataka o aukcijama nekretnina iz različitih izvora i na različitim jezicima. Platforma će premostiti jezične i pravne barijere, standardizirati podatke i pružiti dubinske analitičke uvide. Ciljne skupine uključuju individualne i institucionalne investitore, agencije za nekretnine, financijske institucije i tijela javne uprave. </t>
  </si>
  <si>
    <t xml:space="preserve">Proračuni elektroenergetskog sustava (kapacitet, stabilnost, sigurnost) koje na dnevnoj i/ili satnoj bazi provode operatori sustava i koordinacijski centri imaju znatno limitirano vrijeme izvođenja. Upravo vrijeme izvođenja i kompleksnost analize osjetljivosti električne mreže dovodi do toga da su pripadajući operativni troškovi izuzetno visoki, dok novi procesi predviđeni EU regulativama izgledaju neizvedivo sa sadašnjim performansama sličnih alata. 
Uprise je razvio niz alata koji se koriste za operativne proračune na dnevnoj bazi te kroz ovaj projekt u suradnji s matematičkim odsjekom PMF-a želi ispitati mogućnost razvoja novih ili mogućnosti efikasnije implementacije postojećih algoritama kako bi povećao svoju konkurentnost na tržištu. </t>
  </si>
  <si>
    <t xml:space="preserve">Usluga helikopterske hitne medicinske službe (u daljnjem tekstu HHMS; eng. Helicopter emergency medical services - HEMS) je višegodišnja operacija koju provodi Ministarstvo zdravstva (MIZ) s civilnim operaterima temeljem sklopljenih Ugovora o javnoj nabavi. 
Cilj provedbe projekta je uspostava HHMS-a radi osiguranja pravovremene dostupne hitne medicinske skrbi životno ugroženim pacijentima na cijelom teritoriju RH. Navedeno se ostvaruje nabavom usluge HHMS-a koja treba biti operativna 24 sata, 7 dana u tjednu u bazama Split i Rijeka te u periodu dnevne vidljivosti 7 dana u tjednu u bazama Zagreb i Osijek. 
Rok izvršenja usluge je 7 godina od dana pune operativnosti dnevnih letova. </t>
  </si>
  <si>
    <t xml:space="preserve">Projekt se sadrži od nabave 80 novih opremljenih cestovnih medicinskih vozila za potrebe svakodnevnog pružanja hitne medicinske skrbi. Vozila su namijenjena timovima HMS-a županijskih zavoda za hitnu medicinu kao ciljnoj skupini, a krajnji korisnici su pacijenti na cjelokupnom području RH. Nabavljena nova medicinska i komunikacijska oprema za vozila istodobno će biti takvih karakteristika da će omogućavati prijenos vitalnih parametara pacijenata iz vozila na daljinu te video i audio vezu, što je preduvjet za buduća ulaganja u hitnu medicinsku službu u vidu omogućavanja telekonzultacija između medicinskih sestara/tehničara te mladih liječnika u vozilu s liječnicima specijalistima hitne medicine putem telemedicine. </t>
  </si>
  <si>
    <t>Cilj projekta je povećanje spremnosti i kapaciteta sustava civilne zaštite u Republici Hrvatskoj (dalje u tekstu: RH), odnosno razvoj sustava upravljanja u slučaju izvanrednih događaja, velikih nesreća i katastrofa, kojima je izložena RH temeljem Procjene rizika od katastrofa za Republiku Hrvatsku.
Projekt predviđa jačanje operativnih kapaciteta sustava civilne zaštite te uključuje nabavu 2 višenamjenski opremljena helikoptera za potrebe sustava civilne zaštite kao i obuku operativnih snaga i sudionika sustava civilne zaštite na višenamjenski opremljenim helikopterima za djelovanje u slučaju izvanrednih događaja, velikih nesreća i katastrofa.</t>
  </si>
  <si>
    <t>Inovacija DINGO (Distribution grid optimization) je napredni sustav za praćenje električnih veličina i upravljanje tehničkim i netehničkim gubicima u niskonaponskoj distribucijskoj mreži. Cilj projekta je nadogradnja sustava integracijom algoritma za rad s nepotpunim i netočnim podacima, čime će se omogućiti učinkovitije upravljanje distribucijskim mrežama. Projektne aktivnosti namijenjene su operatorima distribucijskih sustava (ODS), kao i lokalnoj gospodarskoj, društvenoj i znanstvenoj zajednici, te upravi društva, poslovnim partnerima i zaposlenicima.</t>
  </si>
  <si>
    <t>Svrha predloženog projekta je ispitivanje fizikalno-kemijskih i mikrobioloških karakteristika polifenolnog praha aronije, kako bi se ispitao inovativni proizvod, koji će se zatim staviti na tržište. Radi se o inovativnom proizvodu koji je prema rezultatima vlastitog istraživanja i razvoja bogat polifenolima, vitaminima i mineralima za koje se vežu brojne prehrambene i zdravstvene tvrdnje. Provedba predloženog projekta će ojačati inovacijski kapacitet Bioquante i ostvarit će se suradnja sa znanstveno-istraživačkom organizacijom koja će biti pružatelj usluge na projektu. Provedba projekta rezultirat će povećanjem spremnosti poduzeća za razvoj novih proizvoda i provedbu sličnih projekata u budućnosti.</t>
  </si>
  <si>
    <t>Cilj projekta je razvoj posebnog materijala temeljenog na obnovljivim sirovinama prirodnog podrijetla koji će omogućiti korištenje najsuvremenije tehnologije 3D printa za proizvodnju đonova za obuću. Ovo će omogućiti razvoj i proizvodnju obuće s niskim negativnim utjecajem na okoliš, ubrzati razvoj novih proizvoda, omogućiti brzu izradu prototipova, smanjiti vrijeme potrebno za plasman novih proizvoda na tržište i omogućiti dizajniranje i proizvodnju proizvoda koji do sada nisu bili mogući konvencionalnim metodama.</t>
  </si>
  <si>
    <t>Projekt InovativniRobotskiSistemNovotexBOTDSA rješava problem neučinkovite paletizacije i depaletizacije u industrijskim tvrtkama, povećavajući produktivnost i smanjujući troškove rada. Cilj projekta je razviti napredni robotski sustav za automatizaciju ovih procesa, koji će koristiti inovativne tehnologije poput digitalnog blizanca i optimizacije trajektorije. Ciljne skupine uključuju industrijske tvrtke koje redovito primaju robu na paletama s paketima ispod 18 kg, proizvodne menadžere i operatere strojeva. Projekt će poboljšati efikasnost proizvodnje, omogućiti brže prilagodbe promjenama i smanjiti potrebu za specijaliziranim tehničkim znanjem.</t>
  </si>
  <si>
    <t>Vukovar</t>
  </si>
  <si>
    <t>Dugo Selo</t>
  </si>
  <si>
    <t>Rijeka</t>
  </si>
  <si>
    <t>Pribislavec</t>
  </si>
  <si>
    <t>Skradin</t>
  </si>
  <si>
    <t>Klinča Sela</t>
  </si>
  <si>
    <t>Čakovec</t>
  </si>
  <si>
    <t>Sisak</t>
  </si>
  <si>
    <t>Brckovljani</t>
  </si>
  <si>
    <t>Koprivnica</t>
  </si>
  <si>
    <t>Barilović</t>
  </si>
  <si>
    <t>Gornja Rijeka</t>
  </si>
  <si>
    <t>Zagrebačka županija</t>
  </si>
  <si>
    <t>Međimurska županija</t>
  </si>
  <si>
    <t>Sisačko-moslavačka županija</t>
  </si>
  <si>
    <t>Koprivničko-križevačka županija</t>
  </si>
  <si>
    <t>Karlovačka županija</t>
  </si>
  <si>
    <t>Vukovarsko-srijemska županija</t>
  </si>
  <si>
    <t>Panonska Hrvatska (13.00%), Panonska Hrvatska (87.00%)</t>
  </si>
  <si>
    <t>Jadranska Hrvatska (0.68%), Jadranska Hrvatska (1.69%), Jadranska Hrvatska (2.42%), Jadranska Hrvatska (3.29%), Jadranska Hrvatska (3.98%), Jadranska Hrvatska (5.54%), Jadranska Hrvatska (9.95%), Panonska Hrvatska (11.70%), Panonska Hrvatska (3.91%), Panonska Hrvatska (4.66%), Panonska Hrvatska (5.19%), Panonska Hrvatska (5.19%), Panonska Hrvatska (6.32%), Panonska Hrvatska (6.73%), Panonska Hrvatska (7.63%), Sjeverna Hrvatska (3.52%), Sjeverna Hrvatska (3.69%), Sjeverna Hrvatska (3.76%), Sjeverna Hrvatska (4.07%), Sjeverna Hrvatska (6.08%)</t>
  </si>
  <si>
    <t>Sjeverna Hrvatska (100.00%)</t>
  </si>
  <si>
    <t>Grad Zagreb (40.00%), Jadranska Hrvatska (30.00%), Jadranska Hrvatska (30.00%)</t>
  </si>
  <si>
    <t>Grad Zagreb (2.31%), Jadranska Hrvatska (8.75%), Jadranska Hrvatska (8.75%), Jadranska Hrvatska (8.75%), Jadranska Hrvatska (8.75%), Jadranska Hrvatska (8.75%), Jadranska Hrvatska (8.75%), Jadranska Hrvatska (8.75%), Panonska Hrvatska (2.28%), Panonska Hrvatska (2.31%), Panonska Hrvatska (2.31%), Panonska Hrvatska (2.31%), Panonska Hrvatska (2.31%), Panonska Hrvatska (2.31%), Panonska Hrvatska (2.31%), Panonska Hrvatska (8.75%), Sjeverna Hrvatska (2.31%), Sjeverna Hrvatska (2.31%), Sjeverna Hrvatska (2.31%), Sjeverna Hrvatska (2.31%), Sjeverna Hrvatska (2.31%)</t>
  </si>
  <si>
    <t>Grad Zagreb (5.00%), Jadranska Hrvatska (2.50%), Jadranska Hrvatska (3.75%), Jadranska Hrvatska (5.00%), Jadranska Hrvatska (6.25%), Jadranska Hrvatska (6.25%), Jadranska Hrvatska (8.75%), Jadranska Hrvatska (8.75%), Panonska Hrvatska (2.50%), Panonska Hrvatska (2.50%), Panonska Hrvatska (3.75%), Panonska Hrvatska (3.75%), Panonska Hrvatska (3.75%), Panonska Hrvatska (5.00%), Panonska Hrvatska (5.00%), Panonska Hrvatska (8.75%), Sjeverna Hrvatska (2.50%), Sjeverna Hrvatska (2.50%), Sjeverna Hrvatska (2.50%), Sjeverna Hrvatska (3.75%), Sjeverna Hrvatska (7.50%)</t>
  </si>
  <si>
    <t>Grad Zagreb (4.70%), Jadranska Hrvatska (4.70%), Jadranska Hrvatska (4.70%), Jadranska Hrvatska (4.70%), Jadranska Hrvatska (5.00%), Jadranska Hrvatska (5.00%), Jadranska Hrvatska (5.00%), Jadranska Hrvatska (5.10%), Panonska Hrvatska (4.70%), Panonska Hrvatska (4.70%), Panonska Hrvatska (4.70%), Panonska Hrvatska (4.70%), Panonska Hrvatska (4.70%), Panonska Hrvatska (4.70%), Panonska Hrvatska (4.70%), Panonska Hrvatska (4.70%), Sjeverna Hrvatska (4.70%), Sjeverna Hrvatska (4.70%), Sjeverna Hrvatska (4.70%), Sjeverna Hrvatska (4.70%), Sjeverna Hrvatska (4.70%)</t>
  </si>
  <si>
    <t>166 (100.00%)</t>
  </si>
  <si>
    <t>100 (100.00%)</t>
  </si>
  <si>
    <t>126 (100.00%)</t>
  </si>
  <si>
    <t>077 (100.00%)</t>
  </si>
  <si>
    <t>059 (100.00%)</t>
  </si>
  <si>
    <t>010 (100.00%)</t>
  </si>
  <si>
    <t>160 (100.00%)</t>
  </si>
  <si>
    <t>130 (100.00%)</t>
  </si>
  <si>
    <t>058 (100.00%)</t>
  </si>
  <si>
    <t>166 - Zaštita, razvoj i promicanje kulturne baštine i kulturnih usluga (100.00%)</t>
  </si>
  <si>
    <t>100 - Obnovljena ili modernizirana željeznica – osnovna mreža TEN-T (100.00%)</t>
  </si>
  <si>
    <t>126 - Stambena infrastruktura (osim za migrante, izbjeglice i osobe pod međunarodnom zaštitom ili osobe koje su podnijele zahtjev za međunarodnu zaštitu) (100.00%)</t>
  </si>
  <si>
    <t>077 - Mjere za kvalitetu zraka i smanjivanje buke (100.00%)</t>
  </si>
  <si>
    <t>059 - Mjere za prilagodbu klimatskim promjenama te sprječavanje i upravljanje rizicima povezanima s klimom: požari (uključujući podizanje svijesti, sustave civilne zaštite i upravljanja katastrofama, infrastrukture i ekosustavne pristupe) (100.00%)</t>
  </si>
  <si>
    <t>010 - Aktivnosti istraživanja i inovacija u MSP-ovima, uključujući umrežavanje  (100.00%)</t>
  </si>
  <si>
    <t>160 - Mjere za poboljšanje pristupačnosti, učinkovitosti i otpornosti sustava zdravstvene skrbi (isključujući infrastrukturu) (100.00%)</t>
  </si>
  <si>
    <t>130 - Pokretna imovina zdravstvenog sustava (100.00%)</t>
  </si>
  <si>
    <t>058 - Mjere za prilagodbu klimatskim promjenama te sprječavanje i upravljanje rizicima povezanima s klimom: poplave i klizišta (uključujući podizanje svijesti, sustave civilne zaštite i upravljanja katastrofama, infrastrukture i ekosustavne pristupe) (100.00%)</t>
  </si>
  <si>
    <t>PK.1.1.06.0024</t>
  </si>
  <si>
    <t>PK.3.4.02.0002</t>
  </si>
  <si>
    <t>PK.1.1.06.0033</t>
  </si>
  <si>
    <t>PK.1.1.06.0035</t>
  </si>
  <si>
    <t>PK.1.1.06.0036</t>
  </si>
  <si>
    <t>PK.1.1.06.0034</t>
  </si>
  <si>
    <t>PK.3.4.05.0001</t>
  </si>
  <si>
    <t>PK.3.4.04.0001</t>
  </si>
  <si>
    <t>PK.3.4.09.0001</t>
  </si>
  <si>
    <t>PK.3.4.11.0001</t>
  </si>
  <si>
    <t>PK.3.5.02.0001</t>
  </si>
  <si>
    <t>PK.3.5.03.0001</t>
  </si>
  <si>
    <t>PK.3.5.04.0001</t>
  </si>
  <si>
    <t>PK.3.5.05.0001</t>
  </si>
  <si>
    <t>PK.1.1.09.0001</t>
  </si>
  <si>
    <t>LIST LABS društvo s ograničenom odgovornošću za računalne usluge i trgovinu</t>
  </si>
  <si>
    <t>GIDEON BROTHERS d.o.o. za računalno programiranje</t>
  </si>
  <si>
    <t>ALPHA SAGITTARIUS d.o.o. za usluge i trgovinu</t>
  </si>
  <si>
    <t>SENSOL-TECH d.o.o. za proizvodnju i usluge</t>
  </si>
  <si>
    <t>X-LOGIC d.o.o. za usluge</t>
  </si>
  <si>
    <t>HRVATSKE ŠUME društvo s ograničenom odgovornošću</t>
  </si>
  <si>
    <t>Hrvatske vode</t>
  </si>
  <si>
    <t>Vodoopskrba i odvodnja Zagrebačke županije društvo s ograničenom odgovornošću za vodoopskrbu i odvodnju</t>
  </si>
  <si>
    <t>Vodovod i odvodnja ŽRNOVNICA CRIKVENICA VINODOL društvo s ograničenom odgovornošću za pružanje vodnih usluga</t>
  </si>
  <si>
    <t>VG Vodoopskrba d.o.o. za vodoopskrbu i odvodnju</t>
  </si>
  <si>
    <t>INSTITUT RUĐER BOŠKOVIĆ</t>
  </si>
  <si>
    <t>Promicanje pristupa vodi i održivog upravljanja vodama</t>
  </si>
  <si>
    <t>Mogućnosti hiperspektralnih snimaka u svrhu razvoja rješenja temeljenih na daljinskom opažanju Zemlje</t>
  </si>
  <si>
    <t>Potpora sustavu civilne zaštite za helikoptersko spašavanje</t>
  </si>
  <si>
    <t>Provedba laboratorijskog testiranja upravljačke komponente autonomnog viličara</t>
  </si>
  <si>
    <t>Konceptualni razvoj i dizajn bespilotnog sustava VX4</t>
  </si>
  <si>
    <t xml:space="preserve">Inovacijski vaučer društva SENSOL-TECH  d.o.o. </t>
  </si>
  <si>
    <t>Razvojna ispitivanja NB-IoT Zhaga Book 18 Smart Lighting Controller</t>
  </si>
  <si>
    <t>Videonadzor i rano otkrivanje šumskih požara - FIRESTOP</t>
  </si>
  <si>
    <t>Croatian safe steps - CROSS II</t>
  </si>
  <si>
    <t>Zaštita od poplava grada Ogulina – FAZA 2</t>
  </si>
  <si>
    <t>Projekt unaprjeđenja negrađevinskih mjera upravljanja rizicima od poplava u Republici Hrvatskoj - VEPAR - Faza 2</t>
  </si>
  <si>
    <t>Razvoj vodnokomunalne infrastrukture aglomeracije Ivanić-Grad – faza 2</t>
  </si>
  <si>
    <t>Projekt poboljšanja vodno-komunalne infrastrukture aglomeracije Zadar - Petrčane - faza 2</t>
  </si>
  <si>
    <t>Sustav odvodnje otpadnih voda aglomeracije Novi Vinodolski, Crikvenica i Selce</t>
  </si>
  <si>
    <t>Sustav odvodnje i pročišćavanja otpadnih voda Aglomeracije Velika Gorica – faza 2</t>
  </si>
  <si>
    <t>Otvorene znanstvene infrastrukturne platforme za inovativne primjene u gospodarstvu i društvu O-ZIP, faza II</t>
  </si>
  <si>
    <t>Daljinsko opažanje Zemlje je metoda prikupljanja podataka o površini Zemlje korištenjem satelita ili zračnih letjelica u svrhu praćenja okoliša, upravljanja prirodnim resursima, za urbanističko planiranje ili hitne intervencije. Hiperspektralni podaci EnMAP i PRISMA satelitskih misija će se upotrijebiti za unaprjeđenje rezultata strojnog učenja i predviđanja lokacija rasta ambrozije kako bi se u konačnici razvilo aplikativno rješenje: karta rizika od ambrozije. Cilj ovog projektnog prijedloga je steći potrebna stručna i tehnička znanja korištenja satelitskih hiperspektralnih snimki u svrhu razvoja novih usluga za predviđanje lokacija rasta ambrozije te poboljšanja postojećih usluga temeljenih na daljinskom opažanju Zemlje.</t>
  </si>
  <si>
    <t>Svrha projekta je povećanje spremnosti za upravljanje katastrofama kroz jačanje sposobnosti i kapaciteta operativnih snaga u Republici Hrvatskoj (dalje u tekstu: RH) kroz nabavu jednog (1) višenamjenski  opremljenog helikoptera, montažnog hangara i popratne opreme za potrebe sustava civilne zaštite kao i obuke operativnih snaga i sudionika sustava civilne zaštite za korištenje višenamjenski opremljenog  helikoptera i opreme, za djelovanje u slučaju izvanrednih događaja, velikih nesreća i katastrofa.
Helikopterska potpora sustavu civilne zaštite tako će osigurati  sposobnost pravovremenog i efikasnog operativnog djelovanja svih operativnih snaga i sudionika sustava civilne zaštite u slučaju izvanrednih događaja, velikih nesreća i katastrofa</t>
  </si>
  <si>
    <t xml:space="preserve">Tvrtka Gideon Brothers d.o.o. razvija proizvod naziva "Trey - Medium Duty (MD)" koji predstavlja viličara za autonomni utovar i istovar robe u i iz kamiona. Cilj ovog projekta je u suradnji s Končar institutom za elektrotehniku d.o.o. provesti ispitivanja na ključnoj komponenti ukupnog rješenja kako bi se potvrdila ispravnost dizajna, sukladnost potrebnim normama, i u konačnosti, razina robusnosti koja će osigurati dugotrajan rad sustava u zahtjevnim uvjetima rada. </t>
  </si>
  <si>
    <t>Na globalnom tržištu, uključujući RH, raste primjena malih bespilotnih letjelica u raznim sektorima. Problem koji VX4 sustav rješava je potreba za letjelicom koja može prilagoditi različite misije i nosivost različitih senzora i tereta. Novi modularni bespilotni sustav pruža visoku prilagodljivost različitim korisnim teretima, povećanu otpornost na vjetar i dužu autonomiju leta. Cilj projekta je izrada konceptualnog projekta VX4 s angažmanom Fakulteta strojarstva i brodogradnje u Zagrebu. Ciljne skupine uključuju sigurnosne službe, hitne službe i industrijske korisnike koji zahtijevaju inovativna i pouzdana rješenja za nadzor i operacije.</t>
  </si>
  <si>
    <t xml:space="preserve">Predmet projekta je jačanje kapaciteta društva SENSOL-TECH d.o.o. za razvoj inovacija kroz suradnju sa znanstveno – istraživačkom organizacijom Končar – Institut za elektrotehniku d.d. u svrhu razvoja novog proizvoda SENSOL DGM-2 s naglaskom na komercijalizaciju istog. 
U sklopu projekta provoditi će se aktivnost ispitivanja inovativnog proizvoda SENSOL DGM-2 na EMC i LVD. </t>
  </si>
  <si>
    <t xml:space="preserve">Svrha projekta društva X-LOGIC je u suradnji s KONČAR - Institut za elektrotehniku d.d. osigurati ispitivanja uređaja NB-IoT Zhaga Smart Lighting Controller na elektromagnetsku kompatibilnost, na električku sigurnost te izvršiti ispitivanja međuovisnosti radijskih frekvencija uređaja, a sve s ciljem osiguranja preduvjeta za komercijalizaciju razvijenog proizvoda i rast prodaje na domaćem i inozemnom tržištu. Suradnja s ZIO-om i dobivanje bespovratne potpore, omogućit će društvu provođenje razvojnih ispitivanja i olakšati plasman proizvoda na tržište te ojačati konkurentnost društva. Ciljne skupine projekta su: 1. poduzeće Prijavitelja, 2. kupci i dobavljači, 3. krajnji potrošači/građani.  </t>
  </si>
  <si>
    <t xml:space="preserve">Svrha projekta je proširenje sustava za rano otkrivanje šumskih požara postavljanjem dodatne 82 kamere na 39 lokacija u priobalju i 2 u kontinentalnom dijelu RH te će se projektom pokriti površina od 95.488 ha državnih šuma na području devet županija. Proširenjem sustava podići će se sigurnost i povećati zaštita šuma od požara. Jačanjem postojećeg sustava videonadzora inicijalni požari otkrivat će se u realnom vremenu i time skratiti vrijeme do intervencije vatrogasnih postrojbi. Također olakšat će se suradnja vatrogasnih snaga na terenu (koordinacija) prilikom gašenja požara. Ovim integriranim pristupom namjera je doprinijeti prilagodbi klimatskim promjenama te jačanju otpornosti na povećane rizike od šumskih požara na tim područjima. </t>
  </si>
  <si>
    <t>Projekt je lociran u RH, Karlovačka županija, administrativno područje grada Ogulina. Cilj projekta je smanjenje poplavnog rizika, odnosno poboljšanje sustava obrane od poplava grada Ogulina.
U postojećem stanju grad Ogulin izložen je učestalim poplavnim događajima uslijed velikih voda rijeke Gornje Dobre.
Ovim projektom će se povećati stupanj sigurnosti grada Ogulina od poplavnih događaja. Navedeno se planira provesti kroz:
1) Izgradnju retencijsko-zahvatne građevine Ogulin
2) Mjere čišćenja Đulinog ponora
3) Pripremu studijske i projektne dokumentacije za projekt "Zaštita od poplava grada Ogulina 2"</t>
  </si>
  <si>
    <t>Projekt se sastoji od unapređenja negrađevinskih mjera upravljanja rizicma od poplava u Republici Hrvatskoj čime se postiže ciljani rezultat smanjenja rizika od poplava uz druge pozitivne rezultate vezane na unapređenje u praćenju, analizama i iznalaženju optimalnih rješenja za integralno i održivo upravljanje vodama, vodnim okolišem i rizicima od poplava u RH. Projekt se sastoji od dvije faze: 1.Faza projekta obuhvaća investicijska ulaganja unutar financijskog razdoblja OPKK 2014-2020, dok 2.Faza projekta obuhvaća investicijska ulaganja unutar financijskog razdoblja PKK 2021-2027 i predmet je ove projave.</t>
  </si>
  <si>
    <t>Projekt se sastoji od dvije faze. 
1.faza projekta obuhvaća investicijska ulaganja unutar financijskog razdoblja OPKK 2014-2020.
2.faza projekta obuhvaća investicijska ulaganja unutar financijskog razdoblja PKK 2021-2027.
Aglomeracija Ivanić-Grad uskladiti će se sa Direktivom o pročišćavanju komunalnih otpadnih voda (91/271/EEZ) kroz nadogradnju uređaja za pročišćavanje otpadnih voda III. stupnja, dogradnju sustava odvodnje, povećanja priključenosti na sustav odvodnje te rekonstrukciju dijela postojećeg sustava odvodnje. Ciljna skupina ovog projekta su stanovnici trenutno priključeni na sustav javne odvodnje i oni koji će se putem ovog projekta priključiti na novi i/ili rekonstruirani sustav javne odvodnje.</t>
  </si>
  <si>
    <t>Projekt se sastoji od dvije faze. 
1.faza projekta obuhvaća investicijska ulaganja unutar financijskog razdoblja OPKK 2014-2020.
2.faza projekta obuhvaća investicijska ulaganja unutar financijskog razdoblja PKK 2021-2027.
Projekt obuhvaća ulaganja u sustav odvodnje i pročišćavanja otpadnih voda aglomeracije Zadar-Petrčane u svrhu ispunjavanja uvjeta Direktive 91/271/EEC.Projekt se sastoji od izgradnje, sanacije te rekonstrukcije sustava odvodnje, usporedne rekonstrukcije sustava vodoopskrbe, te investicije na zahvatu tehnološke vode na postojećem UPOV-u Centar (II. stupanj, 100.000 ES).Ukupno cijeli projekt (faza 1 i faza 2): 
ukupna vrijednost projekta s PDV-om: 101.701.143,93 Eura 
ukupno prihvatljivi troškovi, 81.360.915,15 Eur</t>
  </si>
  <si>
    <t>Projekt se provodi na području PGŽ, na području Gradova Novi Vinodolski i Crikvenica.
Projekt se sastoji od dvije faze. 
•	1.faza projekta obuhvaća investicijska ulaganja unutar financijskog razdoblja OPKK 2014-2020.
•	2.faza projekta obuhvaća investicijska ulaganja unutar financijskog razdoblja PKK 2021-2027.
Druga faza se odnosi na izgradnju 3.703 m i rekonstrukciju 2.291 m sustava mreže javne odvodnje, izgradnju 5 i rekonstrukciju 4 crpne stanice sustava javne odvodnje te rekonstrukciju 2.665 m mreže javne vodoopskrbe. Izgradit će se i UPOV Novi Vinodolski kapaciteta 12.000 ES-a te UPOV Crikvenica kapaciteta 31.500 ES-a, oba II. stupnja pročišćavanja, postrojenje za solarno sušenje mulja, podmorski ispust te crpna stanica.</t>
  </si>
  <si>
    <t>Projekt SUSTAV ODVODNJE I PROČIŠĆAVANJA OTPADNIH VODA AGLOMERACIJE VELIKA GORICA uključuje potrebna ulaganja u sustav odvodnje i pročišćavanja otpadnih voda na području Velike Gorice u svrhu ispunjavanja uvjeta i s ciljem usklađivanja s Direktivom o pročišćavanju komunalnih otpadnih voda 91/271/EEZ. 
Projekt se sastoji od dvije faze. 
•	1.faza projekta obuhvaća investicijska ulaganja unutar financijskog razdoblja OPKK 2014-2020.
•	2.faza projekta obuhvaća investicijska ulaganja unutar financijskog razdoblja PKK 2021-2027.
2.faza se sastoji od:
•	Nadogradnja UPOV-a, sukladno propisanoj razini pročišćavanja (74.000 ES, III. stupanj).</t>
  </si>
  <si>
    <t>O-ZIP obuhvaća unapređenje postojećih i izgradnju novih sadržaja Instituta Ruđer Bošković (IRB-a) za provedbu vrhunskih istraživanja. Projekt će rezultirati uspostavom 4 multidisciplinarne istraživačke platforme te provedbom organizacijske reforme u sklopu IRB-a, kako bi se omogućilo dostizanje novih razina znanstvene izvrsnosti. Provedbom projekta O-ZIP stvorit će se preduvjeti za povećanje opsega, kvalitete i učinkovitosti istraživanja usmjerenih ka rješavanju društvenih izazova, provedbu vrhunskih kolaborativnih istraživanja te promicanje važnosti komercijalizacije rezultata istraživanja, doprinoseći razvoju inovativnog i konkurentnog poduzetništva.</t>
  </si>
  <si>
    <t>Velika Gorica</t>
  </si>
  <si>
    <t>Grad Zagreb (4.80%), Jadranska Hrvatska (4.80%), Jadranska Hrvatska (4.80%), Jadranska Hrvatska (4.80%), Jadranska Hrvatska (4.80%), Jadranska Hrvatska (4.80%), Jadranska Hrvatska (4.80%), Jadranska Hrvatska (4.80%), Panonska Hrvatska (4.80%), Panonska Hrvatska (4.80%), Panonska Hrvatska (4.80%), Panonska Hrvatska (4.80%), Panonska Hrvatska (4.80%), Panonska Hrvatska (4.80%), Panonska Hrvatska (4.80%), Panonska Hrvatska (4.80%), Sjeverna Hrvatska (4.00%), Sjeverna Hrvatska (4.80%), Sjeverna Hrvatska (4.80%), Sjeverna Hrvatska (4.80%), Sjeverna Hrvatska (4.80%)</t>
  </si>
  <si>
    <t>Jadranska Hrvatska (10.00%), Jadranska Hrvatska (10.00%), Jadranska Hrvatska (10.00%), Jadranska Hrvatska (12.00%), Jadranska Hrvatska (12.00%), Jadranska Hrvatska (20.00%), Jadranska Hrvatska (22.00%), Panonska Hrvatska (2.00%), Panonska Hrvatska (2.00%)</t>
  </si>
  <si>
    <t>Jadranska Hrvatska (12.26%), Jadranska Hrvatska (76.08%), Panonska Hrvatska (2.11%), Panonska Hrvatska (9.55%)</t>
  </si>
  <si>
    <t>Grad Zagreb (4.80%), Jadranska Hrvatska (4.76%), Jadranska Hrvatska (4.76%), Jadranska Hrvatska (4.76%), Jadranska Hrvatska (4.76%), Jadranska Hrvatska (4.76%), Jadranska Hrvatska (4.76%), Jadranska Hrvatska (4.76%), Panonska Hrvatska (4.76%), Panonska Hrvatska (4.76%), Panonska Hrvatska (4.76%), Panonska Hrvatska (4.76%), Panonska Hrvatska (4.76%), Panonska Hrvatska (4.76%), Panonska Hrvatska (4.76%), Panonska Hrvatska (4.76%), Sjeverna Hrvatska (4.76%), Sjeverna Hrvatska (4.76%), Sjeverna Hrvatska (4.76%), Sjeverna Hrvatska (4.76%), Sjeverna Hrvatska (4.76%)</t>
  </si>
  <si>
    <t>Sjeverna Hrvatska (5.00%), Sjeverna Hrvatska (95.00%)</t>
  </si>
  <si>
    <t>Jadranska Hrvatska (37.50%), Jadranska Hrvatska (62.50%)</t>
  </si>
  <si>
    <t>065 (100.00%)</t>
  </si>
  <si>
    <t>063 (21.32%), 065 (78.68%)</t>
  </si>
  <si>
    <t>063 (5.90%), 065 (94.10%)</t>
  </si>
  <si>
    <t>004 (100.00%)</t>
  </si>
  <si>
    <t>065 - Odvodnja i pročišćavanje otpadnih voda (100.00%)</t>
  </si>
  <si>
    <t>063 - Osiguravanje vode za ljudsku potrošnju (crpilišta, infrastruktura za obradu, skladištenje i distribuciju, mjere za povećanje učinkovitosti, opskrba pitkom vodom) u skladu s kriterijima učinkovitosti (21.32%), 065 - Odvodnja i pročišćavanje otpadnih voda (78.68%)</t>
  </si>
  <si>
    <t>063 - Osiguravanje vode za ljudsku potrošnju (crpilišta, infrastruktura za obradu, skladištenje i distribuciju, mjere za povećanje učinkovitosti, opskrba pitkom vodom) u skladu s kriterijima učinkovitosti (5.90%), 065 - Odvodnja i pročišćavanje otpadnih voda (94.10%)</t>
  </si>
  <si>
    <t>004 - Ulaganja u trajna sredstva, uključujući istraživačku infrastrukturu, u javnim istraživačkim centrima i ustanovamavisokog obrazovanja izravno povezanima s aktivnostima istraživanja i inovacija (100.00%)</t>
  </si>
  <si>
    <t>Fond rizičnog kapitala</t>
  </si>
  <si>
    <t>PK.1.3.01.0001</t>
  </si>
  <si>
    <t>Jačanje održivog rasta i konkurentnosti MSP-ova i otvaranje radnih mjesta u njima, među ostalim i kroz produktivna ulaganja</t>
  </si>
  <si>
    <t>Mali zajmovi</t>
  </si>
  <si>
    <t>Promicanje energetske učinkovitosti i smanjenje emisija stakleničkih plinova</t>
  </si>
  <si>
    <t>Krediti za energetsku učinkovitost poduzetnika</t>
  </si>
  <si>
    <t>Vlasnička i kvazi-vlasnička ulaganja u projekte poduzetnika (posebno start-up ili scale-up tvrtki) u početnim ili ranim fazama razvoja i fazama rasta visokotehnoloških poduzeća čiji razvoj se temelji na novim tehnologijama i inovacijama (aktivnih MSP-ova u ranoj fazi razvoja, koji traže dodatna sredstva ulagatelja i onih koji su u procesu osnivanja), uključujući akceleratorsku aktivnost sa mentorskom komponentom, kao i dioničko financiranje putem rizičnog kapitala u ranim fazama razvoja za komercijalizaciju inovacija.</t>
  </si>
  <si>
    <t>Europski investicijski fond</t>
  </si>
  <si>
    <t>Hrvatska agencija za malo gospodarstvo, inovacije i investicije</t>
  </si>
  <si>
    <t>021 - Razvoj i internacionalizacija poslovanja MSP-ova, uključujući proizvodna ulaganja (100.00%)</t>
  </si>
  <si>
    <t>PK.1.3.02.0001</t>
  </si>
  <si>
    <t>040 - Energetska učinkovitost i demonstracijski projekti u MSP-ovima ili velikim poduzećima i mjere potpore u skladu s kriterijima energetske učinkovitosti (100.00%)</t>
  </si>
  <si>
    <t>Krediti za održivi turizam</t>
  </si>
  <si>
    <t>021 (100.00%)</t>
  </si>
  <si>
    <t>Cilj ovog financijskog instrumenta je poticanje investicija te pružanje potpore novim, financijski održivim ulaganjima mikro, malih i srednjih poduzetnika, vodeći računa o doprinosu ciljevima zelene tranzicije te kvaliteti turističkih proizvoda i usluga u vidu povoljnih kredita s mogućnošću otpisa glavnice.</t>
  </si>
  <si>
    <t>Datum početka ugovora</t>
  </si>
  <si>
    <t>Start date of the contract</t>
  </si>
  <si>
    <t>PK.1.1.06.0038</t>
  </si>
  <si>
    <t>PK.5.2.02.0004</t>
  </si>
  <si>
    <t>PK.5.2.02.0007</t>
  </si>
  <si>
    <t>PK.5.2.02.0009</t>
  </si>
  <si>
    <t>PK.5.2.02.0010</t>
  </si>
  <si>
    <t>PK.5.2.02.0011</t>
  </si>
  <si>
    <t>PK.5.2.02.0014</t>
  </si>
  <si>
    <t>PK.1.1.06.0042</t>
  </si>
  <si>
    <t>PK.1.1.06.0043</t>
  </si>
  <si>
    <t>PK.1.1.06.0046</t>
  </si>
  <si>
    <t>PK.3.5.06.0001</t>
  </si>
  <si>
    <t>PK.3.5.07.0001</t>
  </si>
  <si>
    <t>PK.3.5.08.0002</t>
  </si>
  <si>
    <t>PK.3.5.09.0001</t>
  </si>
  <si>
    <t>PK.5.3.07.0002</t>
  </si>
  <si>
    <t>PK.1.1.06.0048</t>
  </si>
  <si>
    <t>PK.1.1.06.0049</t>
  </si>
  <si>
    <t>PK.1.1.06.0052</t>
  </si>
  <si>
    <t>PK.1.1.06.0050</t>
  </si>
  <si>
    <t>PK.1.1.06.0051</t>
  </si>
  <si>
    <t>PK.3.6.02.0001</t>
  </si>
  <si>
    <t>PK.6.4.01.0001</t>
  </si>
  <si>
    <t>PK.6.4.01.0009</t>
  </si>
  <si>
    <t>PK.6.4.01.0012</t>
  </si>
  <si>
    <t>PK.6.4.01.0015</t>
  </si>
  <si>
    <t>PK.6.4.01.0016</t>
  </si>
  <si>
    <t>PK.6.4.01.0022</t>
  </si>
  <si>
    <t>PK.6.4.01.0026</t>
  </si>
  <si>
    <t>PK.6.4.01.0028</t>
  </si>
  <si>
    <t>PK.1.1.07.0001</t>
  </si>
  <si>
    <t>PK.1.1.06.0054</t>
  </si>
  <si>
    <t>PK.3.5.10.0001</t>
  </si>
  <si>
    <t>PK.1.1.06.0057</t>
  </si>
  <si>
    <t>PK.1.1.06.0059</t>
  </si>
  <si>
    <t>PK.1.1.06.0058</t>
  </si>
  <si>
    <t>PK.5.2.02.0015</t>
  </si>
  <si>
    <t>PK.5.2.02.0016</t>
  </si>
  <si>
    <t>PK.6.4.01.0043</t>
  </si>
  <si>
    <t>DAKMAT d.o.o. za trgovinu i usluge</t>
  </si>
  <si>
    <t>LUČKA UPRAVA ROVINJ-AUTORITA' PORTUALE ROVIGNO</t>
  </si>
  <si>
    <t>LUČKA UPRAVA ŠIBENSKO-KNINSKE ŽUPANIJE</t>
  </si>
  <si>
    <t>ŽUPANIJSKA LUČKA UPRAVA CRES</t>
  </si>
  <si>
    <t>Županijska lučka uprava Krk</t>
  </si>
  <si>
    <t>LUČKA UPRAVA UMAG - NOVIGRAD</t>
  </si>
  <si>
    <t>Beleca Cosmetics d.o.o. za usluge</t>
  </si>
  <si>
    <t>Netronix d.o.o. za informacijske tehnologije</t>
  </si>
  <si>
    <t>SIGMAT d. o. o. za proizvodnju, inženjering i trgovinu</t>
  </si>
  <si>
    <t>VARKOM društvo s ograničenom odgovornošću za opskrbu vodom i odvodnju otpadnih voda</t>
  </si>
  <si>
    <t>VODOVOD DUBROVNIK d.o.o. za vodoopskrbu i komunalnu hidrotehniku</t>
  </si>
  <si>
    <t>VODOVOD I KANALIZACIJA, društvo s ograničenom odgovornošću za vodoopskrbu, odvodnju i pročišćavanje otpadnih voda</t>
  </si>
  <si>
    <t>METAL PRODUCT d.o.o. za proizvodnju elektro opreme</t>
  </si>
  <si>
    <t>Textiloop društvo s ograničenom odgovornošću za usluge</t>
  </si>
  <si>
    <t>Creaticon d.o.o. za usluge</t>
  </si>
  <si>
    <t>LOŽ METALPRES proizvodnja metalnih i plastičnih proizvoda, društvo s ograničenom odgovornošću</t>
  </si>
  <si>
    <t>CENTAR ZA GOSPODARENJE OTPADOM KODOS d.o.o.</t>
  </si>
  <si>
    <t>OPĆINA NEDELIŠĆE</t>
  </si>
  <si>
    <t>OPĆINA PITOMAČA</t>
  </si>
  <si>
    <t>GRADSKI MUZEJ SISAK</t>
  </si>
  <si>
    <t>GRAD TRILJ</t>
  </si>
  <si>
    <t>OPĆINA VILJEVO</t>
  </si>
  <si>
    <t>OPĆINA KAPTOL</t>
  </si>
  <si>
    <t>OPĆINA KONJŠČINA</t>
  </si>
  <si>
    <t>Gradska knjižnica i čitaonica Virovitica</t>
  </si>
  <si>
    <t>INFOBIP d.o.o. za informatičke usluge</t>
  </si>
  <si>
    <t>Komunalno društvo VODOVOD I KANALIZACIJA društvo s ograničenom odgovornošću za vodoopskrbu i odvodnju</t>
  </si>
  <si>
    <t>VOUK društvo s ograničenom odgovornošću za promidžbu</t>
  </si>
  <si>
    <t>DOMITRAN NOVITAS društvo s ograničenom odgovornošću za proizvodnju, trgovinu i usluge</t>
  </si>
  <si>
    <t>MEDITERRA HERBAL društvo s ograničenom odgovornošću za proizvodnju i trgovinu</t>
  </si>
  <si>
    <t>NADES Design d.o.o. za proizvodnju i usluge</t>
  </si>
  <si>
    <t>Lučka uprava Novalja</t>
  </si>
  <si>
    <t>GRAD IMOTSKI</t>
  </si>
  <si>
    <t>Promicanje prijelaza na kružno i resursno učinkovito gospodarstvo (EFRR)</t>
  </si>
  <si>
    <t>DAKBOX</t>
  </si>
  <si>
    <t>Sjeverni lukobran na otoku Sveta Katarina unutar luke otvorene za javni promet županijskog značaja – luke Rovinj</t>
  </si>
  <si>
    <t>Rekonstrukcija luke Murter</t>
  </si>
  <si>
    <t>Rekonstrukcija i dogradnja luke otvorene za javni promet u naselju Martinšćica na otoku Cresu</t>
  </si>
  <si>
    <t>Rekonstrukcija luke Krk</t>
  </si>
  <si>
    <t xml:space="preserve">Izgradnja luke otvorene za javni promet lokalnog značaja Dajla-Belveder </t>
  </si>
  <si>
    <t>Dogradnja luke Prvić Šepurine - prostorna cjelina 2</t>
  </si>
  <si>
    <t>pharomatique neurokozmetička linija 'mind-body beauty'</t>
  </si>
  <si>
    <t>Razvoj NETRONIX lampi upozorenja za zrakoplove</t>
  </si>
  <si>
    <t>RAZVOJNO ISPITIVANJE I CERTIFIKACIJA SUŠAČA ELEKTRODA</t>
  </si>
  <si>
    <t>Sustav odvodnje i pročišćavanja otpadnih voda aglomeracije Varaždin - FAZA II</t>
  </si>
  <si>
    <t>RAZVOJ VODNO-KOMUNALNE INFRASTRUKTURE DUBROVNIK - FAZA 2</t>
  </si>
  <si>
    <t>Poboljšanje vodno-komunalne infrastrukture aglomeracije Kaštela-Trogir - faza 2</t>
  </si>
  <si>
    <t>Poboljšanje vodno-komunalne infrastrukture aglomeracije Split-Solin - faza 2</t>
  </si>
  <si>
    <t>Rekonstrukcija postojećeg i izgradnja drugog kolosijeka na dionici Hrvatski Leskovac-Karlovac na željezničkoj pruzi M202 Zagreb Gk–Rijeka – 2. faza</t>
  </si>
  <si>
    <t>Potencijali umjetne inteligencije u analitici i razvoj novih modela (Upotreba AI na području Analitike)</t>
  </si>
  <si>
    <t xml:space="preserve">Evolucijska hiperheuristika za problem dvodimenzionalnog pakiranja </t>
  </si>
  <si>
    <t>EcoBloom: Održiva inovacija u ambalaži za kozmetičku industriju</t>
  </si>
  <si>
    <t>Inovativni proizvod za praćenje i optimizaciju lakirnih linija MES CoatTrack</t>
  </si>
  <si>
    <t>Centar za gospodarenje otpadom Babina gora - Faza 2</t>
  </si>
  <si>
    <t>Centar kulture Nedelišće</t>
  </si>
  <si>
    <t>FAROF - interpretacija kulturne baštine pitomačkog kraja</t>
  </si>
  <si>
    <t>Obnova izložbenog prostora i izrada stalnog postava Gradskog muzeja Sisak</t>
  </si>
  <si>
    <t>Uređenje i opremanje Kulturnog doma Trilj</t>
  </si>
  <si>
    <t>Srijemski kulturni centar</t>
  </si>
  <si>
    <t>Rekonstrukcija i obnova - Stari grad Kaptol</t>
  </si>
  <si>
    <t>Rekonstrukcija zgrade javne namjene za potrebe interpretacijskog centra rudarsko energetske baštine (IC REB)</t>
  </si>
  <si>
    <t>Rekonstrukcija i opremanje Gradske knjižnice i čitaonice Virovitica</t>
  </si>
  <si>
    <t>Infobip globalna komunikacijska platforma</t>
  </si>
  <si>
    <t>Razvojna ispitivanja na proizvodima Orqa BodyCam i Bluetooth modul</t>
  </si>
  <si>
    <t>POBOLJŠANJE VODNO-KOMUNALNE INFRASTRUKTURE NA PODRUČJU AGLOMERACIJE RIJEKA</t>
  </si>
  <si>
    <t>Izrada studije izvodljivosti revitalizacije i nadogradnje CNC obradnog centra modulom za aditivnu proizvodnju</t>
  </si>
  <si>
    <t>Razvoj inovativnih kozmetičkih proizvoda na bazi samoniklog mediteranskog bilja</t>
  </si>
  <si>
    <t>Valorizacija inovativnih proizvoda - dodatak prehrani u NADES otapalu</t>
  </si>
  <si>
    <t>Izgradnja luke otvorene za javni promet, Perna - trajektno pristanište</t>
  </si>
  <si>
    <t>REKONSTRUKCIJA I DOGRADNJA JUŽNOG LUKOBRANA - 3.FAZA IZGRADNJE</t>
  </si>
  <si>
    <t>Kulturni centar Dogana</t>
  </si>
  <si>
    <t>Projekt DAKBOX razvija inovativno rješenje za izdavanje popravljenih elektroničkih uređaja izvan uobičajenog radnog vremena, koristeći sigurnosne kutije s elektroničkom bravom i GSM modulom za komunikaciju. Cilj je omogućiti korisnicima fleksibilan pristup svojim uređajima bilo kada, što povećava zadovoljstvo i efikasnost korisnika, posebno u sektorima koji rade non-stop. Projekt se fokusira na profesionalce i poslovne subjekte čiji radni ritam zahtijeva izvanrednu dostupnost servisnih usluga, te na servisne centre koji žele unaprijediti svoju uslugu.</t>
  </si>
  <si>
    <t>Cilj projekta “Rekonstrukcija luke Murter” je unaprjeđenje pomorske infrastrukture rekonstrukcijom operativne obale luke lokalnog značaja otvorene za javni promet - Murter u uvali Hramina na otoku Murteru te osiguranje nužnih infrastrukturnih preduvjeta za daljnji razvoj otočkog gospodarstva i zapošljavanje.
Ciljne skupine projekta su lokalno stanovništvo općine Murter-Kornati i Šibensko-kninske županije, civilne službe, gospodarstvenici, posjetitelji te šira javnost.
Projektom će se podići razina kvalitete života otočnog stanovništva, sigurnost života i imovine, kao i potaknuti demografska revitalizacija otoka.</t>
  </si>
  <si>
    <t>Projektom „Dogradnja luke Prvić Šepurine-prostorna cjelina 2“ planira se dogradnja luke izgradnjom dodatnog lučkog bazena nastavno na postojeću luku te formiranje nove površine za amortizaciju valova i valobrana.
Cilj rekonstrukcije luke je umanjiti utjecaj valova na dio obalnog pojasa i kopnene objekte te osiguravanje nove zaštićene morske površine sa smještajnim kapacitetom za 32 plovila.
Ulaganje u dogradnju luke u mjestu Prvić Šepurine unaprijediti će lučku infrastrukturu i opremljenost luke na otoku Prviću u smislu prihvata obalnih linijskih putničkih brodova i brodica, ali će ujedno i povećati sigurnost i kapacitet pomorskog prijevoza te unaprijediti gospodarski potencijal otoka.</t>
  </si>
  <si>
    <t>Pharomatique "mind-body beauty" istraživački je projekt posvećen razvoju prirodne (neuro)kozmetičke linije za njegu kože lica i tijela. Ova inovativna kozmetička linija koristi adaptogene biljke i znanstveno dokazane aktivne tvari koje utječu na aktivaciju prirodnih procesa zacjeljivanja, regeneracije i samo-zaštite kože stimulacijom endogenih neuroprijenosnika. Osim toga, kroz osjetilnu stimulaciju, proizvodi djeluju na mentalno blagostanje korisnika, s ciljem poboljšanja ne samo fizičkog izgleda kože, već i cjelokupnog osjećaja zadovoljstva korisnika. Projekt će se odvijati u suradnji sa Hrvatskim zavodom za javno zdravstvo u Zagrebu.</t>
  </si>
  <si>
    <t>Provedbom ovog projekta poduzeće Netronix d.o.o. izvršit će usluge ispitivanja signalnih lampi upozorenja za zrakoplove, koje predstavljaju prvi korak prema novoj generaciji svjetala upozorenja, a imaju za cilj povećati uočljivost visokih objekata/prepreka te u isto vrijeme smanjiti svjetlosno zagađenje koje se emitira u atmosferu.  Projekt će rezultirati razvojem novih proizvoda koji predstavljaju novost u ponudi poduzeća, kao i novost na tržištu te su istovremeno u skladu s novim sigurnosnim propisima.</t>
  </si>
  <si>
    <t>Projekt riješava problem tehnološkog zahtjeva za sušenjem elektroda i praška za zavarivanje u metalskoj industriji i brodogradnji. 
Postupak sušenja elektroda i praška za zavarivanje je sve više tražen od strane investitora na domaćem i stranom tržištu-</t>
  </si>
  <si>
    <t>Cilj Projekta „Sustav odvodnje i pročišćavanja otpadnih voda Aglomeracije Varaždin“ je usklađivanje s Okvirnom direktivom o vodama (2000/60/EC) i Direktivom o pročišćavanju komunalnih otpadnih voda (91/271/EEZ) u svrhu postizanja i očuvanje dobrog stanja voda radi zaštite života i zdravlja ljudi, zaštite njihove imovine, zaštite vodnih i o vodi ovisnih ekosustava.
Projekt se realizira kroz dvije faze:
1. faza projekta obuhvaćala je investicijska ulaganja unutar financijskog razdoblja OPKK 2014-2020.
2. faza projekta obuhvaća investicijska ulaganja unutar financijskog razdoblja PKK 2021-2027.</t>
  </si>
  <si>
    <t>Projekt RAZVOJ VODNO-KOMUNALNE INFRASTRUKTURE uključuje ulaganja u sustav vodoopskrbe i sustav odvodnje i pročišćavanja otpadnih voda. Projekt se provodi na području Grada Dubrovnik. Projektno područje dio je Dubrovačko neretvanske županije u Republici Hrvatskoj. Projektne aktivnosti će se provoditi u naseljima uslužnog područja Vodovod Dubrovnik. Projektne aktivnosti za sustav vodoopskrbe će se provoditi u naseljima VOS Dubrovnik, VOS Zaton-Orašac i VOS Moševići-Visočani. Projektne aktivnosti za sustav odvodnje i pročišćavanja otpadnih voda će se provoditi u naseljima Aglomeracije Dubrovnik: Bosanka, Čajkovica, Čajkovići, D. Obuljeno, Dubrovnik, G. Obuljeno, Knežica, Komolac, Lozica, Mokošica, N. Mokošica Osojnik, P. Selo, Pobrežje...</t>
  </si>
  <si>
    <t>Projekt obuhvaća: 
-	izgradnju i rekonstrukciju sustava javne vodoopskrbe; 
-	izgradnju i rekonstrukciju sustava javne odvodnje; 
-	dogradnju postojećeg CUPOV-a u Divuljama s 1. na 2. stupanj pročišćavanja (od mehaničkog na biološku obradu) uz povećanje kapaciteta sa 40.000 ES-a na 100.000 ES-a;
-	izgradnju UPOV-a Čiovo 2. stupnja pročišćavanja (biološkog pročišćavanja) kapaciteta 25.000 ES-a; 
na području gradova Kaštela, Trogira, općina Seget i Okrug te naselja  Slatine (Grad Split) s ciljem povećanja priključenosti stanovništva na javne sustave vodoopskrbe i odvodnje te osiguravanje odgovarajućeg pročišćavanja otpadnih voda.</t>
  </si>
  <si>
    <t>Projekt obuhvaća:
-dogradnju i rekonstrukciju sustava javne vodoopskrbe: 
-dogradnju i rekonstrukciju sustava javne odvodnje: 
-nadogradnju postojećeg CUPOV-a Stupe s I. na II. stupanj pročišćavanja (kapaciteta 275.000 ES); na području Grada Splita (naselja Split, Stobreč, Kamen, Žrnovnica i Srinjine), Grada Solina (naselja Solin, Vranjic, Mravince i Kučine), Općine Klis (naselje Klis), Općine Dugopolje (naselja Dugopolje i Koprivno) i Općine Podstrana (naselje Podstrana) s ciljem povećanja priključenosti stanovništva na javne sustave vodoopskrbe i odvodnje te osiguravanje odgovarajućeg pročišćavanja otpadnih voda.</t>
  </si>
  <si>
    <t>Projekt se odnosi na rekonstrukciju postojećeg i izgradnju drugog kolosijeka na dionici Hrvatski Leskovac-Karlovac duljine od 44,02 km na željezničkoj pruzi M202 Zagreb Gk-Rijeka. 
Projekt, osim rekonstrukcije i dogradnje željezničkog  kolosijeka, uključuje rekonstrukciju kolodvora, elektrovučne podstanice, pojedinih ŽCP-a, mostova, vijadukata i ostalih objekata, stajališta, prenamjenu kolodvora u stajališta, ugradnju elektroničkog SS uređaja, ETCS razine 1 te prometno–upravljačkog infrastrukturnog podsustava sa daljinskog kontrolom vanjskih elemenata, elektrifikaciju sustavom 25 kV/50 Hz, izgradnju podvožnjaka i nadvožnjaka, novih svodnih cesta radi ukidanja postojećih ŽCP-a, izgradnju zidova zašite od buke i zatvorenog sustava odvodnje.</t>
  </si>
  <si>
    <t>Projekt adresira problem neiskorištenih potencijala umjetne inteligencije (UI) u analitici podataka, što predstavlja značajnu prepreku za optimizaciju poslovnih procesa. 
Cilj projekta je temeljito istražiti postojeće primjene UI u metalni industriji, identificirati ključne prednosti, izazove i buduće trendove, te razviti nove modele analize podataka koji omogućuju dublje uvide, poboljšavajući donošenje informiranih odluka. 
Ciljne skupine uključuju poduzeće koje koristi analitiku podataka za unapređenje svojih operacija, istraživače u području umjetne inteligencije te donositelje odluka koji su zainteresirani za inovativna rješenja koja mogu značajno povećati produktivnost i optimizirati resurse unutar organizacije.</t>
  </si>
  <si>
    <t>Projekt Textiloop adresira ključne izazove tekstilne industrije: nisku resursnu učinkovitost, prekomjernu količinu otpada te nedostatak transparentnosti i komunikacije među industrijskim dionicima.
Cilj projekta testirati je (u laboratorijski emuliranim industrijskim uvjetima) inovativnu heuristiku koja omogućava stvarnovremensku optimizaciju krojne površine i resursne učinkovitosti u sektoru u suradnji sa ZIO.
Ciljna skupina uključuje mala i srednja poduzeća unutar TCLF sektora, proizvođače tekstila, prerađivače i oporabitelje, te krajnje korisnike zainteresirane za nabavu sekundarnih tekstilnih sirovina.
Projekt unaprjeđuje održivost i profitabilnost tekstilnog sektora, stvarajući temelje za tranziciju prema tekstilnoj industriji 5.0.</t>
  </si>
  <si>
    <t>Projekt EcoBloom donosi inovaciju i održivost u kozmetičku industriju. Creaticon d.o.o. razvija reciklabilnu ambalažu od monomaterijalnog polipropilena (PP), koja čuva kvalitetu proizvoda i smanjuje ekološki otisak. U suradnji s Nastavnim zavodom za javno zdravstvo dr. Andrija Štampar provode se ispitivanja sigurnosti i kompatibilnosti nove ambalaže. Ovaj projekt spaja vrhunsku tehnologiju i brigu za okoliš, odgovarajući na rastuće zahtjeve za održivim rješenjima.</t>
  </si>
  <si>
    <t>Projekt MES CoatTrack adresira problem nedostatne sljedivosti i optimizacije proizvodnih procesa u industriji, osobito u području bojenja i lakiranja. 
Cilj projekta je razvoj inovativnog sustava za praćenje proizvodnih enot i predikciju kvalitete u stvarnom vremenu korištenjem napredne analitike podataka i umjetne inteligencije. 
Ciljne skupine projekta uključuju: 1) proizvodni odjel, koji će imati koristi od optimizacije proizvodnih procesa, 2) upravu poduzeća, koja će imati bolji uvid u efikasnost i rezultate proizvodnje, te 3) odjel za razvoj i tehnologiju, koji će sudjelovati u implementaciji novih tehnoloških rješenja. Projekt će također doprinositi podizanju konkurentnosti i energetske učinkovitosti.</t>
  </si>
  <si>
    <t>Projekt InovativniRobotskiSistemNovotexBOTDSA rješava problem neučinkovite paletizacije i depaletizacije u industrijskim tvrtkama, povećavajući produktivnost i smanjujući troškove rada. 
Cilj projekta je razviti napredni robotski sustav za automatizaciju ovih procesa, koji će koristiti inovativne tehnologije poput digitalnog blizanca i optimizacije trajektorije. 
Ciljne skupine uključuju industrijske tvrtke koje redovito primaju robu na paletama s paketima ispod 18 kg, proizvodne menadžere i operatere strojeva. Projekt će poboljšati efikasnost proizvodnje, omogućiti brže prilagodbe promjenama i smanjiti potrebu za specijaliziranim tehničkim znanjem.</t>
  </si>
  <si>
    <t>Izgradnjom centra za gospodarenje otpadom Babina gora sa svim sastavnim dijelovima (pretovarne stanice i pripadajuća infrastruktura) unaprijedit će se sustav gospodarenja otpadom u Karlovačkoj županiji, zapadnom dijelu Sisačko-moslavačke županije (Grad Glina, Općine Gvozd i Topusko) i sjeveroistočnom dijelu Ličko-senjske županije (Grad Otočac, Općine Plitvička jezera, Vrhovine i Brinje). Provedbom projekta doprinijet će se stanju okoliša na širem području lokacije zahvata i osigurati brojne društveno-ekonomske koristi i postići zaštita tla, voda, zdravlja ljudi, zraka i pozitivan utjecaj na klimatske promjene.</t>
  </si>
  <si>
    <t>Cilj projekta „Centar kulture Nedelišće“ je doprinijeti povećanju kulturne djelatnosti u općini Nedelišće kroz uvođenje inovativnih usluga u kulturi za stanovništvo te kroz očuvanje kulture, tradicije i baštine lokalnog stanovništva doprinijeti boljoj socijalnoj uključenosti, atraktivnosti područja kao mjesta za ugodan život i rad, posebice za mlade obitelji. 
Središnji problem koji je identificiran u ovom projektnom prijedlogu je nedostatak prostora i usluga u zajednici koje bi potaknule lokalno stanovništvo, osobe treće životne dobi, pripadnike romske nac. manjine, djecu i mlade, hrv. branitelje i stradalnike Domovinskog rata, umjetnike i širu javnost na veći socijalni angažman u području kulturnih djelatnosti.</t>
  </si>
  <si>
    <t>Gradski muzej Sisak kao Prijavitelj i Grad Sisak kao Partner na projektu „Obnova izložbenog prostora i izrada stalnog postava Gradskog muzeja Sisak“ osiguravaju povećanje pristupačnosti i sudjelovanja u kulturnom životu svih građana, osobito pripadnika ranjivih skupina i stvaranje preduvjet za razvoj inovativnih usluga u kulturi. Projektom će se obnoviti i opremiti prostor muzeja u svrhu organizacije novih i poboljšanja postojećih usluga u kulturi, a implementacijom tehnoloških inovacija, edukativnih aktivnosti i novih usluga i programa muzeja, omogućit će se veća uključenost svim posjetiteljima Muzeja. Ciljne skupine su Muzej i Grad Sisak, dok su krajnji korisnici osobe pripadnici ranjivih skupina te svi posjetitelji i šira zajednica.</t>
  </si>
  <si>
    <t>Cilj projekta je unaprjeđenje javne kulturne infrastrukture kroz obnovu i opremanje Kulturnog doma Trilj. Prijavitelj je Grad Trilj a projektni partner ustanova u kulturi Gradska knjižnica Trilj. Provedba projekta omogućit će povećanje broja posjetitelja osobito pripadnika ranjivih skupina za koje će se razviti nove usluge posebno prilagođene njihovim potrebama. Projekt će omogućiti aktivniju participaciju stanovnika i posjetitelja u kulturnom životu te će stvoriti preduvjete za razvoj inovativnih usluga u kulturi. Ciljne skupine koje će imati koristi od provedbe projekta su svi potencijalni posjetitelji, pripadnici ranjivih skupina, umjetnici, udruge u kulturi i poslovna zajednica kroz spillover efekte.</t>
  </si>
  <si>
    <t xml:space="preserve">Projekt podrazumijeva rekonstrukciju zgrade kulturnog centra s ciljem osnivanja Srijemskog kulturnog centra i Srijemske knjižnice kao infrastrukturne platforme za djelovanje lokalnih udruga u kulturi. Djelovanjem lokalnih udruga u kulturi u okviru novoobnovljenog centra osigurati će se raznolikost kulturnih djelatnosti, organizirati edukativne, afirmativne i kreativne radionice te kroz napredne tehnologije osigurati socijalne inovacije u kulturi sa svrhom socijalnog uključivanja što većeg broja lokalnog stanovništva, posebno se orijentirajući na ranjive ciljne skupine poput žena, mladih, nezaposlenih i starijih osoba te osigurati urbanizaciju depriviranog ruralnog područja. </t>
  </si>
  <si>
    <t>Rekonstrukcijom i obnovom Starog grada u Kaptolu, stvorit će se jedinstvena kulturni centar, koji će svojim uslugama  doprinijeti  razvoju kulturnih  sadržaja u ruralnom području kao i stvoriti  preduvjete za sudjelovanjem lokalnog stanovništva u kulturnom životu zajednice. Prezentirani sadržaj, kao i sama zgrada, njeno uređenje, opremanje i okolno područje oko zgrade, omogućuje ciljane skupine vrlo širokog raspona, od vrtićke, osnovnoškolske dobi, srednjoškolskog obrazovanja kao i fakulteta i visoku znanost, te inozemne i domaće posjetitelje različitih dobnih skupina i razina znanja. Implementacijom inovativnih tehnoloških rješenja, baštinsko bogatstvo biti će prezentirano i stavljeno na raspolaganje cijeloj zajednici.</t>
  </si>
  <si>
    <t>Općina Konjščina kao Prijavitelj na projektu "Rekonstrukcija zgrade javne namjene za potrebe interpretacijskog centra rudarsko energetske baštine (IC REB)" osigurava povećanje pristupačnosti i sudjelovanja u kulturnom životu svih građana, osobito pripadnika ranjivih skupina i stvaranje preduvjeta za razvoj inovativnih usluga u kulturi. Projektom će se obnoviti i opremiti zgrada javne namjene u svrhu organizacije novih i poboljšanja postojećih usluga u kulturi, a implementacijom tehnoloških inovacija, edukativnih aktivnosti te novih usluga i programa, omogućit će se veća uključenost svim posjetiteljima Općine. Ciljna skupina je Općina Konjščina, dok su krajnji korisnici osobe pripadnici ranjivih skupina te svi posjetitelji i šira zajednica.</t>
  </si>
  <si>
    <t>Projektom "Rekonstrukcija i opremanje Gradske knjižnice i čitaonice Virovitica" planira se nadogradnja knjižnice i opremanje, uvođenje digitalizacije u radu i poslovanju, ugradnja obnovljivih izvora energije, a sve sa svrhom povećanja pristupačnosti i sudjelovanju u kulturnom životu svih građana, osobito ranjivih skupina te stvaranje preduvjeta za razvoj inovativnih usluga u kulturi. Cilj projekta je kvalitetom svojih izvora i usluga doprinijeti informacijskom, kulturnom, obrazovnom, gospodarskom, turističkom razvoju grada Virovitice i šire zajednice. Ciljne skupine projekta su posjetitelji, članovi i zaposlenici Gradske knjižnice i čitaonice Virovitica, pripadnici ranjivih skupina te stanovnici grada Virovitice i šire okolice.</t>
  </si>
  <si>
    <t xml:space="preserve">Predmet investicije je razvojno-istraživački projekt s ciljem razvoja Infobip Globalne Komunikacijske Platforme - najsuvremenije, antropocentrične, otvorene, sigurne i podatkovno usmjerene komunikacijske platforme koja se ističe u učinkovitosti, prilagodljivosti i zadovoljstvu korisnika te će pridonijeti gospodarskom rastu i konkurentnosti Europe otvaranjem novih mogućnosti za poduzeća i korisnike na globalnoj razini.
Dostupnošću i jednostavnom uporabom digitalnih alata u oblaku izravno se podupire demokratizacija usluga, širenje postojećih poduzeća i poticanje rasta novih alata tako što će njihova faza razvoja biti mnogo brža, čime se stvara put za više jednoroga u EU-u. </t>
  </si>
  <si>
    <t>Prijavitelj se bavi razvojem vrlo kompleksne tehnologije širokog spektra primjene (industrija, javna sigurnost, bespilotni sustavi), a bazirana je na prijenosu video signala niske latencije. Takvi sustavi se sastoje od velikog broja komponenata koje podliježu različitim regulatornim pravilima koja se razlikuju ovisno o državi. Cilj ovog projekta je provesti ispitivanja i mjerenja za potrebe ishodovanja potrebnih certifikata kao jedan od preduvjeta za plasiranje na tržište dva nova proizvoda - Orqa BodyCam-a i Bluetooth modula.</t>
  </si>
  <si>
    <t>Projektom „Poboljšanje vodno-komunalne infrastrukture aglomeracije Rijeka“ postići će se usklađivanje aglomeracije Rijeka s Okvirnom direktivom o vodama (2000/60/EC) i Direktivom o pročišćavanju komunalnih otpadnih voda (91/271/EEZ) kako bi se postiglo i očuvalo dobro stanje voda radi zaštite života i zdravlja ljudi, te zaštite vodnih i o vodi ovisnih ekosustava.
Aktivnosti u okviru projekta uključuju rekonstrukciju sustava vodoopskrbe; novogradnju, rekonstrukciju i sanaciju sustava odvodnje i CS; projektiranje, izgradnju te probni rad uređaja za pročišćavanje otpadnih voda (kapaciteta 200.000 ES, II. stupanj pročišćavanja).</t>
  </si>
  <si>
    <t xml:space="preserve">Inovacijski vaučer za provedbu predloženog projekta temelji se na suradnji prijavitelja Domitran Novitas d.o.o. s Fakultetom strojarstva i brodogradnje Sveučilišta u Zagrebu u svrhu ispitivanja mogućnosti integracije modula za aditivnu proizvodnju i 3D ispisa u obradni sustav CNC strojeva za obradu kompozita. Realizacija predloženog inovacijskog vaučera namijenjena je primjeni tehničkih i stručnih znanja za razvoj inovativnog hibridnog obradnog sustava koji je prilagođen specifičnostima proizvodnog programa za obradu kompozita šire namjene. </t>
  </si>
  <si>
    <t>Projekt adresira sve veću zabrinutost potrošača zbog sintetičkih sastojaka u kozmetičkim proizvodima i negativnog utjecaja proizvodnje na okoliš, te fokus stavlja na nedostatak visokokvalitetnih organskih proizvoda koji zadovoljavaju standarde održivosti. Kroz razvoj inovativnih kozmetičkih proizvoda na bazi ljekovitog bilja ubranog održivim metodama „wildpickinga“, projekt odgovara na potrebu za prirodnim, sigurnim i ekološki prihvatljivim rješenjima. Cilj projekta je razviti 10 visokokvalitetnih organskih krema, seruma, tonika i balzama koji će pružati učinkovitu anti-ageing njegu i podršku specifičnim potrebama osjetljive i problematične kože.</t>
  </si>
  <si>
    <t>Projekt "Valorizacija inovativnih proizvoda - dodatak prehrani u NADES otapalu" cilja na razvoj dodataka prehrani koristeći ekološki prihvatljiva NADES otapala za izolaciju polifenolnih spojeva. Ovim pristupom, projekt nastoji zamijeniti štetna industrijska otapala, smanjiti emisije i promovirati održivu proizvodnju. Financiranje projekta obuhvatit će karakterizaciju ekstrakata i unaprjeđenje tržišne spremnosti novih proizvoda.</t>
  </si>
  <si>
    <t>Cilj projekta je unaprjeđenje javne kulturne infrastrukture kroz obnovu i opremanje Kulturnog centra Dogana. Prijavitelj je Grad Imotski a projektni partner ustanova u kulturi Pučko otvoreno učilište Imotski. Provedba projekta omogućit će povećanje broja posjetitelja osobito pripadnika ranjivih skupina za koje će se razviti nove usluge posebno prilagođene njihovim potrebama. Projekt će omogućiti aktivniju participaciju stanovnika Imotskog i posjetitelja u kulturnom životu te će stvoriti preduvjete za razvoj inovativnih usluga u kulturi. Ciljne skupine koje će imati koristi od provedbe projekta su svi potencijalni posjetitelji, pripadnici ranjivih skupina, umjetnici, udruge u kulturi i poslovna zajednica kroz spillover efekte.</t>
  </si>
  <si>
    <t>Rovinj - Rovigno</t>
  </si>
  <si>
    <t>Cres</t>
  </si>
  <si>
    <t>Krk</t>
  </si>
  <si>
    <t>Umag - Umago</t>
  </si>
  <si>
    <t>Poličnik</t>
  </si>
  <si>
    <t>Sibinj</t>
  </si>
  <si>
    <t>Varaždin</t>
  </si>
  <si>
    <t>Sveti Ivan Zelina</t>
  </si>
  <si>
    <t>Čabar</t>
  </si>
  <si>
    <t>Karlovac</t>
  </si>
  <si>
    <t>Nedelišće</t>
  </si>
  <si>
    <t>Pitomača</t>
  </si>
  <si>
    <t>Trilj</t>
  </si>
  <si>
    <t>Viljevo</t>
  </si>
  <si>
    <t>Kaptol</t>
  </si>
  <si>
    <t>Konjščina</t>
  </si>
  <si>
    <t>Virovitica</t>
  </si>
  <si>
    <t>Vodnjan - Dignano</t>
  </si>
  <si>
    <t>Pula - Pola</t>
  </si>
  <si>
    <t>Novalja</t>
  </si>
  <si>
    <t>Imotski</t>
  </si>
  <si>
    <t>Istarska županija</t>
  </si>
  <si>
    <t>Brodsko-posavska županija</t>
  </si>
  <si>
    <t>Varaždinska županija</t>
  </si>
  <si>
    <t>Virovitičko-podravska županija</t>
  </si>
  <si>
    <t>Požeško-slavonska županija</t>
  </si>
  <si>
    <t>Krapinsko-zagorska županija</t>
  </si>
  <si>
    <t>Ličko-senjska županija</t>
  </si>
  <si>
    <t>Grad Zagreb (90.00%), Jadranska Hrvatska (10.00%)</t>
  </si>
  <si>
    <t>Sjeverna Hrvatska (10.54%), Sjeverna Hrvatska (11.23%), Sjeverna Hrvatska (11.33%), Sjeverna Hrvatska (2.10%), Sjeverna Hrvatska (3.87%), Sjeverna Hrvatska (34.57%), Sjeverna Hrvatska (4.45%), Sjeverna Hrvatska (5.17%), Sjeverna Hrvatska (5.28%), Sjeverna Hrvatska (5.30%), Sjeverna Hrvatska (6.16%)</t>
  </si>
  <si>
    <t>Jadranska Hrvatska (12.00%), Jadranska Hrvatska (12.00%), Jadranska Hrvatska (18.00%), Jadranska Hrvatska (5.00%), Jadranska Hrvatska (53.00%)</t>
  </si>
  <si>
    <t>Jadranska Hrvatska (12.00%), Jadranska Hrvatska (6.00%), Jadranska Hrvatska (6.00%), Jadranska Hrvatska (67.00%), Jadranska Hrvatska (9.00%)</t>
  </si>
  <si>
    <t>Grad Zagreb (21.00%), Panonska Hrvatska (36.00%), Sjeverna Hrvatska (43.00%)</t>
  </si>
  <si>
    <t>Jadranska Hrvatska (10.95%), Panonska Hrvatska (8.20%), Panonska Hrvatska (80.85%)</t>
  </si>
  <si>
    <t>Grad Zagreb (70.00%), Jadranska Hrvatska (30.00%)</t>
  </si>
  <si>
    <t>063 (25.10%), 064 (14.00%), 065 (60.90%)</t>
  </si>
  <si>
    <t>063 (11.81%), 065 (88.19%)</t>
  </si>
  <si>
    <t>063 (17.19%), 064 (1.27%), 065 (81.54%)</t>
  </si>
  <si>
    <t>183 (100.00%)</t>
  </si>
  <si>
    <t>011 (100.00%)</t>
  </si>
  <si>
    <t>063 (6.84%), 065 (93.16%)</t>
  </si>
  <si>
    <t>063 - Osiguravanje vode za ljudsku potrošnju (crpilišta, infrastruktura za obradu, skladištenje i distribuciju, mjere za povećanje učinkovitosti, opskrba pitkom vodom) u skladu s kriterijima učinkovitosti (25.10%), 064 - Vodno gospodarstvo i očuvanje vodnih resursa (uključujući upravljanje riječnim slivovima, specifične mjere za prilagodbu klimatskim promjenama, ponovnu upotrebu i smanjenje istjecanja) (14.00%), 065 - Odvodnja i pročišćavanje otpadnih voda (60.90%)</t>
  </si>
  <si>
    <t>063 - Osiguravanje vode za ljudsku potrošnju (crpilišta, infrastruktura za obradu, skladištenje i distribuciju, mjere za povećanje učinkovitosti, opskrba pitkom vodom) u skladu s kriterijima učinkovitosti (11.81%), 065 - Odvodnja i pročišćavanje otpadnih voda (88.19%)</t>
  </si>
  <si>
    <t>063 - Osiguravanje vode za ljudsku potrošnju (crpilišta, infrastruktura za obradu, skladištenje i distribuciju, mjere za povećanje učinkovitosti, opskrba pitkom vodom) u skladu s kriterijima učinkovitosti (17.19%), 064 - Vodno gospodarstvo i očuvanje vodnih resursa (uključujući upravljanje riječnim slivovima, specifične mjere za prilagodbu klimatskim promjenama, ponovnu upotrebu i smanjenje istjecanja) (1.27%), 065 - Odvodnja i pročišćavanje otpadnih voda (81.54%)</t>
  </si>
  <si>
    <t>183 - Gospodarenje kućanskim otpadom: odlagalište otpada (100.00%)</t>
  </si>
  <si>
    <t>011 - Aktivnosti istraživanja i inovacija u velikim poduzećima, uključujući umrežavanje (100.00%)</t>
  </si>
  <si>
    <t>063 - Osiguravanje vode za ljudsku potrošnju (crpilišta, infrastruktura za obradu, skladištenje i distribuciju, mjere za povećanje učinkovitosti, opskrba pitkom vodom) u skladu s kriterijima učinkovitosti (6.84%), 065 - Odvodnja i pročišćavanje otpadnih voda (93.16%)</t>
  </si>
  <si>
    <t>PK.1.3.03.0001</t>
  </si>
  <si>
    <t>PK.1.3.01.0002</t>
  </si>
  <si>
    <t>PK.1.3.01.0003</t>
  </si>
  <si>
    <t>PK.1.3.06.0001</t>
  </si>
  <si>
    <t>Krediti za modernizaciju proizvodnje</t>
  </si>
  <si>
    <t>Portfeljna jamstva</t>
  </si>
  <si>
    <t>Pojedinačna jamstva</t>
  </si>
  <si>
    <t>Mali zajmovi za žene poduzetnice i poduzetnike početnike</t>
  </si>
  <si>
    <t>Cilj ovog financijskog instrumenta je poticanje produktivnosti i konkurentnosti mikro, malih i srednjih poduzetnika kroz omogućavanje povoljnijih uvjeta financiranja investicija kojima se pridonosi ciljevima digitalne transformacije poslovanja i poduzeća.</t>
  </si>
  <si>
    <t>max. 80% jamčeni iznos do 300.000 EUR za nove kredite za ulaganja u materijalnu i nematerijalnu imovinu te obrtna sredstva</t>
  </si>
  <si>
    <t>max. 80% jamčeni iznos od 300.001 do 10 m EUR za nove kredite za ulaganja u materijalnu i nematerijalnu imovinu te povezani obrtni kapital</t>
  </si>
  <si>
    <t>Potpora će se pružati putem investicijskih zajmova s manjim udjelom obrtnih sredstava.</t>
  </si>
  <si>
    <t>PK.1.1.01.0001</t>
  </si>
  <si>
    <t>PK.3.1.01.0001</t>
  </si>
  <si>
    <t>PK.3.7.02.0004</t>
  </si>
  <si>
    <t>PK.4.1.07.0001</t>
  </si>
  <si>
    <t>PK.1.1.06.0071</t>
  </si>
  <si>
    <t>PK.1.1.06.0068</t>
  </si>
  <si>
    <t>PK.5.2.02.0018</t>
  </si>
  <si>
    <t>PK.6.4.01.0038</t>
  </si>
  <si>
    <t>PK.3.7.02.0002</t>
  </si>
  <si>
    <t>PK.3.7.02.0001</t>
  </si>
  <si>
    <t>PK.6.4.01.0054</t>
  </si>
  <si>
    <t>PK.6.4.01.0058</t>
  </si>
  <si>
    <t>PK.6.4.01.0064</t>
  </si>
  <si>
    <t>PK.6.4.01.0065</t>
  </si>
  <si>
    <t>PK.6.4.01.0067</t>
  </si>
  <si>
    <t>PK.6.4.01.0071</t>
  </si>
  <si>
    <t>PK.6.4.01.0074</t>
  </si>
  <si>
    <t>PK.6.4.01.0076</t>
  </si>
  <si>
    <t>PK.3.7.02.0003</t>
  </si>
  <si>
    <t>PK.3.4.12.0001</t>
  </si>
  <si>
    <t>PK.1.1.06.0077</t>
  </si>
  <si>
    <t>PK.1.1.06.0078</t>
  </si>
  <si>
    <t>PK.1.1.06.0079</t>
  </si>
  <si>
    <t>PK.1.1.06.0080</t>
  </si>
  <si>
    <t>PK.1.1.06.0081</t>
  </si>
  <si>
    <t>PK.1.2.04.0001</t>
  </si>
  <si>
    <t>PK.6.2.01.0001</t>
  </si>
  <si>
    <t>PK.6.4.01.0056</t>
  </si>
  <si>
    <t>PK.5.2.02.0017</t>
  </si>
  <si>
    <t>PK.6.2.03.0001</t>
  </si>
  <si>
    <t>PK.1.1.06.0082</t>
  </si>
  <si>
    <t>PK.1.1.06.0084</t>
  </si>
  <si>
    <t>PK.1.1.06.0085</t>
  </si>
  <si>
    <t>PK.1.3.04.0099</t>
  </si>
  <si>
    <t>PK.6.4.01.0097</t>
  </si>
  <si>
    <t>PK.1.1.06.0086</t>
  </si>
  <si>
    <t>PK.1.1.06.0089</t>
  </si>
  <si>
    <t>PK.1.3.04.0058</t>
  </si>
  <si>
    <t>PK.1.3.04.0039</t>
  </si>
  <si>
    <t>PK.1.3.04.0066</t>
  </si>
  <si>
    <t>PK.1.3.04.0067</t>
  </si>
  <si>
    <t>PK.1.3.04.0014</t>
  </si>
  <si>
    <t>PK.1.3.04.0030</t>
  </si>
  <si>
    <t>PK.1.3.04.0037</t>
  </si>
  <si>
    <t>PK.1.3.04.0045</t>
  </si>
  <si>
    <t>PK.1.3.04.0069</t>
  </si>
  <si>
    <t>PK.3.4.13.0002</t>
  </si>
  <si>
    <t>PK.1.3.04.0001</t>
  </si>
  <si>
    <t>PK.1.3.04.0012</t>
  </si>
  <si>
    <t>PK.1.3.04.0018</t>
  </si>
  <si>
    <t>PK.1.3.04.0033</t>
  </si>
  <si>
    <t>PK.1.3.04.0059</t>
  </si>
  <si>
    <t>PK.1.3.04.0075</t>
  </si>
  <si>
    <t>PK.1.3.04.0082</t>
  </si>
  <si>
    <t>PK.1.3.04.0005</t>
  </si>
  <si>
    <t>PK.1.3.04.0010</t>
  </si>
  <si>
    <t>PK.1.3.04.0065</t>
  </si>
  <si>
    <t>PK.1.3.04.0087</t>
  </si>
  <si>
    <t>PK.1.3.04.0051</t>
  </si>
  <si>
    <t>PK.1.1.06.0087</t>
  </si>
  <si>
    <t>PK.1.1.06.0090</t>
  </si>
  <si>
    <t>PK.1.3.04.0060</t>
  </si>
  <si>
    <t>PK.1.3.04.0029</t>
  </si>
  <si>
    <t>PK.1.3.04.0077</t>
  </si>
  <si>
    <t>PK.1.3.04.0086</t>
  </si>
  <si>
    <t>PK.1.1.06.0091</t>
  </si>
  <si>
    <t>PK.1.1.06.0092</t>
  </si>
  <si>
    <t>PK.1.3.04.0021</t>
  </si>
  <si>
    <t>PK.1.3.04.0043</t>
  </si>
  <si>
    <t>PK.1.3.04.0042</t>
  </si>
  <si>
    <t>PK.1.3.04.0098</t>
  </si>
  <si>
    <t>PK.1.3.04.0113</t>
  </si>
  <si>
    <t>PK.1.3.04.0163</t>
  </si>
  <si>
    <t>PK.1.3.04.0333</t>
  </si>
  <si>
    <t>PK.1.3.04.0004</t>
  </si>
  <si>
    <t>PK.1.3.04.0103</t>
  </si>
  <si>
    <t>PK.1.3.04.0286</t>
  </si>
  <si>
    <t>PK.1.3.04.0299</t>
  </si>
  <si>
    <t>PK.1.3.04.0032</t>
  </si>
  <si>
    <t>PK.1.3.04.0040</t>
  </si>
  <si>
    <t>PK.1.3.04.0050</t>
  </si>
  <si>
    <t>PK.1.3.04.0126</t>
  </si>
  <si>
    <t>PK.1.3.04.0144</t>
  </si>
  <si>
    <t>PK.3.4.15.0002</t>
  </si>
  <si>
    <t>PK.3.5.11.0001</t>
  </si>
  <si>
    <t>PK.3.5.13.0001</t>
  </si>
  <si>
    <t>PK.1.3.04.0052</t>
  </si>
  <si>
    <t>PK.1.3.04.0057</t>
  </si>
  <si>
    <t>PK.1.3.04.0081</t>
  </si>
  <si>
    <t>PK.1.3.04.0092</t>
  </si>
  <si>
    <t>PK.1.3.04.0161</t>
  </si>
  <si>
    <t>PK.1.3.04.0202</t>
  </si>
  <si>
    <t>PK.1.3.04.0031</t>
  </si>
  <si>
    <t>PK.1.3.04.0016</t>
  </si>
  <si>
    <t>PK.1.3.04.0028</t>
  </si>
  <si>
    <t>PK.1.3.04.0049</t>
  </si>
  <si>
    <t>PK.1.3.04.0055</t>
  </si>
  <si>
    <t>PK.1.3.04.0063</t>
  </si>
  <si>
    <t>PK.1.3.04.0106</t>
  </si>
  <si>
    <t>PK.1.3.04.0195</t>
  </si>
  <si>
    <t>PK.6.4.01.0063</t>
  </si>
  <si>
    <t>PK.1.1.06.0095</t>
  </si>
  <si>
    <t>PK.1.1.06.0099</t>
  </si>
  <si>
    <t>PK.1.3.04.0019</t>
  </si>
  <si>
    <t>PK.1.3.04.0038</t>
  </si>
  <si>
    <t>PK.1.3.04.0064</t>
  </si>
  <si>
    <t>PK.1.3.04.0088</t>
  </si>
  <si>
    <t>PK.1.3.04.0090</t>
  </si>
  <si>
    <t>PK.1.3.04.0143</t>
  </si>
  <si>
    <t>PK.1.3.04.0176</t>
  </si>
  <si>
    <t>PK.1.3.04.0182</t>
  </si>
  <si>
    <t>PK.1.3.04.0183</t>
  </si>
  <si>
    <t>PK.1.3.04.0232</t>
  </si>
  <si>
    <t>PK.1.3.04.0251</t>
  </si>
  <si>
    <t>PK.1.3.04.0013</t>
  </si>
  <si>
    <t>PK.1.3.04.0017</t>
  </si>
  <si>
    <t>PK.1.3.04.0053</t>
  </si>
  <si>
    <t>PK.1.3.04.0089</t>
  </si>
  <si>
    <t>PK.1.3.04.0097</t>
  </si>
  <si>
    <t>PK.1.3.04.0102</t>
  </si>
  <si>
    <t>PK.1.3.04.0121</t>
  </si>
  <si>
    <t>PK.1.3.04.0132</t>
  </si>
  <si>
    <t>PK.1.3.04.0147</t>
  </si>
  <si>
    <t>PK.1.3.04.0174</t>
  </si>
  <si>
    <t>PK.1.3.04.0185</t>
  </si>
  <si>
    <t>PK.5.3.08.0001</t>
  </si>
  <si>
    <t>PK.5.3.09.0001</t>
  </si>
  <si>
    <t>PK.1.3.04.0134</t>
  </si>
  <si>
    <t>PK.1.3.04.0160</t>
  </si>
  <si>
    <t>PK.1.3.04.0177</t>
  </si>
  <si>
    <t>PK.1.3.04.0022</t>
  </si>
  <si>
    <t>PK.1.3.04.0054</t>
  </si>
  <si>
    <t>PK.1.3.04.0062</t>
  </si>
  <si>
    <t>PK.1.3.04.0078</t>
  </si>
  <si>
    <t>PK.1.3.04.0079</t>
  </si>
  <si>
    <t>PK.1.3.04.0105</t>
  </si>
  <si>
    <t>PK.1.3.04.0172</t>
  </si>
  <si>
    <t>PK.1.3.04.0188</t>
  </si>
  <si>
    <t>PK.1.3.04.0191</t>
  </si>
  <si>
    <t>PK.1.3.04.0199</t>
  </si>
  <si>
    <t>PK.1.3.04.0253</t>
  </si>
  <si>
    <t>PK.1.3.04.0260</t>
  </si>
  <si>
    <t>PK.1.3.04.0367</t>
  </si>
  <si>
    <t>PK.4.1.08.0001</t>
  </si>
  <si>
    <t>PK.1.3.04.0008</t>
  </si>
  <si>
    <t>PK.1.3.04.0025</t>
  </si>
  <si>
    <t>PK.1.3.04.0027</t>
  </si>
  <si>
    <t>PK.1.3.04.0074</t>
  </si>
  <si>
    <t>PK.1.3.04.0127</t>
  </si>
  <si>
    <t>PK.1.3.04.0201</t>
  </si>
  <si>
    <t>PK.1.3.04.0264</t>
  </si>
  <si>
    <t>PK.1.3.04.0056</t>
  </si>
  <si>
    <t>PK.1.3.04.0111</t>
  </si>
  <si>
    <t>PK.1.3.04.0115</t>
  </si>
  <si>
    <t>PK.1.3.04.0117</t>
  </si>
  <si>
    <t>PK.1.3.04.0136</t>
  </si>
  <si>
    <t>PK.1.3.04.0141</t>
  </si>
  <si>
    <t>PK.1.3.04.0150</t>
  </si>
  <si>
    <t>PK.1.3.04.0220</t>
  </si>
  <si>
    <t>PK.1.3.04.0250</t>
  </si>
  <si>
    <t>PK.1.3.04.0263</t>
  </si>
  <si>
    <t>PK.1.3.04.0312</t>
  </si>
  <si>
    <t>PK.1.3.04.0061</t>
  </si>
  <si>
    <t>PK.1.3.04.0093</t>
  </si>
  <si>
    <t>PK.1.3.04.0107</t>
  </si>
  <si>
    <t>PK.1.3.04.0135</t>
  </si>
  <si>
    <t>PK.1.3.04.0171</t>
  </si>
  <si>
    <t>PK.1.3.04.0276</t>
  </si>
  <si>
    <t>PK.6.1.01.0059</t>
  </si>
  <si>
    <t>PK.6.1.01.0069</t>
  </si>
  <si>
    <t>PK.6.1.01.0070</t>
  </si>
  <si>
    <t>PK.6.1.01.0071</t>
  </si>
  <si>
    <t>PK.6.1.01.0072</t>
  </si>
  <si>
    <t>PK.6.1.01.0073</t>
  </si>
  <si>
    <t>PK.6.1.01.0074</t>
  </si>
  <si>
    <t>PK.6.1.01.0075</t>
  </si>
  <si>
    <t>PK.6.1.01.0076</t>
  </si>
  <si>
    <t>PK.6.1.01.0077</t>
  </si>
  <si>
    <t>PK.6.1.01.0080</t>
  </si>
  <si>
    <t>PK.6.1.01.0081</t>
  </si>
  <si>
    <t>PK.6.1.01.0083</t>
  </si>
  <si>
    <t>PK.6.1.01.0084</t>
  </si>
  <si>
    <t>PK.6.1.01.0090</t>
  </si>
  <si>
    <t>PK.6.1.01.0094</t>
  </si>
  <si>
    <t>PK.6.1.01.0099</t>
  </si>
  <si>
    <t>PK.6.1.01.0102</t>
  </si>
  <si>
    <t>PK.6.1.01.0104</t>
  </si>
  <si>
    <t>PK.6.1.01.0106</t>
  </si>
  <si>
    <t>PK.6.1.01.0109</t>
  </si>
  <si>
    <t>PK.6.1.01.0110</t>
  </si>
  <si>
    <t>PK.6.1.01.0111</t>
  </si>
  <si>
    <t>PK.6.1.01.0114</t>
  </si>
  <si>
    <t>PK.6.1.01.0115</t>
  </si>
  <si>
    <t>PK.6.1.01.0116</t>
  </si>
  <si>
    <t>PK.6.1.01.0118</t>
  </si>
  <si>
    <t>PK.6.1.01.0119</t>
  </si>
  <si>
    <t>PK.6.1.01.0120</t>
  </si>
  <si>
    <t>PK.6.1.01.0121</t>
  </si>
  <si>
    <t>PK.6.1.01.0123</t>
  </si>
  <si>
    <t>PK.1.3.04.0026</t>
  </si>
  <si>
    <t>PK.1.3.04.0108</t>
  </si>
  <si>
    <t>PK.1.3.04.0120</t>
  </si>
  <si>
    <t>PK.1.3.04.0215</t>
  </si>
  <si>
    <t>PK.1.3.04.0006</t>
  </si>
  <si>
    <t>PK.1.3.04.0034</t>
  </si>
  <si>
    <t>PK.1.3.04.0096</t>
  </si>
  <si>
    <t>PK.1.3.04.0119</t>
  </si>
  <si>
    <t>PK.1.3.04.0218</t>
  </si>
  <si>
    <t>PK.1.3.04.0268</t>
  </si>
  <si>
    <t>PK.1.3.04.0408</t>
  </si>
  <si>
    <t>PK.1.3.04.0153</t>
  </si>
  <si>
    <t>PK.1.3.04.0020</t>
  </si>
  <si>
    <t>PK.1.3.04.0072</t>
  </si>
  <si>
    <t>PK.1.3.04.0122</t>
  </si>
  <si>
    <t>PK.1.3.04.0231</t>
  </si>
  <si>
    <t>PK.1.3.04.0269</t>
  </si>
  <si>
    <t>PK.1.3.04.0289</t>
  </si>
  <si>
    <t>PK.1.3.04.0308</t>
  </si>
  <si>
    <t>PK.1.3.04.0104</t>
  </si>
  <si>
    <t>PK.1.3.04.0140</t>
  </si>
  <si>
    <t>PK.1.3.04.0149</t>
  </si>
  <si>
    <t>PK.1.3.04.0167</t>
  </si>
  <si>
    <t>PK.1.3.04.0266</t>
  </si>
  <si>
    <t>PK.1.3.04.0301</t>
  </si>
  <si>
    <t>PK.1.3.04.0340</t>
  </si>
  <si>
    <t>PK.1.3.04.0068</t>
  </si>
  <si>
    <t>PK.1.3.04.0203</t>
  </si>
  <si>
    <t>PK.1.3.04.0255</t>
  </si>
  <si>
    <t>PK.1.3.04.0337</t>
  </si>
  <si>
    <t>PK.1.3.04.0364</t>
  </si>
  <si>
    <t>PK.1.3.04.0133</t>
  </si>
  <si>
    <t>PK.1.3.04.0155</t>
  </si>
  <si>
    <t>PK.1.3.04.0186</t>
  </si>
  <si>
    <t>PK.1.3.04.0222</t>
  </si>
  <si>
    <t>PK.1.3.04.0254</t>
  </si>
  <si>
    <t>PK.1.3.04.0275</t>
  </si>
  <si>
    <t>PK.1.3.04.0278</t>
  </si>
  <si>
    <t>PK.1.3.04.0304</t>
  </si>
  <si>
    <t>PK.1.3.04.0305</t>
  </si>
  <si>
    <t>PK.1.3.04.0315</t>
  </si>
  <si>
    <t>PK.1.3.04.0190</t>
  </si>
  <si>
    <t>PK.1.3.04.0073</t>
  </si>
  <si>
    <t>PK.1.3.04.0114</t>
  </si>
  <si>
    <t>PK.1.3.04.0116</t>
  </si>
  <si>
    <t>PK.1.3.04.0145</t>
  </si>
  <si>
    <t>PK.1.3.04.0175</t>
  </si>
  <si>
    <t>PK.1.3.04.0197</t>
  </si>
  <si>
    <t>PK.1.3.04.0209</t>
  </si>
  <si>
    <t>PK.1.3.04.0210</t>
  </si>
  <si>
    <t>PK.1.3.04.0230</t>
  </si>
  <si>
    <t>PK.1.3.04.0322</t>
  </si>
  <si>
    <t>PK.1.3.04.0332</t>
  </si>
  <si>
    <t>PK.1.3.04.0432</t>
  </si>
  <si>
    <t>PK.1.3.04.0110</t>
  </si>
  <si>
    <t>PK.1.3.04.0310</t>
  </si>
  <si>
    <t>PK.1.3.04.0287</t>
  </si>
  <si>
    <t>PK.1.3.04.0125</t>
  </si>
  <si>
    <t>PK.1.3.04.0157</t>
  </si>
  <si>
    <t>PK.1.3.04.0168</t>
  </si>
  <si>
    <t>PK.1.3.04.0234</t>
  </si>
  <si>
    <t>PK.3.5.20.0001</t>
  </si>
  <si>
    <t>PK.6.1.01.0082</t>
  </si>
  <si>
    <t>PK.6.1.01.0097</t>
  </si>
  <si>
    <t>PK.6.1.01.0100</t>
  </si>
  <si>
    <t>PK.1.3.04.0118</t>
  </si>
  <si>
    <t>PK.1.3.04.0139</t>
  </si>
  <si>
    <t>PK.1.3.04.0189</t>
  </si>
  <si>
    <t>PK.1.3.04.0221</t>
  </si>
  <si>
    <t>PK.1.3.04.0225</t>
  </si>
  <si>
    <t>PK.1.3.04.0226</t>
  </si>
  <si>
    <t>PK.1.3.04.0346</t>
  </si>
  <si>
    <t>PK.3.5.15.0001</t>
  </si>
  <si>
    <t>PK.3.5.22.0001</t>
  </si>
  <si>
    <t>PK.3.5.23.0001</t>
  </si>
  <si>
    <t>PK.6.1.01.0091</t>
  </si>
  <si>
    <t>PK.1.3.04.0101</t>
  </si>
  <si>
    <t>PK.1.3.04.0158</t>
  </si>
  <si>
    <t>PK.1.3.04.0164</t>
  </si>
  <si>
    <t>PK.1.3.04.0279</t>
  </si>
  <si>
    <t>PK.1.3.04.0313</t>
  </si>
  <si>
    <t>PK.1.3.04.0316</t>
  </si>
  <si>
    <t>PK.3.5.12.0001</t>
  </si>
  <si>
    <t>PK.3.5.19.0001</t>
  </si>
  <si>
    <t>PK.6.1.01.0068</t>
  </si>
  <si>
    <t>PK.6.1.01.0088</t>
  </si>
  <si>
    <t>PK.6.1.01.0113</t>
  </si>
  <si>
    <t>PK.1.3.04.0194</t>
  </si>
  <si>
    <t>PK.1.3.04.0095</t>
  </si>
  <si>
    <t>PK.1.3.04.0298</t>
  </si>
  <si>
    <t>PK.1.3.04.0421</t>
  </si>
  <si>
    <t>PK.3.5.14.0001</t>
  </si>
  <si>
    <t>PK.3.5.17.0001</t>
  </si>
  <si>
    <t>PK.1.3.04.0048</t>
  </si>
  <si>
    <t>PK.1.3.04.0239</t>
  </si>
  <si>
    <t>PK.1.3.04.0501</t>
  </si>
  <si>
    <t>PK.3.5.18.0001</t>
  </si>
  <si>
    <t>PK.1.3.04.0211</t>
  </si>
  <si>
    <t>PK.1.3.04.0257</t>
  </si>
  <si>
    <t>PK.1.3.04.0295</t>
  </si>
  <si>
    <t>PK.1.3.04.0472</t>
  </si>
  <si>
    <t>PK.6.1.01.0085</t>
  </si>
  <si>
    <t>PK.1.3.04.0129</t>
  </si>
  <si>
    <t>PK.1.3.04.0352</t>
  </si>
  <si>
    <t>PK.6.1.01.0122</t>
  </si>
  <si>
    <t>PK.3.5.24.0001</t>
  </si>
  <si>
    <t>PK.1.1.06.0101</t>
  </si>
  <si>
    <t>PK.1.1.06.0104</t>
  </si>
  <si>
    <t>PK.1.1.06.0105</t>
  </si>
  <si>
    <t>PK.3.5.25.0001</t>
  </si>
  <si>
    <t>PK.3.5.21.0001</t>
  </si>
  <si>
    <t>HRVATSKA BANKA ZA OBNOVU I RAZVITAK</t>
  </si>
  <si>
    <t>EU ENGINEERING d.o.o.</t>
  </si>
  <si>
    <t>VODOVOD d.o.o. za usluge opskrbe pitkom vodom</t>
  </si>
  <si>
    <t>LUČKA UPRAVA SPLIT</t>
  </si>
  <si>
    <t>TERMOELEKTRONIKA d.o.o. za usluge</t>
  </si>
  <si>
    <t>GRAD KUTJEVO</t>
  </si>
  <si>
    <t>LUČKA UPRAVA PLOČE</t>
  </si>
  <si>
    <t>LUČKA UPRAVA ZADAR</t>
  </si>
  <si>
    <t>OPĆINA HUM NA SUTLI</t>
  </si>
  <si>
    <t>GRAD BIOGRAD NA MORU</t>
  </si>
  <si>
    <t>OPĆINA KRAPINSKE TOPLICE</t>
  </si>
  <si>
    <t>MUZEJI HRVATSKOG ZAGORJA</t>
  </si>
  <si>
    <t>Gradske galerije Osijek</t>
  </si>
  <si>
    <t>OPĆINA ĐELEKOVEC</t>
  </si>
  <si>
    <t>OPĆINA ERNESTINOVO</t>
  </si>
  <si>
    <t>GRAD SLATINA</t>
  </si>
  <si>
    <t>LUČKA UPRAVA DUBROVNIK</t>
  </si>
  <si>
    <t>HRVATSKI CENTAR ZA POTRESNO INŽENJERSTVO — INTERVENTNA SLUŽBA</t>
  </si>
  <si>
    <t>NOVOTEX uslužni obrt, Branko Hulec, Gornja Rijeka, Novoselska 4</t>
  </si>
  <si>
    <t>LIVELY ROASTERS društvo s ograničenom odgovornošću za trgovinu i usluge</t>
  </si>
  <si>
    <t>MINISTARSTVO PRAVOSUĐA, UPRAVE I DIGITALNE TRANSFORMACIJE</t>
  </si>
  <si>
    <t>MINISTARSTVO HRVATSKIH BRANITELJA</t>
  </si>
  <si>
    <t>OPĆINA MURTER-KORNATI</t>
  </si>
  <si>
    <t>MM MESNA INDUSTRIJA društvo s ograničenom odgovornošću za proizvodnju, trgovinu i usluge</t>
  </si>
  <si>
    <t>DELTAsort Robotics društvo s ograničenom odgovornošću za razvoj inovativnih tehnologija</t>
  </si>
  <si>
    <t>TIS GRUPA d.o.o. za računalne i srodne djelatnosti</t>
  </si>
  <si>
    <t>Mea Trade društvo s ograničenom odgovornošću za trgovinu</t>
  </si>
  <si>
    <t>GRAD LUDBREG</t>
  </si>
  <si>
    <t>Arx bowling društvo s ograničenom odgovornošću za usluge</t>
  </si>
  <si>
    <t>MUSHROOM CUPS d.o.o. za trgovinu i usluge</t>
  </si>
  <si>
    <t>IZIT društvo s ograničenom odgovornošću za trgovinu na veliko te izvoz i uvoz</t>
  </si>
  <si>
    <t>Legit Software d.o.o. za računalne djelatnosti</t>
  </si>
  <si>
    <t>GEOPREM PROJEKT društvo s ograničenom odgovornošću za savjetovanje i usluge</t>
  </si>
  <si>
    <t>KEČKEŠ društvo s ograničenom odgovornošću za proizvodnju i usluge</t>
  </si>
  <si>
    <t>JetOS d.o.o. za trgovinu i usluge</t>
  </si>
  <si>
    <t>INDUSTROOPREMA d.o.o. za trgovinu</t>
  </si>
  <si>
    <t>JET OSIJEK d.o.o. trgovačko-proizvodno društvo</t>
  </si>
  <si>
    <t>ZELENI PLAN d.o.o. za oporabu otpada i trgovinu</t>
  </si>
  <si>
    <t>BALI društvo s ograničenom odgovornošću za proizvodnju i trgovinu</t>
  </si>
  <si>
    <t>steel works društvo s ograničenom odgovornošću za projektiranje i savjetovanje</t>
  </si>
  <si>
    <t>TEDING d.o.o. za proizvodnju, trgovinu i usluge</t>
  </si>
  <si>
    <t>ROBOTIC društvo s ograničenom odgovornošću za trgovinu</t>
  </si>
  <si>
    <t>INSIDER PLUS društvo s ograničenom odgovornošću za istraživanje tržišta</t>
  </si>
  <si>
    <t>KRISTALNA IDEJA d.o.o. za projektiranje i opremanje</t>
  </si>
  <si>
    <t>MRNJAVAC društvo s ograničenom odgovornošću za trgovinu i transport</t>
  </si>
  <si>
    <t>PEJO d.o.o. za trgovinu</t>
  </si>
  <si>
    <t>ALUK TIM društvo s ograničenom odgovornošćžu za usluge i promet metalima</t>
  </si>
  <si>
    <t>EMBER KAMIN d.o.o. za proizvodnju, trgovinu i usluge</t>
  </si>
  <si>
    <t>UTILITAS I.T. d.o.o. za računalne djelatnosti</t>
  </si>
  <si>
    <t>NETGEN društvo s ograničenom odgovornošću za trgovinu i usluge</t>
  </si>
  <si>
    <t>Infoscope d.o.o. za usluge</t>
  </si>
  <si>
    <t>NEO DENS d.o.o. za trgovinu</t>
  </si>
  <si>
    <t>TOMSOFT d.o.o. za usluge i trgovinu</t>
  </si>
  <si>
    <t>REDOX d.o.o. proizvodnja i oprema za dječja igrališta</t>
  </si>
  <si>
    <t>SISTEMAŠ d.o.o. za usluge</t>
  </si>
  <si>
    <t>GDi Ensemble Global d.o.o. za usluge</t>
  </si>
  <si>
    <t>PRO TECHNOLOGY društvo s ograničenom odgovornošću za proizvodnju i trgovinu</t>
  </si>
  <si>
    <t>LAV ZAŠTITA d.o.o. za tjelesnu i tehničku zaštitu</t>
  </si>
  <si>
    <t>LLOYDS DIGITAL društvo s ograničenom odgovornošću za računalno programiranje i usluge</t>
  </si>
  <si>
    <t>ALIUS GRUPA, management i savjetovanje u tehničkoj zaštiti, elektronici i automatici, društvo s ograničenom odgovornošću</t>
  </si>
  <si>
    <t>PLASTFORM društvo s ograničenom odgovornošću za preradu plastičnih masa, vanjsku i unutarnju trgovinu i zastupanje stranih tvrtki</t>
  </si>
  <si>
    <t>TEHNODIV SERVIS d.o.o. za proizvodnju metalnih konstrukcija i usluge</t>
  </si>
  <si>
    <t>P.G.P. d.o.o. za graditeljstvo i usluge</t>
  </si>
  <si>
    <t>SERENGETI d.o.o. za usluge i trgovinu</t>
  </si>
  <si>
    <t>SIDEAS d.o.o. za trgovinu i usluge</t>
  </si>
  <si>
    <t>RENTLIO d.o.o. za računalno programiranje</t>
  </si>
  <si>
    <t>RIO BIZ društvo s ograničenom odgovornošću za usluge i trgovinu</t>
  </si>
  <si>
    <t>Diversitas IT sustavi društvo s ograničenom odgovornošću za računalne djelatnosti</t>
  </si>
  <si>
    <t>LE'SLASTICE društvo s ograničenom odgovornošću za proizvodnju, trgovinu i usluge</t>
  </si>
  <si>
    <t>AMK STROJARSTVO, obrt za bravarske usluge, vl. Alen Jambrešić, Nova Ves Petrijanečka, Florijana Bobića 21</t>
  </si>
  <si>
    <t>PREHNIT d.o.o. za trgovinu i usluge</t>
  </si>
  <si>
    <t>SAMPLE CONTROL društvo s ograničenom odgovornošću za usluge i trgovinu</t>
  </si>
  <si>
    <t>PRIMAT-LOGISTIKA društvo s ograničenom odgovornošću za projektiranje, proizvodnju, trgovinu i graditeljstvo</t>
  </si>
  <si>
    <t>TEKIJA, društvo s ograničenom odgovornošću za obavljanje vodnih usluga</t>
  </si>
  <si>
    <t>METALIS društvo s ograničenom odgovornošću za proizvodnju metalnih proizvoda</t>
  </si>
  <si>
    <t>ULTRAX TECHNOLOGIES društvo s ograničenom odgovornošću za sport, turizam, trgovinu i usluge</t>
  </si>
  <si>
    <t>MUZIKA I TO društvo s ograničenom odgovornošću za usluge</t>
  </si>
  <si>
    <t>PortfolioMetrics d.o.o. za informatičke usluge</t>
  </si>
  <si>
    <t>INTER SOLUTIO d.o.o. za trgovinu i usluge</t>
  </si>
  <si>
    <t>PERNICA društvo s ograničenom odgovornošću za savjetovanje u vezi s poslovanjem i upravljanjem, usluge, trgovinu i proizvodnju</t>
  </si>
  <si>
    <t>b.t.c. društvo s ograničenom odgovornošću za trgovinu na veliko i posredovanje u prodaji roba i usluga</t>
  </si>
  <si>
    <t>IDENTITY CONSORTIUM društvo s ograničenom odgovornošću za usluge</t>
  </si>
  <si>
    <t>THERMIA d.o.o. za proizvodnju i obradu metala i proizvoda od metala</t>
  </si>
  <si>
    <t>RoMb Technologies d.o.o. za informatičku djelatnost</t>
  </si>
  <si>
    <t>Genesis Block društvo s ograničenom odgovornošću za informatički inženjering i usluge</t>
  </si>
  <si>
    <t>Agilos IT d.o.o. za savjetovanje i računalne djelatnosti</t>
  </si>
  <si>
    <t>N. C. USLUGE d.o.o. za usluge</t>
  </si>
  <si>
    <t>PRIMAKON, društvo s ograničenom odgovornošću za savjetovanje i zastupanje</t>
  </si>
  <si>
    <t>DN INŽENJERING društvo s ograničenom odgovornošću za elektro-energetska postrojenja, informatiku i geotehniku</t>
  </si>
  <si>
    <t>KOLOMEJEC društvo s ograničenom odgovornošću za proizvodnju, trgovinu i usluge</t>
  </si>
  <si>
    <t>TEP Ex društvo s ograničenom odgovornošću za proizvodnju, trgovinu i usluge</t>
  </si>
  <si>
    <t>CIKLOPEA d.o.o. za usluge i trgovinu</t>
  </si>
  <si>
    <t>GOinfoZG d.o.o. za projektiranje i programiranje informacijskih sustava</t>
  </si>
  <si>
    <t>JATRO INŽENJERING društvo s ograničenom odgovornošću za inženjering, konzalting i trgovinu</t>
  </si>
  <si>
    <t>B. I. D. GRUPA društvo s ograničenom odgovornošću za trgovinu i usluge</t>
  </si>
  <si>
    <t>VERIDIAN HEALTHSTREAM društvo s ograničenom odgovornošću za trgovinu</t>
  </si>
  <si>
    <t>HVAR, društvo s ograničenom odgovornošću za građenje i projektiranje</t>
  </si>
  <si>
    <t>EUROPLAST PRERADA PLASTIČNIH MASA, DONJI MIHOLJAC, E. KUMIČIĆA 20, VL. PREDRAG BANDA</t>
  </si>
  <si>
    <t>Pučko otvoreno učilište Brod</t>
  </si>
  <si>
    <t>JIM-TRANSPORTI društvo s ograničenom odgovornošću za trgovinu i usluge</t>
  </si>
  <si>
    <t>Probotica d.o.o. za usluge i trgovinu</t>
  </si>
  <si>
    <t>MIKLOŠKA društvo s ograničenom odgovornošću za izvođenje industrijskih podova-tlakova</t>
  </si>
  <si>
    <t>MAG SISTEM društvo s ograničenom odgovornošću za proizvodnju, servis i ugradnju hidrauličnih komponenti i industrijske pneumatike</t>
  </si>
  <si>
    <t>SMART CODE d.o.o. za informatičke djelatnosti i usluge</t>
  </si>
  <si>
    <t>IBC export-import trgovina ugostiteljske opreme, rezervnih dijelova i aparata, društvo s ograničenom odgovornošću</t>
  </si>
  <si>
    <t>FUSIO društvo s ograničenom odgovornošću za proizvodnju i trgovinu ugostiteljskom opremom</t>
  </si>
  <si>
    <t>INCITE CODE društvo s ograničenom odgovornošću za trgovinu i usluge</t>
  </si>
  <si>
    <t>Axion Solutions društvo s ograničenom odgovornošću za informatičke usluge</t>
  </si>
  <si>
    <t>JELEN PROFESSIONAL društvo s ograničenom odgovornošću za proizvodnju i trgovinu</t>
  </si>
  <si>
    <t>NAPI NALETILIĆ društvo s ograničenom odgovornošću za usluge</t>
  </si>
  <si>
    <t>MAVEN MULE d.o.o. za informatičke usluge i trgovinu</t>
  </si>
  <si>
    <t>PADOVAN društvo s ograničenom odgovornošću za trgovinu i usluge</t>
  </si>
  <si>
    <t>KAMIKS EKO društvo s ograničenom odgovornošću za trgovinu i usluge</t>
  </si>
  <si>
    <t>PROTEKO d.o.o. za trgovinu i usluge</t>
  </si>
  <si>
    <t>AGENOR AUTOMATIKA društvo s ograničenom odgovornošću za automatizaciju u industriji</t>
  </si>
  <si>
    <t>TEHNIČKI PROJEKTI I ATESTI društvo s ograničenom odgovornošću za projektiranje, nadzor i tehničko ispitivanje</t>
  </si>
  <si>
    <t>UVID društvo s ograničenom odgovornošću za promet i usluge</t>
  </si>
  <si>
    <t>SKYPALA d.o.o. za informatičke usluge</t>
  </si>
  <si>
    <t>MICRO-LINK društvo s ograničenom odgovornošću za proizvodnju, trgovinu i usluge</t>
  </si>
  <si>
    <t>VUPLAST Društvo s ograničenom odgovornošću za proizvodnju, trgovinu i uvoz-izvoz</t>
  </si>
  <si>
    <t>Barrek društvo s ograničenom odgovornošću za usluge i trgovinu</t>
  </si>
  <si>
    <t>DIVISION 4 VISION d.o.o. za usluge</t>
  </si>
  <si>
    <t>PEDOM ASFALTI d.o.o. za građevinarstvo i trgovinu</t>
  </si>
  <si>
    <t>BURA GUMENJACI d.o.o. za proizvodnju i usluge</t>
  </si>
  <si>
    <t>S-COLOR društvo s ograničenom odgovornošću za trgovinu i usluge</t>
  </si>
  <si>
    <t>EIT-ELEKTROINSTALACIJSKA TEHNIKA zastupanje, proizvodnja i usluge d.o.o.</t>
  </si>
  <si>
    <t>AM PROJEKTI I TRGOVINA d.o.o. za projektiranje i nadzor</t>
  </si>
  <si>
    <t>INEA, društvo s ograničenom odgovornošću za proizvodnju rasvjetnih tijela</t>
  </si>
  <si>
    <t>Sinitech Industries d.o.o. za usluge</t>
  </si>
  <si>
    <t>SMARTNET d.o.o. za računalne djelatnosti i usluge</t>
  </si>
  <si>
    <t>Alpha Charta d.o.o. za proizvodnju i trgovinu</t>
  </si>
  <si>
    <t>SIGIT društvo s ograničenom odgovornošću za usluge</t>
  </si>
  <si>
    <t>BUSINESS COMPUTER SYSTEMS društvo s ograničenom odgovornošću za proizvodnju, trgovinu i usluge</t>
  </si>
  <si>
    <t>Nodefusion društvo s ograničenom odgovornošću za informacijske tehnologije</t>
  </si>
  <si>
    <t>LOLA RIBAR dioničko društvo za proizvodnju saniteta</t>
  </si>
  <si>
    <t>EURO LIMBUS d.o.o. za trgovinu</t>
  </si>
  <si>
    <t>MEDITEX društvo s ograničenom odgovornošću za proizvodnju, trgovinu i usluge</t>
  </si>
  <si>
    <t>ELEKTROINSTALACIJE ŠPORČIĆ društvo s ograničenom odgovornošću za usluge</t>
  </si>
  <si>
    <t>ANAGRAF d.o.o. za usluge</t>
  </si>
  <si>
    <t>HILAND društvo s ograničenom odgovornošću za trgovinu i usluge</t>
  </si>
  <si>
    <t>VANADO društvo s ograničenom odgovornošću za računalne i srodne djelatnosti</t>
  </si>
  <si>
    <t>METAL-COCO društvo s ograničenom odgovornošću za proizvodnju, trgovinu i usluge</t>
  </si>
  <si>
    <t>SALTUARIS d.o.o. za usluge i trgovinu</t>
  </si>
  <si>
    <t>Rinels društvo s ograničenom odgovornošću za informatički inženjering</t>
  </si>
  <si>
    <t>MARIN EXPERT za proizvodnju i usluge, društvo s ograničenom odgovornošću</t>
  </si>
  <si>
    <t>PODATKOVNI CENTAR KRIŽ d.o.o. za usluge</t>
  </si>
  <si>
    <t>OBRTNIČKA DJELATNOST "ALFA - TEH" VL.  HRVOJE VRANIĆ CERNA, KOLODVORSKA 18</t>
  </si>
  <si>
    <t>COMMINUS društvo s ograničenom odgovornošću za računalne djelatnosti</t>
  </si>
  <si>
    <t>EUROMETAL d.o.o. za trgovinu i proizvodnju</t>
  </si>
  <si>
    <t>PROTON EE-ELEKTRONIKA društvo za trgovinu i usluge s ograničenom odgovornošću</t>
  </si>
  <si>
    <t>FREY, obrt za proizvodnju vl. Vanja Pedisić-Švraka, Biograd na Moru, VI. Industrijska ul. 5</t>
  </si>
  <si>
    <t>OPĆINA TKON</t>
  </si>
  <si>
    <t>GRAD KRIŽEVCI</t>
  </si>
  <si>
    <t>GRAD BELIŠĆE</t>
  </si>
  <si>
    <t>OPĆINA PODRAVSKE SESVETE</t>
  </si>
  <si>
    <t>GRAD SOLIN</t>
  </si>
  <si>
    <t>OPĆINA MAGADENOVAC</t>
  </si>
  <si>
    <t>GRAD KUTINA</t>
  </si>
  <si>
    <t>OPĆINA PETERANEC</t>
  </si>
  <si>
    <t>OPĆINA KOPRIVNIČKI IVANEC</t>
  </si>
  <si>
    <t>GRAD BELI MANASTIR</t>
  </si>
  <si>
    <t>GRAD VRLIKA</t>
  </si>
  <si>
    <t>OPĆINA BEDEKOVČINA</t>
  </si>
  <si>
    <t>OPĆINA NOVA RAČA</t>
  </si>
  <si>
    <t>OPĆINA VRPOLJE</t>
  </si>
  <si>
    <t>OPĆINA TUHELJ</t>
  </si>
  <si>
    <t>Grad Rijeka</t>
  </si>
  <si>
    <t>OPĆINA ANTUNOVAC</t>
  </si>
  <si>
    <t>OPĆINA LOBOR</t>
  </si>
  <si>
    <t>GRAD ĐAKOVO</t>
  </si>
  <si>
    <t>GRAD SENJ</t>
  </si>
  <si>
    <t>OPĆINA KLIS</t>
  </si>
  <si>
    <t>OPĆINA REŠETARI</t>
  </si>
  <si>
    <t>Grad Osijek</t>
  </si>
  <si>
    <t>OPĆINA SVETI FILIP I JAKOV</t>
  </si>
  <si>
    <t>Grad Sisak</t>
  </si>
  <si>
    <t>GRAD DRNIŠ</t>
  </si>
  <si>
    <t>Dječji vrtić SUNČEV SJAJ - NAZARET</t>
  </si>
  <si>
    <t>GRAD DONJA STUBICA</t>
  </si>
  <si>
    <t>Layer d.o.o. za poslovne usluge</t>
  </si>
  <si>
    <t>TEHNO SISTEM d.o.o. za programiranje i informatiku</t>
  </si>
  <si>
    <t>MARANA d.o.o. proizvodnja, trgovina, usluge, export-import</t>
  </si>
  <si>
    <t>SMALT IT d.o.o. za informatičke usluge</t>
  </si>
  <si>
    <t>OFIR d.o.o. za proizvodnju, unutarnju i vanjsku trgovinu</t>
  </si>
  <si>
    <t>SOKOL d.o.o. za građevinarstvo, trgovinu i usluge</t>
  </si>
  <si>
    <t>PREMIFAB društvo s ograničenom odgovornošću za projektiranje i proizvodnju</t>
  </si>
  <si>
    <t>NOBILIS d.o.o. za proizvodnju, trgovinu i usluge</t>
  </si>
  <si>
    <t>SM dizel d.o.o. za proizvodnju i trgovinu</t>
  </si>
  <si>
    <t>MILLA COSMETICS d.o.o. za usluge</t>
  </si>
  <si>
    <t>ACROM d. o. o. za inžinjering, proizvodnju i trgovinu</t>
  </si>
  <si>
    <t>ERGA d.o.o. za projektiranje, proizvodnju, montažu, nadzor i automatizaciju</t>
  </si>
  <si>
    <t>RATHMANN d.o.o. za proizvodnju i usluge</t>
  </si>
  <si>
    <t>Bluelink d.o.o. za projektiranje i montažu metalnih konstrukcija</t>
  </si>
  <si>
    <t>INPRO društvo s ograničenom odgovornošću za računalno programiranje i savjetovanje</t>
  </si>
  <si>
    <t>cWebSpace društvo s ograničenom odgovornošću za informatičke usluge</t>
  </si>
  <si>
    <t>EUROART 93 društvo s ograničenom odgovornošću za intelektualne usluge</t>
  </si>
  <si>
    <t>SMIT društvo s ograničenom odgovornošću za informatiku, trgovinu i usluge</t>
  </si>
  <si>
    <t>HOLOBIT d.o.o. za informatiku</t>
  </si>
  <si>
    <t>CEROVSKI društvo s ograničenom odgovornošću za tiskarsku djelatnost</t>
  </si>
  <si>
    <t>ALPHA SCORE društvo s ograničenom odgovornošću za obradu podataka</t>
  </si>
  <si>
    <t>ALNUS, obrt za proizvodnju i prodaju, vl. Ana Pejić, Orahovica, Vladimira Nazora 112</t>
  </si>
  <si>
    <t>KOLNOA VRATA d.o.o. za unutarnju i vanjsku trgovinu i usluge u prometu roba</t>
  </si>
  <si>
    <t>DATABOX d.o.o. za usluge</t>
  </si>
  <si>
    <t>METAL-MB društvo s ograničenom odgovornošću za proizvodnju, trgovinu i usluge</t>
  </si>
  <si>
    <t>TF SYSTEMS d.o.o. za graditeljstvo, proizvodnju i usluge</t>
  </si>
  <si>
    <t>Soldered Electronics d.o.o. za proizvodnju i razvoj elektroničkih sklopova</t>
  </si>
  <si>
    <t>GEOTEHNIKA za građenje, turizam, trgovinu i putnička agencija, društvo s ograničenom odgovornošću</t>
  </si>
  <si>
    <t>SMART SENSE d.o.o. za istraživanje i razvoj računarstva i elektrotehnike</t>
  </si>
  <si>
    <t>ZERAXO d.o.o. za informatiku i usluge</t>
  </si>
  <si>
    <t>TUBUS društvo s ograničenom odgovornošću za proizvodnju, trgovinu i usluge</t>
  </si>
  <si>
    <t>Kodilion društvo s ograničenom odgovornošću za računalne djelatnosti</t>
  </si>
  <si>
    <t>SMD MICRO ELEKTRONIKA, d.o.o. za proizvodnju, trgovinu i usluge</t>
  </si>
  <si>
    <t>SENAPLAST, OBRT ZA PROIZVODNJU PROIZVODA OD PLASTIČNIH MASA, VL. MARKO ĐURKAN, ZAGREB, LONJSKA 3</t>
  </si>
  <si>
    <t>ELPRO SOLUTIONS d.o.o. za savjetovanje, trgovinu i usluge</t>
  </si>
  <si>
    <t>EL-PRO, d.o.o. za unutarnju i vanjsku trgovinu, projektiranje i izradu tehničke dokumentacije iz područja elektrotehnike i strojarstva</t>
  </si>
  <si>
    <t>BANDIĆ MARITIME društvo s ograničenom odgovornošću, za pomorsko agencijske poslove i međunarodno otpremništvo</t>
  </si>
  <si>
    <t>SEMEDICA društvo s ograničenom odgovornošću za proizvodnju, trgovinu i uvoz medicinskih proizvoda, instrumenata i pribora</t>
  </si>
  <si>
    <t>Sensapharm d.o.o. za proizvodnju, trgovinu i usluge</t>
  </si>
  <si>
    <t>IVERO društvo s ograničenom odgovornošću za trgovinu i usluge</t>
  </si>
  <si>
    <t>DERMAMED d.o.o. za njegu i održavanje tijela</t>
  </si>
  <si>
    <t>KRIK STUDIO društvo s ograničenom odgovornošću za usluge</t>
  </si>
  <si>
    <t>aiKATE d.o.o. za pružanje usluga za telekomunikacije</t>
  </si>
  <si>
    <t>Expert i4next društvo s ograničenom odgovornošću za trgovinu i usluge</t>
  </si>
  <si>
    <t>APICURA CERT društvo s ograničenom odgovornošću za usluge</t>
  </si>
  <si>
    <t>TEHNO-RAZVOJ društvo s ograničenom odgovornošću za energetsku učinkovitost i savjetovanje</t>
  </si>
  <si>
    <t>KEMOKOP društvo s ograničenom odgovornošću za specijalni transport kemikalija</t>
  </si>
  <si>
    <t>DENTAL ART d.o.o. dentalni laboratorij</t>
  </si>
  <si>
    <t>Ascalia d.o.o. za informatičke usluge</t>
  </si>
  <si>
    <t>STROJARSTVO "ŠKROBAR", RADOVAN ŠKROBAR, STANETINEC 31</t>
  </si>
  <si>
    <t>TELEGRA d.o.o. za projektiranje, proizvodnju, ugradnju i održavanje inteligentnih prometnih sustava i telekomunikacijske infrastrukture</t>
  </si>
  <si>
    <t>MDM-INDUSTRY SERVICE društvo s ograničenom odgovornošću za montažu industrijskih postrojenja</t>
  </si>
  <si>
    <t>BRIOŠ TIM društvo s ograničenom odgovornošću za trgovinu i proizvodnju</t>
  </si>
  <si>
    <t>ARTRONIC društvo s ograničenom odgovornošću za proizvodnju, inžinjering i trgovinu</t>
  </si>
  <si>
    <t>K-Tech društvo s ograničenom odgovornošću za proizvodnju, tehnologiju i inženjerstvo</t>
  </si>
  <si>
    <t>SARON MANAGEMENT SOLUTIONS društvo s ograničenom odgovornošću za usluge</t>
  </si>
  <si>
    <t>TRI M društvo s ograničenom odgovornošću za proizvodnju i trgovinu</t>
  </si>
  <si>
    <t>MICROTEAM d.o.o. za proizvodnju, trgovinu i usluge</t>
  </si>
  <si>
    <t>NEYHO Informatika društvo s ograničenom odgovornošću za usluge</t>
  </si>
  <si>
    <t>SUSRET d.o.o. za proizvodnju vina i usluge</t>
  </si>
  <si>
    <t>VODNE USLUGE društvo s ograničenom odgovornošću za proizvodnju, distribuciju i prodaju vode, te odvodnju i pročišćavanje otpadnih voda</t>
  </si>
  <si>
    <t>OPĆINA ZAGORSKA SELA</t>
  </si>
  <si>
    <t>OPĆINA STARI JANKOVCI</t>
  </si>
  <si>
    <t>GRAD OTOK</t>
  </si>
  <si>
    <t>Synnefo sustavi d.o.o. za razvoj informacijskih tehnologija</t>
  </si>
  <si>
    <t>VEROX društvo s ograničenom odgovornošću za informatičke usluge</t>
  </si>
  <si>
    <t>H5 d.o.o. za usluge</t>
  </si>
  <si>
    <t>KONEX professional društvo s ograničenom odgovornošću za proizvodnju i trgovinu ugostiteljskom opremom</t>
  </si>
  <si>
    <t>LEAPWISE d.o.o. za savjetovanje i usluge</t>
  </si>
  <si>
    <t>PROAXIS društvo s ograničenom odgovornošću za informatički inženjering, trgovinu i usluge</t>
  </si>
  <si>
    <t>LUCIS DUBROVNIK j.d.o.o. za trgovinu i usluge</t>
  </si>
  <si>
    <t>VODOVOD I ODVODNJA CETINSKE KRAJINE, društvo s ograničenom odgovornošću za obavljanje djelatnosti javne vodoopskrbe i javne odvodnje</t>
  </si>
  <si>
    <t>OPĆINA KLAKAR</t>
  </si>
  <si>
    <t>SUPRA INFORMATIKA d.o.o. za informatiku i usluge</t>
  </si>
  <si>
    <t>Forte Solar d.o.o. za savjetovanje, projektiranje i instalacije</t>
  </si>
  <si>
    <t>TerraWatt d.o.o. za trgovinu i usluge</t>
  </si>
  <si>
    <t>NOSTRUM MEDICAL d.o.o. za trgovinu i usluge</t>
  </si>
  <si>
    <t>Orto Rea društvo s ograničenom odgovornošću za ortopedska pomagala i proizvodnju medicinskih proizvoda</t>
  </si>
  <si>
    <t>MOSLAVINA d.o.o. za javnu vodoopskrbu i javnu odvodnju</t>
  </si>
  <si>
    <t>GRAD OMIŠ</t>
  </si>
  <si>
    <t>Grad Varaždin</t>
  </si>
  <si>
    <t>OPĆINA TINJAN</t>
  </si>
  <si>
    <t>DEMIL TECH društvo s ograničenom odgovornošću za proizvodnju, trgovinu i usluge</t>
  </si>
  <si>
    <t>MARSERVIS d. o. o. za popravke i preinake brodova i turistička agencija</t>
  </si>
  <si>
    <t>NOTUS IT d.o.o. za informatičku djelatnost</t>
  </si>
  <si>
    <t>INTER RECYCLING d.o.o. za reciklažu, trgovinu i usluge</t>
  </si>
  <si>
    <t>VODOVOD HRVATSKO PRIMORJE društvo s ograničenom odgovornošću za javnu vodoopskrbu i odvodnju</t>
  </si>
  <si>
    <t>ĐAKOVAČKI VODOVOD društvo s ograničenom odgovornošću</t>
  </si>
  <si>
    <t>DINOCOP d. o. o. za usluge u građevinarstvu</t>
  </si>
  <si>
    <t>ALIQUANTUM IDEA društvo s ograničenom odgovornošću za trgovinu i usluge</t>
  </si>
  <si>
    <t>ESPERA d.o.o. za građenje</t>
  </si>
  <si>
    <t>AZONPRINTER društvo s ograničenom odgovornošću za trgovinu i usluge</t>
  </si>
  <si>
    <t>PECTO društvo s ograničenom odgovornošću za trgovinu i usluge, turistička agencija</t>
  </si>
  <si>
    <t>FSB d.o.o. za savjetovanje i trgovinu</t>
  </si>
  <si>
    <t>MAREX ELEKTROSTROJ društvo s ograničenom odgovornošću za proizvodnju, instaliranje i popravak strojeva i uređaja, trgovinu i posredništvo</t>
  </si>
  <si>
    <t>Grad Čakovec</t>
  </si>
  <si>
    <t>VIK IVERALI društvo s ograničenom odgovornošću za proizvodnju, trgovinu i usluge</t>
  </si>
  <si>
    <t>REACTOR STUDIO društvo s ograničenom odgovornošću za računalne usluge</t>
  </si>
  <si>
    <t>GRAD SINJ</t>
  </si>
  <si>
    <t>PBS Centar sportske izvrsnosti društvo s ograničenom odgovornošću za športsko-rekreativne aktivnosti i trgovinu</t>
  </si>
  <si>
    <t>VODOVOD-OSIJEK d.o.o. za vodoopskrbu i odvodnju</t>
  </si>
  <si>
    <t>Praćenje kvalitete zraka u području Lučke uprave Split</t>
  </si>
  <si>
    <t xml:space="preserve"> Rekonstrukcija okretišta Mihaljevac </t>
  </si>
  <si>
    <t>Potvrđivanje sukladnost inovativnih ventilokonvektora sa smjernicama EU i odgovarajućim Europskim normama na koje se pozivaju smjernice</t>
  </si>
  <si>
    <t>Dogradnja luke Prigradica, o. Korčula – I. Faza izgradnje</t>
  </si>
  <si>
    <t>Dom kulture Kutjevo</t>
  </si>
  <si>
    <t>Mjerne postaje za mjerenje kvalitete zraka  u Luci Ploče</t>
  </si>
  <si>
    <t>Praćenje kvalitete zraka u području Lučke uprave Zadar</t>
  </si>
  <si>
    <t>Rekonstrukcija javne kulturne infrastrukture - narodna knjižnica</t>
  </si>
  <si>
    <t>Obnova i opremanje zgrade Interpretacijskog centra "Blago potopljenog broda"</t>
  </si>
  <si>
    <t>Toplice kulture</t>
  </si>
  <si>
    <t>Nadogradnja Muzeja krapinskih neandertalaca</t>
  </si>
  <si>
    <t>Obnova zgrade i dvorišta Novog samostana svetog Križa</t>
  </si>
  <si>
    <t>Obnova Doma kulture Pajo Kanižaj u Đelekovcu</t>
  </si>
  <si>
    <t>Revitalizacija Galerije Petar Smajić</t>
  </si>
  <si>
    <t>ZaMiSLi muzej za sve</t>
  </si>
  <si>
    <t>Praćenje kvalitete zraka u području Lučke uprave Dubrovnik</t>
  </si>
  <si>
    <t xml:space="preserve">UI podržana pametna platforma za alternativno financiranje MSP </t>
  </si>
  <si>
    <t>Osnaživanje kapaciteta i opremanje Hrvatskog centra za potresno inženjerstvo – Interventne službe</t>
  </si>
  <si>
    <t>Potencijali umjetne inteligencije u analitici i razvoj novih modela Upotreba AI na području Analitike</t>
  </si>
  <si>
    <t>Razvoj novog paletizatora za teške terete</t>
  </si>
  <si>
    <t>Provedba drugog laboratorijskog testiranja upravljačke komponente autonomnog viličara</t>
  </si>
  <si>
    <t>VerSkinO - Prirodna kozmetika za budućnost</t>
  </si>
  <si>
    <t xml:space="preserve">Razvoj i testiranje Fischertechnik TXT robota za WRO natjecanja </t>
  </si>
  <si>
    <t>Digitalizacija procesa osobnih stanja građana</t>
  </si>
  <si>
    <t>Širenje mreže veteranskih centara</t>
  </si>
  <si>
    <t>Unaprjeđenje Narodne knjižnice i čitaonice Murter</t>
  </si>
  <si>
    <t>Rekonstrukcija luke Rab (faza 1 - dio 2) i pristupne ceste</t>
  </si>
  <si>
    <t>Zajmovi za socijalne usluge u zajednici</t>
  </si>
  <si>
    <t>Inovacijski vaučer društva MM MESNA INDUSTRIJA</t>
  </si>
  <si>
    <t>Razvojna ispitivanja robota za sortiranje DELTAsort</t>
  </si>
  <si>
    <t>Kliničko testiranje i validacija AI sustava za ranu detekciju neurorazvojnih odstupanja kod dojenčadi SENDDToMedicalDevice</t>
  </si>
  <si>
    <t>Mea Trade - Ulaganje u sustav upravljanja i certifikaciju proizvoda</t>
  </si>
  <si>
    <t>Rekonstrukcija postojeće zgrade Pekare u gradsku knjižnicu i čitaonicu Mladen Kerstner Ludbreg</t>
  </si>
  <si>
    <t>Razvoj električnog ormarića Arx ECUX2</t>
  </si>
  <si>
    <t>Inovacijski vaučer MCups Tea</t>
  </si>
  <si>
    <t>Certifikacija sustava upravljanja za usluge aditivne proizvodnje</t>
  </si>
  <si>
    <t>Priprema i certifikacija ISO standarda Legit Software d.o.o.</t>
  </si>
  <si>
    <t xml:space="preserve">Povećanje međunarodne konkurentnosti poslovanja društva GEOPREM PROJEKT d.o.o. dostizanjem primjenjivih razina međunarodno priznatih normi i standarda. </t>
  </si>
  <si>
    <t>Povećanje konkurentnosti poduzeća KEČKEŠ uvođenjem sustava upravljanja</t>
  </si>
  <si>
    <t>Povećanje međunarodne konkurentnosti poslovanja društva  JetOS d.o.o.  dostizanjem primjenjivih razina međunarodno priznatih normi i standarda</t>
  </si>
  <si>
    <t>Ocjenjivanje sukladnosti i certifikacija proizvoda poduzeća Industrooprema d.o.o.</t>
  </si>
  <si>
    <t>Povećanje međunarodne konkurentnosti poslovanja društva JET OSIJEK d.o.o. dostizanjem primjenjivih razina međunarodno priznatih normi i standarda</t>
  </si>
  <si>
    <t>Certifikacija CE oznakom kao preduvjet izvoza na tržište EU</t>
  </si>
  <si>
    <t>Certificiranje sustava upravljanja poduzeća BALI d.o.o. uvođenjem ISO 9001:2015, ISO 14001:2015 i ISO 45001:2018 certifikata u vlastito poslovanje</t>
  </si>
  <si>
    <t>"Uređenje građevina i vanjskog prostora Nastavnog nacionalnog središta civilne zaštite u Jastrebarskom"</t>
  </si>
  <si>
    <t>Certifikacijom do međunarodnih tržišta tvrtke steel works d.o.o.</t>
  </si>
  <si>
    <t>Certifikacija proizvoda i sustava upravljanja TEDING d.o.o.</t>
  </si>
  <si>
    <t>Ispitivanje i certificiranje utikača poduzeća Robotic d.o.o.</t>
  </si>
  <si>
    <t>Unaprjeđenje poslovanja tvrtke INSIDER PLUS d.o.o. uvođenjem ISO 27001 certifikata</t>
  </si>
  <si>
    <t>Certifikacija proizvoda za širenje na nova tržišta</t>
  </si>
  <si>
    <t xml:space="preserve">Povećanje konkurentnosti poduzeća MRNJAVAC d.o.o. implementacijom sustava upravljanja kvalitetom </t>
  </si>
  <si>
    <t>Certifikacija tvrtke PEJO d.o.o.</t>
  </si>
  <si>
    <t>Povećanje konkurentnosti poduzeća ALUK TIM d.o.o. certificiranjem proizvoda prema međunarodnim normama</t>
  </si>
  <si>
    <t>Jačanje kapaciteta poduzeća EMBER KAMIN d.o.o. kroz uvođenje sustava upravljanja (ISO 9001 i ISO 14001) i certifikaciju proizvoda prema standardnu EN 16510-1:2022</t>
  </si>
  <si>
    <t>Uspostava sustava upravljanja informacijskom sigurnošću i kontinuitetom poslovanja za tvrtku UTILITAS I.T.</t>
  </si>
  <si>
    <t>Jačanje kapaciteta tvrtke Netgen kroz implementaciju i certifikaciju sustava upravljanja</t>
  </si>
  <si>
    <t>Jačanje konkurentnosti tvrtke Infoscope d.o.o. kroz implementaciju i certifikaciju sustava upravljanja</t>
  </si>
  <si>
    <t>Razvojna ispitivanja uređaja 1s Charger-a</t>
  </si>
  <si>
    <t>Razvoj procesa kontrole kvalitete titanskih abutmenta</t>
  </si>
  <si>
    <t>Povećanje međunarodne konkurentnosti tvrtke TOMSOFT d.o.o. uvođenjem sustava upravljanja kvalitetom te informacijskom sigurnošću</t>
  </si>
  <si>
    <t>Certifikacija proizvoda poduzeća REDOX d.o.o.</t>
  </si>
  <si>
    <t>Certifikacija sustava upravljanja poduzeća Sistemaš d.o.o.</t>
  </si>
  <si>
    <t>ISO-EXO: Uvođenje ISO standarda za poslovnu izvrsnost i ekološku održivost</t>
  </si>
  <si>
    <t>Razvoj algoritma za generiranje mogućih trasa telekomunikacijske mreže</t>
  </si>
  <si>
    <t>Inovativni sustav za zaštitu registracijskih pločica u ekstremnim uvjetima vožnje RELI CLIX</t>
  </si>
  <si>
    <t>Uvođenje i certifikacija sustava upravljanja prema standardima ISO 27001, ISO 31000 i ISO 22301</t>
  </si>
  <si>
    <t>Jačanje konkurentnosti certifikacijom sustava upravljanja prema ISO 9001:2025 i ISO/IEC 27001:2022</t>
  </si>
  <si>
    <t>Povećanje konkurentnosti implementacijom sustava ISO 27001 - ALIUS GRUPA d.o.o.</t>
  </si>
  <si>
    <t xml:space="preserve">CEEP: Razvoj i certifikacija EPS proizvoda sukladno ekološkim standardima </t>
  </si>
  <si>
    <t>Uvođenje sustava upravljanja za održivo poslovanje poduzeća TEHNODIV SERVIS d.o.o.</t>
  </si>
  <si>
    <t>Uvođenjem sustava upravljanja do uspjeha tvrtke P.G.P.</t>
  </si>
  <si>
    <t>Povećanje međunarodne konkurentnosti tvrtke Serengeti d.o.o. uvođenjem sustava upravljanja kvalitetom te informacijskom sigurnošću</t>
  </si>
  <si>
    <t>Povećanje međunarodne konkurentnosti poslovanja društva SIDEAS d.o.o. dostizanjem primjenjivih razina međunarodno priznatih normi i standarda</t>
  </si>
  <si>
    <t>Povećanje međunarodne konkurentnosti tvrtke Rentlio d.o.o. uvođenjem sustava upravljanja informacijskom sigurnošću</t>
  </si>
  <si>
    <t>Unaprjeđenje konkurentnosti poduzetnika RIO BIZ d.o.o. uvođenje sustava upravljanja kvalitetom prema normi ISO 9001:2015</t>
  </si>
  <si>
    <t>Povećanje međunarodne konkurentnosti tvrtke Diversitas IT sustavi d.o.o. uvođenjem sustava upravljanja kvalitetom te informacijskom sigurnošću</t>
  </si>
  <si>
    <t>Sigurnost i kvaliteta na putu osvajanja novih tržišta poduzeća Le’slastice d.o.o.</t>
  </si>
  <si>
    <t>Povećanje konkurentnosti obrta AMK STROJARSTVO uvođenjem sustava upravljanja</t>
  </si>
  <si>
    <t>„Unaprjeđenje konkurentnosti tvrtke Prehnit d.o.o. kroz uvođenje sustava upravljanja prema normama ISO/IEC 20000 i ISO/IEC 22301“</t>
  </si>
  <si>
    <t xml:space="preserve">Povećanje međunarodne konkurentnosti poslovanja društva Sample Control d.o.o. dostizanjem primjenjivih razina međunarodno priznatih normi i standarda </t>
  </si>
  <si>
    <t>Povećanje međunarodne konkurentnosti poslovanja društva PRIMAT LOGISTIKA d.o.o. dostizanjem primjenjivih razina međunarodno priznatih normi i standarda</t>
  </si>
  <si>
    <t>Modernizacija sustava za uzbunjivanje</t>
  </si>
  <si>
    <t>Razvoj vodnokomunalne infrastrukture na području aglomeracije Požega – FAZA 2</t>
  </si>
  <si>
    <t>Razvoj vodnokomunalne infrastrukture aglomeracije Pleternica – FAZA 2</t>
  </si>
  <si>
    <t>Povećanje međunarodne konkurentnosti poslovanja društva METALIS d.o.o. dostizanjem primjenjivih razina međunarodno priznatih normi i standarda</t>
  </si>
  <si>
    <t>Certifikacija proizvoda UltraxFV</t>
  </si>
  <si>
    <t>Unaprjeđenje poslovanja poduzeća Muzika i to d.o.o. kroz uvođenje i certifikaciju sustava upravljanja</t>
  </si>
  <si>
    <t>Unapređenje poslovanja kroz certifikaciju sustava upravljanja poduzeća "PortfolioMetrics d.o.o."</t>
  </si>
  <si>
    <t>Uvođenje novih ISO standarda za tvrtku Inter Solutio d.o.o.</t>
  </si>
  <si>
    <t>Certifikacija poslovanja društva Pernica d. o. o.</t>
  </si>
  <si>
    <t>Implementacija integriranog sustava upravljanja i certifikacija za olakšani pristup međunarodnim tržištima i povećanje konkurentnosti</t>
  </si>
  <si>
    <t>Uvođenje i certificiranje usluga povjerenja po EU eIDAS Uredbi u Identyum poslovanje</t>
  </si>
  <si>
    <t>Certifikacija proizvoda i sustava poduzeća Thermia d.o.o.</t>
  </si>
  <si>
    <t>Uvođenje sustava upravljanja i certifikacija proizvoda za Romb Technologies</t>
  </si>
  <si>
    <t>Uvođenje sustava upravljanja informacijskom sigurnošću (ISMS) prema normi ISO/IEC 27001</t>
  </si>
  <si>
    <t>Certifikacija tvrtke Agilos IT d.o.o.</t>
  </si>
  <si>
    <t>Povećanje međunarodne konkurentnosti poslovanja društva N. C. USLUGE d.o.o. dostizanjem primjenjivih razina međunarodno priznatih normi i standarda</t>
  </si>
  <si>
    <t>Jačanje konkurentnosti poduzeća Primakon d.o.o. kroz certifikaciju</t>
  </si>
  <si>
    <t>Novo Kino Europa – unaprjeđenje javne kulturne infrastrukture</t>
  </si>
  <si>
    <t>Ispitivanje proizvoda DN GEO</t>
  </si>
  <si>
    <t>Certificiranjem do povećanja konkurentnosti te unaprjeđenja i širenja poslovanja tvrtke</t>
  </si>
  <si>
    <t>Jačanje konkurentnosti poduzeća TEP Ex d.o.o. kroz certifikaciju proizvoda</t>
  </si>
  <si>
    <t xml:space="preserve">Uvođenje sustava upravljanja kvalitetom ISO 13485 </t>
  </si>
  <si>
    <t>Uvođenje sustava upravljanja kontinuitetom poslovanja i sustava upravljanja IT uslugama - ISO 22301 i ISO 20000-1</t>
  </si>
  <si>
    <t>Povećanje konkurentnosti poduzeća JATRO d.o.o. implementacijom sustava upravljanja kvalitetom ISO 9001</t>
  </si>
  <si>
    <t>Jačanje održivog rasta i konkurentnosti tvrtke B.I.D. GRUPA d.o.o. kroz ulaganje u certifikaciju i uvođenje sustava upravljanja</t>
  </si>
  <si>
    <t>Jačanje konkurentnosti poduzeća Veridian Healthstream certifikacijom sustava upravljanja prema ISO 30301:2019, ISO 42001:2023, ISO 20000-1:2018 i ISO 14001:2015</t>
  </si>
  <si>
    <t>Povećanje međunarodne konkurentnosti poslovanja društva HVAR, d.o.o. dostizanjem primjenjivih razina međunarodno priznatih normi i standarda</t>
  </si>
  <si>
    <t>Certifikacija i uvođenje sustava upravljanja u obrtu Europlast</t>
  </si>
  <si>
    <t>Certificiranje sustava upravljanja kvalitetom Pučkog otvorenog učilišta Brod</t>
  </si>
  <si>
    <t xml:space="preserve">Jačanje konkurentnosti tvrtke Probotica kroz implementaciju i certifikaciju sustava upravljanja </t>
  </si>
  <si>
    <t>Povećanje konkurentnosti poduzeća MIKLOŠKA uvođenjem sustava upravljanja</t>
  </si>
  <si>
    <t xml:space="preserve">Jačanje konkurentnosti tvrtke MAG Sistem d.o.o. </t>
  </si>
  <si>
    <t>Implementacija sustava upravljanja prema međunarodnim ISO standardima za SMART CODE d.o.o.</t>
  </si>
  <si>
    <t xml:space="preserve">Povećanje međunarodne konkurentnosti poslovanja društva FUSIO  d.o.o. dostizanjem primjenjivih razina međunarodno priznatih normi i standarda </t>
  </si>
  <si>
    <t xml:space="preserve">Uvođenje proizvodnih certifikata </t>
  </si>
  <si>
    <t>Uvođenje i certifikacija sustava upravljanja prema standardima ISO 14001, ISO 22301 i TISAX</t>
  </si>
  <si>
    <t>Povećanje međunarodne konkurentnosti poslovanja društva JELEN PROFESSIONAL d.o.o. dostizanjem primjenjivih razina međunarodno priznatih normi i standarda</t>
  </si>
  <si>
    <t>Certifikacija sustava upravljanja</t>
  </si>
  <si>
    <t>Unaprjeđenje poslovanja poduzeća Maven Mule d.o.o. kroz certifikaciju usluga i sustava upravljanja</t>
  </si>
  <si>
    <t>Rekonstrukcija i dogradnja Gata sv. Petra u Gradskoj luci Split</t>
  </si>
  <si>
    <t>Pomorsko-putnički terminal Resnik-Divulje u lučkom području Kaštelanskog bazena – Bazen D – Resnik</t>
  </si>
  <si>
    <t xml:space="preserve">Povećanje konkurentnosti poduzeća PADOVAN d.o.o. kroz certifikaciju proizvoda </t>
  </si>
  <si>
    <t>Povećanje međunarodne konkurentnosti poslovanja društva KAMIKS EKO d.o.o. dostizanjem primjenjivih razina međunarodno priznatih normi i standarda</t>
  </si>
  <si>
    <t>Povećanje međunarodne konkurentnosti poslovanja društva PROTEKO d.o.o. dostizanjem primjenjivih razina međunarodno priznatih normi i standarda</t>
  </si>
  <si>
    <t xml:space="preserve">Uvođenje ISO 27001 u poduzeće Agenor automatika d.o.o. </t>
  </si>
  <si>
    <t>Uvođenje sustava upravljanja u tvrtku UVID d.o.o.</t>
  </si>
  <si>
    <t>Uspostava i certifikacija sustava upravljanja kvalitetom prema ISO 9001</t>
  </si>
  <si>
    <t>Uvođenje sustava upravljanja uslugama prema normama ISO/IEC 27001:2022 i ISO/IEC 20000-1:2018</t>
  </si>
  <si>
    <t>Certifikacija tvrtke VUPLAST d.o.o. po ISO 13485 standardu</t>
  </si>
  <si>
    <t>Implementacija sustava upravljanja prema međunarodnim ISO standardima za BARREK d.o.o.</t>
  </si>
  <si>
    <t>Certificiranjem do rasta tvrtke DIVISION 4 VISION d.o.o.</t>
  </si>
  <si>
    <t>Povećanje međunarodne konkurentnosti poslovanja društva  PEDOM ASFALTI d.o.o.  dostizanjem primjenjivih razina međunarodno priznatih normi i standarda</t>
  </si>
  <si>
    <t>Povećanje konkurentnosti poduzeća S-COLOR d.o.o. uvođenjem sustava upravljanja kvalitetom</t>
  </si>
  <si>
    <t>Unaprjeđenje sustava upravljanja okolišem i sigurnošću rada u skladu s ISO standardima</t>
  </si>
  <si>
    <t>Uvođenje sustava ISO 45001 u poduzeće AM projekti i trgovina d.o.o.</t>
  </si>
  <si>
    <t>Nabava dodatnih niskopodnih tramvaja za potrebe modernizacije tramvajskog voznog parka u Osijeku</t>
  </si>
  <si>
    <t>Uvođenje sustava upravljanja kvalitetom prema normi ISO 9001 i ENEC certifikata u poduzeće INEA d.o.o.</t>
  </si>
  <si>
    <t>Jačanje konkurentnosti tvrtke Sinitech Industries d.o.o. kroz implementaciju i certifikaciju sustava upravljanja</t>
  </si>
  <si>
    <t>Certifikacijom do digitalne izvrsnosti i konkurentnosti tvrtke Smartnet</t>
  </si>
  <si>
    <t>CERT 4 Charta</t>
  </si>
  <si>
    <t>Uvođenje sustava upravljanja kvalitetom (ISO 9001) i sustava upravljanja informacijskom sigurnošću (ISO 27001) u poduzeće SIGIT d. o. o.</t>
  </si>
  <si>
    <t>BCS implementira sustav upravljanja kontinuitetom poslovanja u skladu s normom ISO 22301:2019</t>
  </si>
  <si>
    <t>Nodefusion - Uvođenje sustava upravljanja</t>
  </si>
  <si>
    <t>Ocjenjivanjem sukladnosti i certifikacijom do povećanja konkurentnosti tvrtke Lola Ribar d.d.</t>
  </si>
  <si>
    <t>Certifikacija tvrtke EURO LIMBUS d.o.o.</t>
  </si>
  <si>
    <t xml:space="preserve">Certifikacijski iskorak tvrtke MEDITEX d.o.o. </t>
  </si>
  <si>
    <t>Unaprjeđenje tržišne konkurentnosti Elektroinstalacije Šporčić kroz implementaciju ISO/IEC 27001:2022 za informacijsku sigurnost i ISO 45001:2018 za sigurnost na radu</t>
  </si>
  <si>
    <t>Povećanje međunarodne konkurentnosti poslovanja društva ANAGRAF d.o.o. dostizanjem primjenjivih razina međunarodno priznatih normi i standarda</t>
  </si>
  <si>
    <t>Jačanje konkurentnosti tvrtke HILAND uvođenjem sustava upravljanja</t>
  </si>
  <si>
    <t>Certifikacija sustava upravljanja poduzeća Vanado d.o.o.</t>
  </si>
  <si>
    <t>Certificiranjem do rasta tvrtke Saltuaris d.o.o.</t>
  </si>
  <si>
    <t>Uvođenje ISO certifikata u poslovanje tvrtke Rinels d.o.o.</t>
  </si>
  <si>
    <t>Jačanje međunarodne konkurentnosti tvrtke MARIN EXPERT d.o.o. certifikacijom proizvoda i uvođenjem sustava upravljanja poslovnim procesima i kvalitetom</t>
  </si>
  <si>
    <t>Certifikacija podatkovnog centra prema normi EN 50600</t>
  </si>
  <si>
    <t>Certificiranje sustava upravljanja kvalitetom prema ISO 9001:2015 standardu</t>
  </si>
  <si>
    <t>Certificiranjem do rasta tvrtke COMMINUS d.o.o.</t>
  </si>
  <si>
    <t>Provedba certifikacije u tvrtki Eurometal d.o.o.</t>
  </si>
  <si>
    <t xml:space="preserve"> Jačanje konkurentnosti tvrtke PROTON EE- ELEKTRONIKA uvođenjem ISO certifikata</t>
  </si>
  <si>
    <t>Uspostava sustava upravljanja u obrtu Frey</t>
  </si>
  <si>
    <t>Izgradnja dječjih jaslica na području Općine Tkon</t>
  </si>
  <si>
    <t>Rekonstrukcija i promjena namjene postojeće poliklinike u područni vrtić (dio zgrade bivše vojarne)</t>
  </si>
  <si>
    <t>Izgradnja i opremanje dječjeg vrtića u Bistrincima</t>
  </si>
  <si>
    <t>Dogradnja Dječjeg vrtića Leptirići u Općini Podravske Sesvete</t>
  </si>
  <si>
    <t>Dječji vrtić u Mravincima</t>
  </si>
  <si>
    <t>Dječji vrtić u Rupotini</t>
  </si>
  <si>
    <t>Dogradnja i opremanje dječjeg vrtića u Magadenovcu</t>
  </si>
  <si>
    <t>Područni vrtić Repušnica</t>
  </si>
  <si>
    <t>Dogradnja dječjeg vrtića u Peterancu</t>
  </si>
  <si>
    <t>Dogradnja dječjeg vrtića u Koprivničkom Ivancu</t>
  </si>
  <si>
    <t>Povećanje kapaciteta Dječjeg vrtića Cvrčak Beli Manastir</t>
  </si>
  <si>
    <t>Izgradnja dječjeg vrtića i jaslica u Vrlici</t>
  </si>
  <si>
    <t xml:space="preserve">Izgradnja i opremanje područnog objekta Dječjeg vrtića Bedekovčina u Poznanovcu </t>
  </si>
  <si>
    <t>Dječji vrtić Račići II</t>
  </si>
  <si>
    <t>Dogradnja i opremanje dječjeg vrtića u Vrpolju</t>
  </si>
  <si>
    <t>Dogradnja i opremanje dječjeg vrtića u Tuhlju</t>
  </si>
  <si>
    <t>DV GARDELIN, RIJEKA - Izgradnja i opremanje ustanove za predškolski odgoj i obrazovanje (područni vrtić s kuhinjom)</t>
  </si>
  <si>
    <t>Izgradnja dječjeg vrtića u Ivanovcu</t>
  </si>
  <si>
    <t>Dogradnja Dječjeg vrtića u Općini Lobor</t>
  </si>
  <si>
    <t>Izgradnja dječjeg vrtića Kuševac</t>
  </si>
  <si>
    <t>Dogradnja i opremanje postojeće ustanove za predškolski odgoj i obrazovanje</t>
  </si>
  <si>
    <t>Rekonstrukcija zgrade javno-društvene namjene- dječji vrtić Prugovo</t>
  </si>
  <si>
    <t>Adaptacija i opremanje zgrade predškolskog odgoja i obrazovanja</t>
  </si>
  <si>
    <t>GRAĐEVINA DRUŠTVENE NAMJENE – DJEČJI VRTIĆ (REKONSTRUKCIJA)</t>
  </si>
  <si>
    <t>Izgradnja Dječjeg vrtića Bambi u Podravlju</t>
  </si>
  <si>
    <t>Rekonstrukcija i prenamjena postojeće zgrade javne namjene u Dječji vrtić Centar</t>
  </si>
  <si>
    <t>Dogradnja područnog dječjeg vrtića CVITAK u Raštanima Gornjim</t>
  </si>
  <si>
    <t>Izgradnja vrtićkog objekta Galdovo</t>
  </si>
  <si>
    <t>Adaptacija i opremanje prostora na 1. katu u Dječjem vrtiću Drniš</t>
  </si>
  <si>
    <t xml:space="preserve"> „Nadogradnja i opremanje Dječjeg Vrtića Sunčev sjaj – Nazaret, podružnica Zagreb“</t>
  </si>
  <si>
    <t xml:space="preserve">Dogradnja Dječjeg vrtića Bubamara u Donjoj Stubici </t>
  </si>
  <si>
    <t xml:space="preserve">Povećanje međunarodne konkurentnosti poslovanja društva Layer d.o.o. dostizanjem primjenjivih razina međunarodno priznatih normi i standarda </t>
  </si>
  <si>
    <t>Jačanje konkurentnosti tvrtke TEHNO SISTEM d.o.o. kroz implementaciju i certifikaciju sustava upravljanja</t>
  </si>
  <si>
    <t>Unaprjeđenje konkurentnosti tvrtke Marana d.o.o. uvođenjem vrhunskih certifikata kvalitete</t>
  </si>
  <si>
    <t>SMALT IT - certifikacija sustava upravljanja</t>
  </si>
  <si>
    <t>Povećanje međunarodne konkurentnosti poslovanja društva OFIR d.o.o. dostizanjem primjenjivih razina međunarodno priznatih normi i standarda</t>
  </si>
  <si>
    <t>Certifikacija tvrtke SOKOL</t>
  </si>
  <si>
    <t>Certifikacija sustava upravljanja zaštitom na radu prema ISO 45001</t>
  </si>
  <si>
    <t>Certifikacija sustava upravljanja u poduzeću Nobilis d.o.o.</t>
  </si>
  <si>
    <t>Unaprjeđenje poslovanja poduzeća SM dizel d.o.o. kroz certifikaciju procesa, sustava upravljanja i sukladnosti proizvoda</t>
  </si>
  <si>
    <t>Implementacija sustava upravljanja -  MILLA COSMETICS d.o.o.</t>
  </si>
  <si>
    <t xml:space="preserve">Certificiranjem sustava zavarivanja do unapređenja poslovanja </t>
  </si>
  <si>
    <t>Uvođenje standarda ISO 27001</t>
  </si>
  <si>
    <t>Uvođenje i certificiranje integriranog sustava upravljanja sukladno međunarodnim normama</t>
  </si>
  <si>
    <t>Certifikacija sa svrhom povećanja konkurentnosti u industriji obrade metala</t>
  </si>
  <si>
    <t>Implementacija sustava upravljanja kvalitetom i informacijskom sigurnošću u Inpro d.o.o.</t>
  </si>
  <si>
    <t xml:space="preserve">Certificiranje sustava upravljanja u tvrtki cWebSpace d.o.o. </t>
  </si>
  <si>
    <t xml:space="preserve">Certificiranjem do rasta tvrtke EUROART 93 d.o.o. </t>
  </si>
  <si>
    <t>Razvojna ispitivanja i ocjena sukladnosti Orqa proizvoda s odgovarajućim normama</t>
  </si>
  <si>
    <t>Uvođenje sustava upravljanja za Holobit d.o.o.</t>
  </si>
  <si>
    <t>Certifikacija u službi povećanja konkurentnosti u tiskarskoj industriji</t>
  </si>
  <si>
    <t>Alpha score certifikacija</t>
  </si>
  <si>
    <t>Certificiranje proizvoda Društva KOLNOA VRATA d.o.o.</t>
  </si>
  <si>
    <t>Povećanje konkurentnosti tvrtke Databox uvođenjem ISO certifikata</t>
  </si>
  <si>
    <t>Provedba certifikacije u tvrtki TF SYSTEMS d.o.o</t>
  </si>
  <si>
    <t>Uvođenje sustava upravljanja kvalitetom u poslovanje poduzeća Soldered Electronics d.o.o.</t>
  </si>
  <si>
    <t>Cerificiranjem do rasta tvrtke Geotehnika d.o.o.</t>
  </si>
  <si>
    <t>Smart Sense - certifikacija sustava upravljanja kvalitetom (norma ISO 9001)</t>
  </si>
  <si>
    <t xml:space="preserve"> Certifikacija sustava upravljanja informacijskom sigurnošću u Zeraxo d.o.o. za povećanje konkurentnosti </t>
  </si>
  <si>
    <t>„Jačanje konkurentnosti društva TUBUS d.o.o. implementacijom sustava upravljanja okolišem“</t>
  </si>
  <si>
    <t>Povećanje međunarodne konkurentnosti tvrtke Kodilion d.o.o. uvođenjem sustava upravljanja kontinuitetom poslovanja, okolišem te IT uslugama</t>
  </si>
  <si>
    <t>Certificiranje sustava upravljanja poduzeća SMD Micro elektronika d.o.o.</t>
  </si>
  <si>
    <t xml:space="preserve">Uvođenje sustava upravljanja u SENAPLAST </t>
  </si>
  <si>
    <t>Certificiranje sustava upravljanja prema normama ISO 27001 i ISO 50001</t>
  </si>
  <si>
    <t>Uvođenje norme  ISO 9001:2015 u proizvodnju laboratorijskog potrošnog materijala</t>
  </si>
  <si>
    <t>Certifikacija kozmetičkih i medicinskih proizvoda te uvođenje sustava upravljanja</t>
  </si>
  <si>
    <t>Povećanje konkurentnosti poduzeća IVERO uvođenjem sustava upravljanja</t>
  </si>
  <si>
    <t xml:space="preserve">Povećanje međunarodne konkurentnosti poslovanja društva  DERMAMED  d.o.o. dostizanjem primjenjivih razina međunarodno priznatih normi i standarda </t>
  </si>
  <si>
    <t>Povećanje međunarodne konkurentnosti poslovanja društva  KRIK STUDIO d.o.o. dostizanjem primjenjivih razina međunarodno priznatih normi i standarda</t>
  </si>
  <si>
    <t>Uvođenje i certifikacija sustava upravljanja prema standardima ISO 9001 i ISO 27001</t>
  </si>
  <si>
    <t>Jačanje konkurentnosti certifikacijom sustava upravljanja prema normama ISO/IEC 27001:2022 i ISO 22301:2019</t>
  </si>
  <si>
    <t>Certifikacija sustava upravljanja prema međunarodnim ISO standardima</t>
  </si>
  <si>
    <t>Jačanje konkurentnosti certifikacijom sustava upravljanja prema normama ISO 9001:2015, ISO 14001:2015 i ISO 50001:2018</t>
  </si>
  <si>
    <t>Uvođenje i certifikacija sustava upravljanja prema standardima SCCP i ISO 27001</t>
  </si>
  <si>
    <t>DENTAL kvaliteta - ISO standard</t>
  </si>
  <si>
    <t>Certificiranje sustava upravljanja prema normama ISO 27001 i ISO 22301</t>
  </si>
  <si>
    <t>Povećanje međunarodne konkurentnosti certifikacijom proizvoda inteligentnih prometnih sustava</t>
  </si>
  <si>
    <t>Povećanje konkurentnosti poduzeća MDM-INDUSTRY SERVICE d.o.o. uvođenjem sustava upravljanja</t>
  </si>
  <si>
    <t>Uvođenje sustava upravljanja kvalitetom i sigurnosti hrane IFS Food u tvrtku BRIOŠ TIM d.o.o.</t>
  </si>
  <si>
    <t>Jačanje međunarodne konkurentnosti tvrtke ARTRONIC d.o.o. certifikacijom proizvoda</t>
  </si>
  <si>
    <t>Povećanje konkurentnosti poduzeća K-Tech uvođenjem sustava upravljanja</t>
  </si>
  <si>
    <t>Uvođenje i certificiranje sustava upravljanja Saron Management Solutions d.o.o.</t>
  </si>
  <si>
    <t>Povećanje konkurentnosti implementacijom sustava ISO 9001 i ISO 27001 - TRI M d.o.o.</t>
  </si>
  <si>
    <t>Uvođenje i certifikacija sustava upravljanja prema standardima ISO 45001 i ISO 50001</t>
  </si>
  <si>
    <t>Jačanje konkurentnosti tvrtke Neyho informatika</t>
  </si>
  <si>
    <t xml:space="preserve">Uspostava i certifikacija integriranog sustava upravljanja prema normama IATF 16949, ISO 9001, ISO 14001 i ISO 45001 </t>
  </si>
  <si>
    <t>Poboljšanje vodnokomunalne infrastrukture aglomeracije Bjelovar - FAZA 2</t>
  </si>
  <si>
    <t>Izgradnja i opremanje ustanove za predškolski odgoj i obrazovanje - dvije jasličke jedinice područnog "Dječjeg vrtića Jaglac" Kumrovec u Zagorskim Selima</t>
  </si>
  <si>
    <t>Dogradnja dječjeg vrtića Krijesnica Jankovci</t>
  </si>
  <si>
    <t>Izgradnja i opremanje dječjeg vrtića u Komletincima</t>
  </si>
  <si>
    <t>Implementacija sustava upravljanja kvalitetom i sustava upravljanja informacijskom sigurnošću poduzeća Synnefo sustavi d.o.o.</t>
  </si>
  <si>
    <t>Unapređenje poslovanja kroz certifikaciju sustava upravljanja poduzeća "VEROX d.o.o."</t>
  </si>
  <si>
    <t>Povećanje konkurentnosti tvrtke H5 d.o.o. uvođenjem ISO sustava (9001 2015, 14001 2015, 27001 2022)</t>
  </si>
  <si>
    <t xml:space="preserve">Povećanje međunarodne konkurentnosti poslovanja društva KONEX professional d.o.o. dostizanjem primjenjivih razina međunarodno priznatih normi i standarda </t>
  </si>
  <si>
    <t>Povećanje međunarodne konkurentnosti tvrtke Leapwise d.o.o. uvođenjem sustava upravljanja kvalitetom te informacijskom sigurnošću</t>
  </si>
  <si>
    <t>Certificiranjem do rasta tvrtke Proaxis d.o.o.</t>
  </si>
  <si>
    <t>Povećanje međunarodne konkurentnosti poslovanja društva LUCIS DUBROVNIK j.d.o.o. dostizanjem primjenjivih razina međunarodno priznatih normi i standarda</t>
  </si>
  <si>
    <t>Rugvica – Dugo Selo sustav odvodnje i pročišćavanja otpadnih voda FAZA 2</t>
  </si>
  <si>
    <t>Projekt integralnog sustava vodoopskrbe i odvodnje Cetinske krajine – Trilj, Otok i Dicmo - FAZA 2</t>
  </si>
  <si>
    <t>Poboljšanje vodno – komunalne infrastrukture aglomeracije Sinj FAZA 2</t>
  </si>
  <si>
    <t>Nadogradnja i opremanje dječjeg vrtića "Roda" Ruščica</t>
  </si>
  <si>
    <t xml:space="preserve">Unaprjeđenje poslovanja tvrtke SUPRA INFORMATIKA d.o.o. uvođenjem ISO 20000-1 certifikata </t>
  </si>
  <si>
    <t>Certifikacija normi ISO 27001:2022 i ISO 50001:2018 u društvu Forte Solar d.o.o.</t>
  </si>
  <si>
    <t>Uvođenje međunarodne norme ISO/IEC 27001:2022</t>
  </si>
  <si>
    <t>Povećanje konkurentnosti poduzeća TERRAWATT d.o.o. uvođenjem certifikata</t>
  </si>
  <si>
    <t>Povećanje međunarodne konkurentnosti poslovanja društva NOSTRUM MEDICAL d.o.o. dostizanjem primjenjivih razina međunarodno priznatih normi i standarda</t>
  </si>
  <si>
    <t>Povećanje međunarodne konkurentnosti poslovanja društva Orto Rea d.o.o. dostizanjem primjenjivih razina međunarodno priznatih normi i standarda</t>
  </si>
  <si>
    <t>Poboljšanje vodno-komunalne infrastrukture aglomeracije Kutina – FAZA 2</t>
  </si>
  <si>
    <t>Razvoj vodnokomunalne infrastrukture aglomeracije Novska - FAZA 2</t>
  </si>
  <si>
    <t>Izgradnja i opremanje centralne zgrade Dječjeg vrtića Omiš</t>
  </si>
  <si>
    <t>Osiguravanje infrastrukturnih uvjeta za povećanje dostupnosti ranog i predškolskog odgoja i obrazovanja u "Dječjem vrtiću Varaždin" - objekt Dravska</t>
  </si>
  <si>
    <t>Dogradnja dječjeg vrtića u Tinjanu</t>
  </si>
  <si>
    <t>EcoCube – Certifikacija</t>
  </si>
  <si>
    <t>Priprema, uvođenje i certificiranje sustava upravljanja prema ISO normama za tvrtku NOTUS IT d.o.o.</t>
  </si>
  <si>
    <t>Potpora poduzeću Inter Recycling za uvođenje sustava upravljanja</t>
  </si>
  <si>
    <t>Poboljšanje vodno-komunalne infrastrukture aglomeracije Novalja – FAZA 2</t>
  </si>
  <si>
    <t>Poboljšanje vodnokomunalne infrastrukture aglomeracije Đakovo – FAZA 2</t>
  </si>
  <si>
    <t>Povećanje konkurentnosti kroz certifikaciju proizvodnje agregata prema HRN EN 13242:2013- DINOCOP d.o.o.</t>
  </si>
  <si>
    <t>Uvođenje integriranog sustava upravljanja kvalitetom i okolišem ISO 9001:2015/ISO 14001:2015</t>
  </si>
  <si>
    <t>Poboljšanje vodno-komunalne infrastrukture aglomeracije Lipik-Pakrac - FAZA 2</t>
  </si>
  <si>
    <t>Certifikacija inovativnih digitalnih proizvoda tvrtke AZONPRINTER d.o.o.</t>
  </si>
  <si>
    <t>Povećanje  konkurentnosti tvrtke  Pecto d.o.o. uvođenjem ISO 9001:2015,ISO 14001:2015,ISO 45001:2018, EN16636</t>
  </si>
  <si>
    <t>Certifikacijom proizvoda poduzeća FSB d.o.o. do tržišta</t>
  </si>
  <si>
    <t>CertiPro – Put do izvrsnosti tvrtke Marex Elektrostroj d.o.o.</t>
  </si>
  <si>
    <t xml:space="preserve">Izgradnja i opremanje ustanove za predškolski odgoj i obrazovanje - područni vrtić s kuhinjom u Totovcu </t>
  </si>
  <si>
    <t>Uvođenje sustava upravljanja prema normi ISO 9001:2015, ISO 14001:2015, ISO 24001:2018 u poduzeću VIK IVERALI d.o.o.</t>
  </si>
  <si>
    <t>Unaprjeđenje poslovanja te otvaranje novih tržišta uspostavom integriranog sustava upravljanja prema ISO normama.</t>
  </si>
  <si>
    <t>Izgradnja dječjeg vrtića u Karakašici</t>
  </si>
  <si>
    <t>Razvoj vodnokomunalne infrastrukture aglomeracije Ploče - FAZA 2</t>
  </si>
  <si>
    <t>Kliničko testiranje i validacija AI sustava za ranu detekciju neurorazvojnih odstupanja kod dojenčadi SENDDToMedicalDevice Vaučer II</t>
  </si>
  <si>
    <t xml:space="preserve">Testiranje utjecaja integriranog kineziološkog programa vježbanja - "Body tehnika" na povećanje vitalnosti i kvalitete života žena s problemom inkontinencije u perimenopauzi i menopauzi </t>
  </si>
  <si>
    <t>Projekt vodoopskrbe i odvodnje Valpovo – Belišće - FAZA 2</t>
  </si>
  <si>
    <t>Razvoj vodnokomunalne infrastrukture aglomeracije Metković – FAZA 2</t>
  </si>
  <si>
    <t>Potpora će se pružati putem investicijskih zajmova s manjim udjelom obrtnih sredstava, te čistim obrtnim zajmovima za pokrivanje tekuće likvidnisti</t>
  </si>
  <si>
    <t>Cilj ovog FI-ja je poduprijeti ostvarenje energetskih ušteda kroz povećanje učinkovitosti korištenja energije u proizvodnim industrijama, komercijalnom i u uslužnom sektoru (turizam i trgovina), omogućujući jednake količine rezultata korištenjem manje količine ulazne energije te smanjenje udjela konvencionalnih (fosilnih) goriva u ukupnoj potrošnji energije uvođenjem obnovljivih izvora energije (OIE)</t>
  </si>
  <si>
    <t xml:space="preserve">Predmet Projekta je osiguranje i modernizacija 94 željezničko-cestovna i jednog pješačkog prijelaza automatskim elektroničkim signalno-sigurnosnim uređajima koji za osiguranje sigurnog odvijanja prometa koriste moderne uređaje sa svjetlosnim signalima u LED tehnologiji i jakozvučna zvona, dok je na 79 ŽCP a, uz navedeno predviđena i ugradnja polubranika. II. faza obuhvaća 84 željezničko-cestovna i jedan pješački prijelaz. Od ukupnog broja prijelaza, 10 ŽCP-a obuhvaćeno je kroz I. fazu Projekta te će dio troškova za izvedene radove na tih 10 ŽCP-a iz I. faze te trošak stručnog nadzora po Ug. br. 6/22-EU počevši od svibnja 2023.g. biti potraživan kroz ZNS u II fazi s obzirom da navedeni troškovi prethodno nisu potraživani kroz ZNS u I. fazi. </t>
  </si>
  <si>
    <t>Cilj projekta je razminiranje ukupno 48.720.648 m2 (4.872,06 ha) šuma i šumskog zemljišta od minsko-eksplozivnih sredstava (MES) i neeksplodiranih ubojnih sredstava (NUS), na području 4 županije (Karlovačka, Ličko-senjska, Sisačko-moslavačka i Splitsko-dalmatinska). Aktivnosti razminiranja provodit će se na 76 radilišta razminiranja te će se provedbom projekta omogućiti učinkovito smanjenje minski sumnjivog područja (MSP), poboljšanje sigurnosti građana i turista u RH, zaštita zdravlja i života ljudi, zaštita okoliša i očuvanje imovine. Od 76 radilišta razminiranja, 43 radilišta se nalaze na zaštićenom području ekološke mreže Natura 2000. Prijavitelj je Ministarstvo unutarnjih poslova .</t>
  </si>
  <si>
    <t xml:space="preserve">Cilj projekta je izgradnja lukobrana na sjevernoj strani otočića sv. Katarina, povećanje sigurnosti pomorskog prometa u luci Rovinj i poboljšanje prometne povezanosti i pristupačnosti otočiću sv. Katarina. Projektom se pozitivno utječe na sigurnost plovidbe u luci Rovinj te osiguravanja uvjeta za redovito i sigurno održavanje pomorskog prometa između Rovinja i okolnih otoka. Ukupna vrijednost projekta iznosi 8.038.304,19 EUR, a prihvatljivih troškova 7.909.817,14 EUR. Neprihvatljivi troškovi iznose 128.487,05 EUR i odnose se na neprihvatljive aktivnosti (troškovi projektne i studijske dokumentacije, troškovi upravljanja i administracije). Predviđeno trajanje provedbe projekta je 24 mjeseca. </t>
  </si>
  <si>
    <t>Projekt rekonstrukcije i dogradnje luke otvorene za javni promet u naselju Martinšćica na otoku Cresu ima za cilj povećanje sigurnost plovidbe i prihvata plovila u luci te kapaciteta komunalnih vezova. Ukupan vrijednost projekta je 11.603.496,00 eura od čega se 11.572.246,00 eura odnosi na prihvatljive, a 31.250,00 eura na neprihvatljive troškove. Od ukupnih prihvatljivih troškova 9.803.038,75 eura se odnosi na državne potpore, a 1.769.207,25 eura se ne odnosi na državne potpore. Od ukupnih prihvatljivih troškova projekta koji ujedno čine i bespovratna sredstva, 9.836.409,10 eura se odnosi na sredstva Europskog fonda za regionalni razvoj (EFRR), 1.735.836,90 eura na sredstva Državnog proračuna (DP).</t>
  </si>
  <si>
    <t>Projekt rekonstrukcije luke Krk ima za cilj povećanje sigurnost plovidbe i prihvata plovila u luci, zaštite imovine luke i korisnika te povećanje kapaciteta komunalnih vezova. Ukupan vrijednost projekta je 19.373.001,39 eura od čega se 18.965.572,64 eura odnosi na prihvatljive, a 407.428,75 eura na neprihvatljive troškove. Od ukupnih prihvatljivih troškova 17.036.858,75 eura se odnosi na državne potpore, a 1.928.713,89 eura se ne odnosi na državne potpore. Od ukupnih prihvatljivih troškova projekta 16.120.736,74 eura se odnosi na sredstva Europskog fonda za regionalni razvoj (EFRR), a 2.844.835,90 eura na sredstva Državnog proračuna (DP).</t>
  </si>
  <si>
    <t>Projekt izgradnja luke otvorene za javni promet lokalnog značaja Dajla-Belveder ima za cilj osiguravanje sigurnosti plovidbe i prihvata plovila u luci, zaštite imovine luke i korisnika te osiguravanje dostatnog kapaciteta komunalnih vezova. Ukupan vrijednost projekta je 7.554.350,00 eura od čega se 6.990.225,00 eura odnosi na prihvatljive, a 564.125,00 eura na neprihvatljive troškove. Od ukupnih prihvatljivih troškova 4.705.683,75 eura se odnosi na državne potpore, a 2.284.541,25 eura se ne odnosi na državne potpore. Od ukupnih prihvatljivih troškova projekta 5.941.691,25 eura se odnosi na sredstva Europskog fonda za regionalni razvoj (EFRR), a 1.048.533,75 eura na sredstva Državnog proračuna (DP).</t>
  </si>
  <si>
    <t>Projektom će se rekonstruirati i opremiti stara zgrada župnog dvora s ciljem interpretacije materijalne i nematerijalne kulturne baštine pitomačkog kraja. U predviđenom vremenskom periodu u trajanju od 33 mjeseca stvoriti će se Interpretacijski centar sukladno izrađenoj muzeološkoj koncepciji i izvedbenoj razradi interpretacijskih sadržaja i elemenata za postav u kojem će posjetitelji na moderan način moći doživjeti materijalnu i nematerijalnu kulturnu baštinu pitomačkog kraja. Svrha projekta je očuvanje tradicije, povećanje pristupačnosti i participacije svih stanovnika općine Pitomača i šire u kulturnom životu, a osobito pripadnika ranjivih skupina. Projektom će se provesti 4 aktivnosti, a čija ukupna vrijednost iznosi 3.093.582,72 eura.</t>
  </si>
  <si>
    <t>Projekt „Praćenje kvalitete zraka u području Lučke uprave Split“ ima za cilj uspostavu sustava za kontinuirano praćenje kvalitete zraka u jednoj od šest luka od međunarodnog gospodarskog značaja za Republiku Hrvatsku. Projekt uključuje instalaciju fiksne mjerne postaje za praćenje emisija štetnih tvari NO₂, SO₂ i lebdećih čestica PM10/PM2, dok meteorološki senzori prate parametre poput tlaka, temperature, vlažnosti zraka te smjera i brzine vjetra. Cilj je osigurati pravovremeno reagiranje na povećane razine zagađenja zraka te omogućiti planiranje učinkovitih mjera za smanjenje emisija, čime se smanjuju negativni utjecaji na zdravlje ljudi i okoliš, a također se smanjuje izloženost štetnim tvarima te potiče održivi razvoj lučke uprave.</t>
  </si>
  <si>
    <t>Cilj projekta je izgradnja luke Perna otvorene za javni promet na lokaciji Kućište koja će služiti kao trajektno pristanište, poboljšanje prometne povezanosti i dostupnosti poluotoka Pelješca i otoka Korčule, povećanje razine sigurnosti luke Orebić i smanjenju prometnih gužvi, posebice u ljetnim mjesecima. Provedbom projekta poboljšat će se kvaliteta života lokalnog stanovništva. 
Ukupna vrijednost projekta iznosi 19.897.823,27 EUR, a prihvatljivih troškova 19.542.129,96 EUR. Neprihvatljivi troškovi iznose 355.693,31 EUR i odnose se na neprihvatljive aktivnosti i troškove (dokumentacija, administracija, ug. objekt, jednogodišnje održavanje zelenila, stručni nadzor građenja iznad dopuštenih 5% prihvatljivih troškova radova).</t>
  </si>
  <si>
    <t>Projekt „REKONSTRUKCIJA I DOGRADNJA JUŽNOG LUKOBRANA - 3.FAZA IZGRADNJE” odnosi se na ulaganje u rekonstrukciju postojećih sadržaja sa izgradnjom lukobranskih objekata te novih obalnih zidova i pontonskih gatova unutar zaštićenog akvatorija luke Novalja – jug, s osiguranjem 101 veza za prihvat plovila duljine od 8 do 70 metara te siguran privez plovila tijekom cijele godine.
Ukupno prihvatljivi troškovi iznose 13.126.901,93 EUR. Ukupna bespovratna sredstva iznose 13.126.901,93 EUR, od čega 85% sredstava iz Europskog fonda za regionalni razvoj, te 15% sredstava iz državnog proračuna RH.
Planirano trajanje projekta je 42 mjeseca (07./2024.-12./2027.).</t>
  </si>
  <si>
    <t>Projekt „Rekonstrukcija okretišta Mihaljevac“ usmjeren je na modernizaciju i optimizaciju tramvajske infrastrukture u cilju poboljšanja održive mobilnosti i smanjenja ugljičnog otiska. Rekonstrukcija uključuje tehničko unaprjeđenje okretišta koje podrazumijeva zamjenu postojećih tračnica i izgradnju popratne infrastrukture koja će omogućiti učinkovitije upravljanje prometom i bolji prometni tok tramvaja, poboljšati povezanost s ostalim oblicima javnog prijevoza te povećati sigurnost i udobnost putnika u javnom prijevozu. Planirano trajanje provedbe projekta je 19 mjeseci, a uključuje, izvođenje radova na rekonstrukciji okretišta, usluge nadzora te  promidžbu i vidljivost. Ukupna vrijednost projekta iznosi 4.133.009,83 EUR.</t>
  </si>
  <si>
    <t>Prijavitelj je razvio inovativni ventilo-konvektor u 12 različitih varijanti (modela/veličina) te pokrenuo vlastitu proizvodnju istih.
Cilj projekta je provesti testiranja elektromagnetske kompatibilnosti te Low Voltage Directive Test te potvrditi sukladnost predmetnih ventilo-konvektora sa smjernicama EU i odgovarajućim Europskim normama.
Kroz detaljna ispitivanja, projekt će pružiti znanstveno utemeljene rezultate koji su ključni za daljnju komercijalizaciju i rast prepoznatljivosti ovog proizvoda u industriji grijanja i hlađenja.
Predmetna Ispitivanja povjerit će se društvu KONČAR - Institut za elektrotehniku d.o.o. koji posjeduje, stručno osoblje, znanja i opremu potrebnu za provedbu traženih ispitivanja.</t>
  </si>
  <si>
    <t>Projekt MES CoatTrack adresira problem nedostatne sljedivosti i optimizacije proizvodnih procesa u industriji, osobito u području bojenja i lakiranja. Cilj projekta je razvoj inovativnog sustava za praćenje proizvodnih enot i predikciju kvalitete u stvarnom vremenu korištenjem napredne analitike podataka i umjetne inteligencije. Ciljne skupine projekta uključuju: 1) proizvodni odjel, koji će imati koristi od optimizacije proizvodnih procesa, 2) upravu poduzeća, koja će imati bolji uvid u efikasnost i rezultate proizvodnje, te 3) odjel za razvoj i tehnologiju, koji će sudjelovati u implementaciji novih tehnoloških rješenja. Projekt će također doprinositi podizanju konkurentnosti i energetske učinkovitosti.</t>
  </si>
  <si>
    <t>Cilj projekta je dogradnja luke lokalnog značaja Prigradica, koja služi za linijski i  turistički i promet, u svrhu poboljšanja prometne povezanosti otoka Korčule s kopnom, povećanja razine sigurnosti luke Prigradica i smanjenja prometnih gužvi, posebice u ljetnim mjesecima. 
Projektom se pozitivno utječe na poboljšanje dostupnosti otoka i kopna, a provedbom ovog projekta i ispunjenjem cilja poboljšat će se kvaliteta života lokalnog stanovništva.
Ukupna vrijednost projekta iznosi 11.548.821,12 EUR, a prihvatljivih troškova 11.371.473,79 EUR. Neprihvatljivi troškovi iznose 177.347,33 EUR, i odnose se na neprihvatljive aktivnosti (troškovi izrade projektne i studijske dokumentacije, troškovi upravljanja i administracije).</t>
  </si>
  <si>
    <t>Provedbom projekta obnovit će se i opremiti zgrada javne kulturne infrastrukture na adresi Trg graševine 2, Kutjevo s ciljem povećanja pristupačnosti i sudjelovanja u kulturnom životu svih građana, osobito pripadnika ranjivih skupina i stvaranje preduvjeta za razvoj inovativnih usluga u kulturi.
Nakon obnove, u Domu kulture Kutjevo nastavit će se obavljati kulturne djelatnosti, pružat će se usluge za ranjive skupine, povećat će se broj posjetitelja predmetne infrastrukture te će se omogućiti učinak prelijevanja, odnosno posljedično širi utjecaj projekta na lokalnu sredinu, društvo i gospodarstvo kroz prelijevanje koncepta, ideja, znanja i ostalih vrsta kapitala. Dodatno, doprinijet će se načelima održivog razvoja te drugim načelima.</t>
  </si>
  <si>
    <t>Lučka uprava Ploče prijavila je projekt „Mjerna postaja za mjerenje kvalitete zraka u Luci Ploče“ putem natječaja za sufinanciranje iz Programa konkurentnost i kohezija 2021.-2027., s ciljem poboljšanja infrastrukture i kapaciteta za praćenje i analizu onečišćenja zraka iz emisija u lukama na svom području. Ovaj projekt uključuje postavljanje sustava za kontinuirano praćenje kvalitete zraka na jednoj lokaciji, kako bi se osiguralo pravovremeno reagiranje na povećanje razine onečišćenja i omogućilo planiranje učinkovitijih mjera za smanjenje emisija. Praćenje kvalitete zraka doprinijet će zdravijem okolišu, pružajući konkretne koristi za lokalno stanovništvo kroz smanjenje izloženosti štetnim tvarima te poticanje održivog razvoja luke Ploče.</t>
  </si>
  <si>
    <t>Lučka uprava Zadar prijavila je projekt „Praćenje kvalitete zraka u području Lučke uprave Zadar“ putem natječaja za sufinanciranje iz Programa konkurentnost i kohezija 2021.-2027., s ciljem poboljšanja infrastrukture i kapaciteta za praćenje i analizu onečišćenja zraka iz emisija u lukama na svom području. Ovaj projekt uključuje postavljanje sustava za kontinuirano praćenje kvalitete zraka na dvije lokacije kako bi se osiguralo pravovremeno reagiranje na povećanje razine onečišćenja i omogućilo planiranje učinkovitijih mjera za smanjenje emisija. Praćenje kvalitete zraka doprinijet će zdravijem okolišu, pružajući konkretne koristi za lokalno stanovništvo kroz smanjenje izloženosti štetnim tvarima te poticanje održivog razvoja luka u Zadru.</t>
  </si>
  <si>
    <t>Projektom je planirano ulaganje u rekonstrukciju ustanove u kulturi, Narodne knjižnice Hum na Sutli, u svrhu povećanja pristupačnosti i sudjelovanja u kulturnom životu svih građana, osobito pripadnika ranjivih skupina. Time će knjižnica dobiti funkcionalni, suvremeni i sadržajni oblik središnje narodne knjižnice, koja će razvojem i provedbom inovativnih kulturnih usluga i programa stvarati dodanu vrijednosti za Hum na Sutli te razvijati ulogu knjižnice kao centra kulture, čitanja, društvenosti, kreativnosti te kvalitetnog slobodnog vremena za sve pripadnike lokalne zajednice. Rekonstrukcijom i opremanjem te primjenom tehnoloških rješenja kroz nove multimedijske sadržaje unapređuje se kulturna infrastruktura dostupna svima na jednak način.</t>
  </si>
  <si>
    <t>Projektom će se obnoviti zgrada Interpretacijskog centra "Blago potopljenog broda" u okviru povijesnog lokaliteta, koja će biti mjesto predstavljanja široj javnosti bez obzira na njihova fizička i psihička ograničenja, bogate povijesti, kulturne baštine i urbanog života grada. Upotrebom inovativne tehnologije za kreiranje doživljaja približit će se jedan segment povijesti te će kroz zaštitu i valorizaciju kulturnog dobra povećati pristupačnost kulturnom životu svih građana.</t>
  </si>
  <si>
    <t xml:space="preserve">Općina Krapinske Toplice projektom “ Toplice kulture” ulaže u unapređenje javne kulturne infrastrukture kroz obnovu i opremanje iste, a svrha projekta je povećanje pristupačnosti i sudjelovanja u kulturnom životu svih građana, osobito pripadnika ranjivih skupina te stvaranje preduvjeta za razvoj inovativnih usluga u kulturi. Provedbom projekta omogućit će se poboljšanje postojećih te uvođenje novih usluga u kulturi,  a sve s ciljem povećanja dostupnosti kulturnih sadržaja svim zainteresiranim posjetiteljima. Ciljna skupina projekta je Općina Krapinske Toplice, a krajnji korisnici su pripadnici ranjivih skupina, svi posjetitelji, šira zajednica te mediji. </t>
  </si>
  <si>
    <t>Projektom Nadogradnja Muzeja krapinskih neandertalaca uspostavit će se posjetiteljski centar na temu krapinskog pračovjeka kao mjesto za provedbu kulturnih i edukativnih programa uz stvaranje preduvjeta za razvoj inovativnih usluga u kulturi. Svrha projekta je povećanje pristupačnosti i sudjelovanja u kulturnom životu svih građana i posjetitelja Muzeja, osobito pripadnika ranjivih skupina. Novodograđeni dio Muzeja, posjetiteljski centar, svojim će sadržajima nadopunjavati i na drugačiji i inovativan način prezentirati postojeći sadržaj Muzeja, osobito djeci, mladima i pripadnicima ranjivih skupina, te omogućiti odvijanje cjelogodišnjih kulturnih manifestacija i događanja u okviru Muzeja.</t>
  </si>
  <si>
    <t>Svrha projekta je rekonstrukcijom i opremanjem zgrade i dvorišta Novog samostana sv. Križa  te digitalizacijom usluga i procesa stvoriti primjerene uvjete za proširenje djelatnosti ustanove Gradske galerijete razvoj inovativnih i inkluzivnih usluga u kulturi, čime se postiže povećanje broja posjetitelja i korisnika, posebice iz ranjivih skupina. Uz upravljanje projektom te promidžbu i vidljivost, aktivnosti obuhvaćaju unaprjeđenje energetskih svojstava i pristupačnosti zgrade, opremanje, horizontalne mjere (korištenje OIE; elementi zelene javne nabave i zelene infrastrukture, urbane mobilnosti i digitalizacije; ravnopravnost i nediskriminacija) i razvoj novih usluga za ranjive skupine te umrežavanje s prijenosom znanja, ideja i dobre prakse</t>
  </si>
  <si>
    <t>Aktivnosti predmetnog projekta su Priprema studijske i projektno-tehničke dokumentacije, Obnova i opremanje zgrade javne kulturne infrastrukture, Doma kulture u Đelekovcu, Upravljanje projektom i administracija te Promidžba i vidljivost. Nakon što se Dom kulture obnovi, opremiti će se najmodernijom IKT opremom i sadržajima kako bi postao središnje mjesto za promicanje kulturne baštine općine Đelekovec i okolice, mjesto okupljanja ranjivih skupina, članova udruga i ostalih stanovnika, ali i atraktivno mjesto kulturnog uzdizanja koje će svojim inovativnom sadržajima privući i posjetitelje iz okolnih mjesta i županija. Glavni cilj projekta je uspostava usluga za jačanje osobnih kompetencija i socijalnih vještina pripadnika ranjivih skupina.</t>
  </si>
  <si>
    <t>Projekt se fokusira na obnovu i opremanje zgrade javne kulturne namjene - Galerije Petar Smajić u Općini Ernestinovo. Svrha projekta je povećanje pristupačnosti i sudjelovanja u kulturnom životu svih građana, osobito pripadnika ranjivih skupina. Planirane aktivnosti uključuju građevinsko-obrtničke radove, strojarske instalacije, elektroinstalacije, vanjsko dizalo, te opremanje galerije suvremenom multimedijom i namještajem. Projekt također uključuje uređenje zelene infrastrukture Parka Skulptura s poboljšanjem elektromobilnosti i parkirnih mjesta za bicikle. Očekuje se da će projekt doprinijeti povećanju broja posjetitelja Galeriji za 550 godišnje te poticanju socijalne inkluzije i ekonomskog razvoja.</t>
  </si>
  <si>
    <t xml:space="preserve">Svrha projekta je povećati pristupačnost i sudjelovanje ranjivih skupina u kulturnom životu lokalne zajednice kroz rekonstrukciju i opremanje zgrade Zavičajnog muzeja Slatina. Kroz implementiranje inovativnih tehnologija ranjivim skupinama omogućit će se lakša konzumacija kulturnih sadržaja. Projektom se želi potaknuti sudjelovanje ranjivih skupina u kulturnim aktivnostima koje će unaprijediti njihove kreativne vještine i znanja, povećati društvene interakcije, smanjiti osjećaj izoliranosti te rezultirati ukupnim poboljšanjem kvalitete života. </t>
  </si>
  <si>
    <t>Projektom „Praćenje kvalitete zraka u području Lučke uprave Dubrovnik“ predviđa se instalacije sustava fiksne mjerne postaje za kontinuirano praćenje kvalitete zraka na području luke Dubrovnik, jedne od šest luka od međunarodnog gospodarskog interesa za Republiku Hrvatsku, s izraženom orijentacijom na promet kruzerskih brodova.Implementacija ovog sustava omogućit će praćenje emisija štetnih tvari uključujući dušikove oksid (NO2), sumporov dioksid (SO2) te lebdeće čestice PM10/PM2, dok će meteorološki senzori pratiti tlak, temperaturu i relativnu vlažnost zraka te smjera i brzine vjetra.</t>
  </si>
  <si>
    <t>Projekt adresira problem nedostatka kapaciteta i koordinacije za interventna inženjerska djelovanja u slučaju potresa i drugih kriznih situacija u Hrvatskoj. Svrha je doprinos smanjenju rizika od katastrofa i osnaživanje sustava civilne zaštite Republike Hrvatske. Aktivnosti uključuju uspostavljanje i opremanje središnjice i područnih tijela HCPI-IS za obavljanje inženjerskih aktivnosti,  te osposobljavanje svih sudionika projekta za reagiranje u izvanrednim situacijama. Uz to, provodit će se edukacije internih resursa i ostalih dionika civilne zaštite, kao i informiranje građana o inženjerskim aktivnostima HCPI-IS. Ciljne skupine su inženjeri, hitne službe i građani.</t>
  </si>
  <si>
    <t>Projekt "Razvoj novog paletizatora za teške terete" adresira problem neučinkovite paletizacije i depaletizacije tereta do 200 kg u industrijskim tvrtkama, naročito u proizvodnji hrane i pića, što uzrokuje visoke operativne troškove i smanjenu produktivnost. Cilj projekta je razvoj inovativnog sustava koji će povećati kapacitet, smanjiti troškove i omogućiti automatizaciju procesa. Ciljne skupine uključuju industrijske tvrtke koje redovito primaju ili šalju robu na paletama, proizvodne menadžere koji traže optimizaciju procesa te operatere strojeva kojima će sustav olakšati rad i povećati sigurnost.</t>
  </si>
  <si>
    <t>Tvrtka Gideon Brothers d.o.o. razvija proizvod naziva "Trey - Medium Duty (MD)" koji predstavlja viličara za autonomni utovar i istovar robe u i iz kamiona. Cilj ovog projekta je u suradnji s Končar institutom za elektrotehniku d.o.o. provesti dodatna ispitivanja na ključnoj komponenti ukupnog rješenja kako bi se potvrdila ispravnost dizajna i sukladnost potrebnim normama koja će osigurati dugotrajan rad sustava u zahtjevnim uvjetima rada.</t>
  </si>
  <si>
    <t>Svrha projekta “VerSkinO - Prirodna kozmetika za budućnost” je, u suradnji Lively Roasters d.o.o. s NZJZ "Dr. Andrija Štampar" kao znan.-istr. organizacijom provesti laboratorijska testiranja i ispitivanja u svrhu dokazivanja zdravstvene ispravnosti i kvalitete 18 inovativnih proizvoda kozmetičke linije, a koja će omogućiti daljnje unapređenje i razvoj proizvoda, pripremu za proizvodnju prvih serija koji će biti novost na tržištu te pružiti temelj za komercijalizaciju uz doprinos rastu i konkurentnosti prijavitelja te primjenu rezultata projekta u S3 području Personalizirana briga o zdravlju povezano s realizacijom ciljeva Poboljšanja tržišne spremnosti rezultata istraživanja i razvoja i Povećanja tržišnog dosega inovativnih proizvoda.</t>
  </si>
  <si>
    <t>Projektni prijedlog "Razvoj i testiranje Fischertechnik TXT robota za WRO natjecanja" adresira izazove u razvoju edukacijske robotike, s naglaskom na integraciju naprednih tehnologija poput računalnog vida, umjetne inteligencije i programiranja u Pythonu. Cilj projekta je razvoj i testiranje inovativnih robotskih modela prilagođenih World Robot Olympiad (WRO) natjecanjima, čime se osigurava njihova praktična primjena u obrazovnim institucijama i STEM udrugama. Ciljne skupine uključuju škole, mentore i učenike koji se pripremaju za natjecanja, omogućujući im korištenje naprednih tehnologija i unaprjeđenje STEM kompetencija.</t>
  </si>
  <si>
    <t>Cilj projekta je strukturiranje podataka i reinženjering informacijskog sustava u kojem se trenutno vode državne matice, registar životnog partnerstva i evidencija o državljanstvu radi unapređenja interoperabilnosti i razvoja novih e-usluga (e-Prijava smrti, e-Promjena osobnog imena i vraćanje na prezime prije sklapanja braka, odnosno životnog partnerstva), a u svrhu modernizacije pravosudnog sustava i administrativnog rasterećenja građana.</t>
  </si>
  <si>
    <t>Veteranski centar je javna ustanova za pružanje podrške i usluga braniteljsko-stradalničkoj populaciji. Osnivač veteranskih centara je RH, a u ime osnivača, osnivačka prava obavlja Ministarstvo hrvatskih branitelja. Provedbom projektnih aktivnosti utjecat će se na ravnomjernu dostupnost socijalnih usluga stanovništvu u okviru integriranih djelovanja za socioekonomsku uključenost marginaliziranih zajednica, kućanstava s niskim dohotkom i skupina u nepovoljnom položaju kroz uspostavu pet veteranskih centara. Rezultati projekta osigurat će se u suradnji s JLS-ima i u sinergiji s projektom iz Programa „Učinkoviti ljudski potencijali 2021. - 2027.“ koji se odnose na provedbu programa u veteranskim centrima.</t>
  </si>
  <si>
    <t>Projekt „Unaprjeđenje Narodne knjižnice i čitaonice Murter“ ima ciljeve (1) unaprjeđenja prostornog i upravljačkog kapaciteta Narodne knjižnice Murter  te (2) povećanje broja korisnika prostora i usluga/programa Narodne knjižnice Murter. Svrha projekta je  povećanje pristupačnosti i sudjelovanja u kulturnom životu stanovnika i posjetitelja općine Murter-Kornati, pri tom posebnu pažnju stavljajući na pripadnike ranjivih skupina te unaprjeđenje kapaciteta Narodne knjižnice Murter kao preduvjeta za razvoj inovativnih usluga u kulturi na području općine Murter-Kornati.</t>
  </si>
  <si>
    <t xml:space="preserve">Projekt rekonstrukcije luke Rab (faza 1 - dio 2) i pristupne ceste ima za cilj osiguravanje sigurnosti plovidbe i prihvata plovila u luci, zaštite imovine luke i korisnika, osiguravanje funkcionalnog pristupa luci te dostatnog kapaciteta komunalnih vezova. Ukupna vrijednost projekta je 14.394.109,50 eura od čega se 14.362.859,50 eura odnosi na prihvatljive, a 31.250,00 eura na neprihvatljive troškove. Od ukupnih prihvatljivih troškova 9.165.205,12 eura se odnosi na državne potpore, a 5.197.654,38 eura se ne odnosi na državne potpore. </t>
  </si>
  <si>
    <t>Potaknuti održivost i osigurati kvalitetu skrbi u sustavu udomiteljstva.</t>
  </si>
  <si>
    <t xml:space="preserve">Predmet projekta je jačanje kapaciteta društva MM MESNA INDUSTRIJA d.o.o. za razvoj inovacija kroz suradnju sa znanstveno – istraživačkom organizacijom (ZIO) Veterinarski fakultet, Sveučilište u Zagrebu u svrhu razvoja novog proizvoda - Kuhana dimljena kobasica bez aditiva, s naglaskom na komercijalizaciju istog. 
U sklopu projekta provodit će se aktivnost laboratorijskog ispitivanja inovativnog proizvoda kuhane dimljene kobasice bez aditiva. </t>
  </si>
  <si>
    <t>Projekt obuhvaća sveobuhvatno testiranje industrijskog robota za sortiranje otpada tvrtke DELTAsort Robotics d.o.o. od strane Končar Instituta, kao vodećeg hrvatskog centra za istraživanje, ispitivanje i certifikaciju. Kroz ispitivanja u akreditiranim laboratorijima, želi se validirati da robot zadovoljava EU standarde (EN 61010-1, IEC 61000-6-4, IK08). 
Strateško partnerstvo s akreditiranim institutom će ubrzati plasman proizvoda na  tržišta Europske Unije za DELTAsort Robotics d.o.o.</t>
  </si>
  <si>
    <t>SENDDToMD ima za cilj kliničku validaciju i dodatno testiranje AI sustava SENDD – rješenja razvijenog kao podrške liječnicima u procjeni spontanih pokreta dojenčadi radi ranog otkrivanja neurorazvojnih odstupanja. Kroz inovacijske vaučere provest će se ključna faza kliničkih ispitivanja potrebnih za registraciju sustava kao medicinskog uređaja (SaMD), uz testiranje i validaciju njegove primjene na visoko neurorizičnoj skupini – nedonoščadi. Validacija se provodi u suradnji s Edukacijsko-rehabilitacijskim fakultetom.</t>
  </si>
  <si>
    <t>Svrha Projekta društva Mea Trade je kroz ulaganje usmjereno u stjecanje certifikata za novorazvijeni proizvod WCU i integrirani sustav upravljanja osigurati preduvjete za povećanje prodaje na domaćem i inozemnom tržištu te povećati ukupnu konkurentnost poduzeća. Ciljne skupine čijim će interesima Projekt izravno doprinijeti su (1): poduzeće Prijavitelja; (2): kupci i dobavljači; te (3): krajnji korisnici/građani. Projektom će Prijavitelj riješiti problem potrebnog usklađivanja proizvoda s normativnim zahtjevima tržišta EU-a te necertificiranog sustava upravljanja prema međunarodnim normama, što će mu omogućiti plasman proizvoda na tržište, odnosno u konačnici ojačati povjerenje klijenata i njegovu konkurentnosti.</t>
  </si>
  <si>
    <t>Predmet prijave projekta je rekonstrukcija postojeće zgrade „Pekare“ s prenamjenom u javno-društvenu namjenu – gradsku knjižnicu i čitaonicu na kčbr. 1765/1 k.o. Ludbreg. 
Cilj projekta je ulaganje u rekonstrukciju zgrade javne kulturne infrastrukture koja je trenutno nekorištena i u njoj se ne obavlja nikakva djelatnost. Provedene aktivnosti rezultirat će novo-rekonstruiranom i obnovljenom zgradom u kojoj će se odvijati kulturne djelatnosti na većoj površini od postojeće zgrade gradske knjižnice u kojoj će se pružati više usluga i programa za građane i cijelu lokalnu zajednicu, sa naglaskom na integraciju  ranjivih skupina.</t>
  </si>
  <si>
    <t>Projekt društva Arx bowling rješava tehnički i tržišni problem nedostatka certificiranog upravljačkog uređaja za automatizaciju kuglana, koji objedinjuje sve funkcije u jednom rješenju. Cilj projekta je provesti ispitivanja elektroničkog ormarića ARX ECUX2 kako bi se potvrdila njegova sigurnost i funkcionalnost te osigurala tržišna spremnost proizvoda. Projekt će rezultirati inovativnim hrvatskim proizvodom spremnim za komercijalizaciju. Ciljne skupine obuhvaćene projektnim aktivnostima su poduzeće i djelatnici Arx bolinga te kupci operatori sportskih objekata, instalateri kuglačke opreme i krajnji korisnici – sportski klubovi, rekreativci i upravitelji kuglana.</t>
  </si>
  <si>
    <t>Cilj projekta je razvoj funkcionalnog čajnog napitka za podršku zdravlju štitnjače, temeljenog na kombinaciji biljnih ekstrakata i ekstrakata od gljiva uz znanstveno potvrđenu funkcionalnost i organoleptičku prihvatljivost.</t>
  </si>
  <si>
    <t>"Projekt „Certifikacija sustava upravljanja za usluge aditivne proizvodnje“ ima za cilj povećati međunarodnu konkurentnost poduzeća IZIT d.o.o. kroz uvođenje i certifikaciju sustava upravljanja prema međunarodno priznatim ISO 9001 standardu za kvalitetu i ISO 14001 standardu za zaštitu okoliša. Svrha projekta je uspostaviti visoke standarde poslovanja, povećati povjerenje klijenata i proširiti pristup međunarodnim tržištima. Očekivani rezultati uključuju stjecanje ISO certifikata, povećano povjerenje klijenata, širenje na međunarodna tržišta i optimizaciju poslovanja kroz održive i učinkovite procese, čime se poduzeće pozicionira kao inovativan i pouzdan lider u sektoru aditivne proizvodnje.</t>
  </si>
  <si>
    <t>Priprema i certifikacija standarda ISO 42001, ISO 27001 i ISO 27071 u sklopu poslovanja Legit sofware d.o.o. omogućit će dokazivanje kvalitete poslovanja, unapređenje poslovnih procesa i osiguranje konkurentnosti na domaćem i inozemnom tržištu. Projekt će poboljšati zaštitu podataka, privatnost i upravljanje sigurnošću kao i usklađenost s međunarodnim standardima, povećanje povjerenja klijenata i širenje tržišta. Očekivani rezultati uključuju povećanje prihoda od prodaje i izvoza, rast konkurentnosti i smanjenje poslovnih rizik te tri uvedena sustava upravljanja poslovnim procesima.</t>
  </si>
  <si>
    <t>Cilj projekta je implementacija i certifikacija sustava upravljanja kvalitetom prema normi ISO 9001 i sustava upravljanja informacijskom sigurnošću prema normi ISO 27001 u poduzeću Geoprem projekt d.o.o. Certifikacijom će se povećati učinkovitost poslovnih procesa, osigurati viši standardi zaštite podataka te poboljšati međunarodna konkurentnost poduzeća. Projekt će omogućiti lakši pristup novim tržištima, povećanje povjerenja klijenata i partnera te smanjenje operativnih rizika. Certifikacija prema međunarodno priznatim normama osigurat će dugoročnu održivost poslovanja i jačanje tržišne pozicije.</t>
  </si>
  <si>
    <t>Cilj projekta jest uz pomoć bespovratnih sredstava i vlastitih izvora povećati međunarodnu konkurentnost društva KEČKEŠ uvođenjem sustava upravljanja. Predmetnim će se projektom implementirati 4 ISO norme: ISO 9001:2015 (sustav upravljanja kvalitetom), ISO 14001:2015 (sustav upravljanja okolišem), ISO 45001:2018 (sustav upravljanja zdravljem i sigurnošću na radu) te EN 1090-2 EXC2. Svrha projekta je omogućiti uvođenjem sustava upravljanja olakšani pristup domaćem tržištu i ciljanom inozemnom tržištu, povećati konkurentnost, dokazati razinu kvalitete i sigurnosti u razmjeni svojih proizvoda na tržištu te pridonijeti povjerenju kupaca. Očekivani rezultati projekta su povećani prihod od prodaje, te prihod od prodaje na inozemnim tržištima.</t>
  </si>
  <si>
    <t>Cilj projekta je implementacija i certifikacija sustava upravljanja kvalitetom prema normi ISO 9001 i sustava upravljanja informacijskom sigurnošću prema normi ISO 27001 u poduzeću JetOS d.o.o. Certifikacijom će se povećati učinkovitost poslovnih procesa, osigurati viši standardi zaštite podataka te poboljšati međunarodna konkurentnost poduzeća. Projekt će omogućiti lakši pristup novim tržištima, povećanje povjerenja klijenata i partnera te smanjenje operativnih rizika. Certifikacija prema međunarodno priznatim normama osigurat će dugoročnu održivost poslovanja i jačanje tržišne pozicije.</t>
  </si>
  <si>
    <t>Ovaj projekt usmjeren je na povećanje međunarodne konkurentnosti poduzeća kroz certificiranje ključnih proizvoda za elektroenergetske nadzemne mreže. Certifikacija prema europskim normama (EN 61284, EN 1461, EN 50483) omogućit će pristup novim tržištima, povećanje prihoda od prodaje i izvoza te sudjelovanje u međunarodnim projektima i javnim nabavama.
Projektom će se ispitati i certificirati 344 proizvoda, što će osigurati njihovu sigurnost, pouzdanost i usklađenost s regulatornim zahtjevima. Očekuje se rast prihoda od prodaje za 30% te povećanje izvoza za 30-40%. Kroz standardizaciju poslovnih procesa i dokazane certifikate, Industrooprema će osnažiti svoju tržišnu poziciju i dugoročno povećati konkurentnost.</t>
  </si>
  <si>
    <t>Cilj projekta je implementacija i certifikacija sustava upravljanja kvalitetom prema normi ISO 9001 i sustava upravljanja informacijskom sigurnošću prema normi ISO 27001 u poduzeću Jet Osijek d.o.o. Certifikacijom će se povećati učinkovitost poslovnih procesa, osigurati viši standardi zaštite podataka te poboljšati međunarodna konkurentnost poduzeća. Projekt će omogućiti lakši pristup novim tržištima, povećanje povjerenja klijenata i partnera te smanjenje operativnih rizika. Certifikacija prema međunarodno priznatim normama osigurat će dugoročnu održivost poslovanja i jačanje tržišne pozicije.</t>
  </si>
  <si>
    <t>Poduzeće Zeleni plan provedbom ovog projekta nastoji riješiti ključan problem nedostatka certifikata za potrebe proširenja poslovanja i ulaska na nova tržišta. Uvođenjem CE certifikata za kompost poduzeće će osigurati usklađenost svoga proizvoda – komposta s europskim standardima kvalitete i sigurnosti, čime će se omogućiti plasman proizvoda na tržište Europske unije što će rezultirati povećanjem prihoda od prodaje i izvoza te jačanjem konkurentnosti poduzeća kroz širenje tržišnog dosega, veću prepoznatljivost proizvoda i lakši pristup kupcima.
Ciljne skupine projekta su kupci, dobavljači, zaposlenici i lokalna zajednica.</t>
  </si>
  <si>
    <t>Svrha ovog projekta je olakšati pristup međunarodnom tržištu i povećati konkurentnost poduzeća BALI d.o.o. kroz certificiranje sustava upravljanja poslovnim procesima i kvalitetom poduzeća te uvođenjem ISO 9001:2015, ISO 14001:2015 i ISO 45001:2018 certifikata u vlastito poslovanje. Na taj način dostići će se primjenjiva razina međunarodno priznatih normi i standarda kao i sustava upravljanja, kojima se dokazuje razina kvalitete i sigurnosti u razmjeni roba i usluga te pridonosi povjerenju kupaca. 
Ciljnu skupinu projekta predstavljaju BALI d.o.o. te njeni postojeći i budući zaposlenici, dok su krajnji korisnici postojeći i potencijalni kupci, dobavljači te poslovni partneri, druga poduzeća u proizvodnom sektoru te lokalna i šira zajednica.</t>
  </si>
  <si>
    <t>Projektom se jačaju kapaciteti sustava civilne zaštite kroz uređenje i rekonstrukciju građevina, infrastrukture i vanjskih prostora Nastavnog nacionalnog središta za osposobljavanje sudionika i pripadnika operativnih snaga sustava civilne zaštite u Jastrebarskom. Projektom je predviđeno uređenje građevina, infrastrukture i vanjskih prostora Nastavnog nacionalnog središta civilne zaštite u Jastrebarskom. U Republici Hrvatskoj za sada ne postoji odgovarajući prostor za djelovanje Nastavnog nacionalnog središta za osposobljavanje sudionika sustava civilne zaštite i pripadnika operativnih snaga. Ovim Projektom ostvarit će se cilj, tj. poboljšat će se osposobljenost i spremnost pripadnika operativnih snaga sustava civilne zaštite.</t>
  </si>
  <si>
    <t>Projekt „Certifikacijom do međunarodnih tržišta tvrtke steel works d.o.o.“ usmjeren je na povećanje konkurentnosti kroz certifikaciju prema ISO 9001:2015, ISO 3834:2021 i ISO 1090:2019. Cilj je osigurati usklađenost s međunarodnim standardima, optimizirati poslovne procese i povećati pristup inozemnim tržištima. Aktivnosti uključuju certifikaciju sustava upravljanja, unaprjeđenje logistike i nabave te jačanje tržišne pozicije. Očekivani rezultati su povećana učinkovitost, smanjenje troškova i dugoročna održivost poslovanja, uz veću prepoznatljivost i pristup novim poslovnim prilikama.</t>
  </si>
  <si>
    <t>Projekt "Certifikacija proizvoda i sustava upravljanja TEDING d.o.o." usmjeren je na povećanje međunarodne konkurentnosti tvrtke certificiranjem proizvoda i sustava upravljanja. Certifikacijom ključnih proizvoda prema normama HRN EN 1729-2, HRN EN 16121, HRN EN 13150 i HRN EN 15372, EN 61010-1+A1, te sustava prema ISO 9001:2015 i ISO 14001:2015, osigurava se usklađenost s međunarodnim standardima, kvaliteta i sigurnost proizvoda. Projekt omogućuje pristup novim tržištima, jačanje brenda, optimizaciju poslovnih procesa te povećanje povjerenja kupaca i poslovnih partnera. Time se stvara dugoročna održivost poslovanja, povećava konkurentska prednost i osigurava veća prepoznatljivost TEDING d.o.o. na tržištu.</t>
  </si>
  <si>
    <t>Predmetnim projektom vrši se ispitivanje i certificiranje utikača za spajanje električnog vozila na punjač prema normama IEC62196-1 i IEC62196-2.
Cilj projekta je certificiranje utikača strane auta i strane punionice koji je nužni preduvjet izlaska na tržište i povećanju poslovne aktivnosti poduzeća.</t>
  </si>
  <si>
    <t>Projekt certifikacije prema normi ISO/IEC 27001:2022 omogućit će Insider Plus d.o.o. unaprjeđenje internih poslovnih procesa, povećanje sigurnosti obrade podataka te optimizaciju upravljanja informacijskom sigurnošću. Certifikacija će omogućiti bržu i efikasniju suradnju s međunarodnim partnerima, olakšati pristup novim tržištima te povećati izvoz softverskog rješenja InsiderCX. Uvođenjem standarda poboljšat će se konkurentnost poduzeća na globalnom tržištu, skratiti prodajni ciklusi i omogućiti širenje poslovanja u EU i šire. Insider Plus će ojačati svoju tržišnu poziciju i povećati broj međunarodnih klijenata, čime će osigurati stabilan rast i održivost poslovanja.</t>
  </si>
  <si>
    <t>Cilj projekta je postizanje međunarodne konkurentnosti Kristalne ideje d.o.o. kroz certificiranje 4 inovativna proizvoda (Respira, iMod, PointIn, PointOut) prema CE standardima te uvođenje sustava upravljanja kvalitetom prema ISO 9001:2015. Svrha je omogućiti ulazak na nova tržišta, povećanje izvoza i unapređenje kvalitete i sigurnosti proizvoda. Očekivani rezultati uključuju povećanje konkurentnosti, poboljšanje poslovnih procesa te obuku zaposlenika. Projekt će omogućiti pristup novim tržištima, smanjenje prepreka za izvoz i dugoročni rast poduzeća kroz povećanu prodaju i inovativne proizvode.</t>
  </si>
  <si>
    <t>Projekt „Povećanje konkurentnosti poduzeća MRNJAVAC d.o.o. implementacijom sustava upravljanja kvalitetom“ usmjeren je na standardizaciju poslovnih procesa i poboljšanje kontrole kvalitete u cestovnom i pomorskom prijevozu te logistici. Implementacijom ISO 9001:2015 i IFS Logistics, poduzeće će povećati operativnu učinkovitost, smanjiti troškove i osigurati usklađenost s međunarodnim standardima. Opći cilj projekta je jačanje tržišne pozicije kroz unaprjeđenje kvalitete usluga i povećanje konkurentnosti. Ciljne skupine su zaposlenici, koji će razviti dodatne kompetencije, te klijenti, koji će ostvariti benefite kroz poboljšane usluge.
Projekt doprinosi širenju na međunarodna tržišta i dugoročnoj održivosti poslovanja.</t>
  </si>
  <si>
    <t xml:space="preserve">Tvrtka PEJO d.o.o. je identificirala probleme koji će se riješiti projektom nemogućnosti dokazivanja kvalitete zbog nepostojanja procedura vezanih uz osiguranje kvalitete tijekom procesa upravljanjem zaštitom zdravlja i sigurnos na radu, procesima proizvodnje zavarivanjem i sustav izvođenja čeličnih i aluminijskih konstrukcija. Cilj je povećanje međunarodne konkurentnosti  osnaživanjem vlastitih kapaciteta uvođenjem normi ISO ISO- 45001, 3834-2, 1090-2 čime će se olakšati pristup međunarodnom tržištu i povećati konkurentnost ma kojima se dokazuje razina kvalitete i sigurnosti u razmjeni roba i usluga te pridonosi povjerenju kupaca. Time se tvaraju se preduvjeti za rast prihoda od prodaje za 5,1% i izvoza za 5,1%. </t>
  </si>
  <si>
    <t xml:space="preserve">Projekt „Povećanje konkurentnosti poduzeća ALUK TIM d.o.o. certificiranjem proizvoda prema međunarodnim normama“ usmjeren je na certificiranje sustava kontinuiranih staklenih ograda prema normi DIN 18008-4, čime se osigurava njihova sigurnost, kvaliteta i usklađenost s međunarodnim standardima. Opći cilj projekta je jačanje tržišne pozicije poduzeća kroz usklađivanje proizvoda s međunarodnim normama, povećanje operativne učinkovitosti i optimizaciju proizvodnih procesa. Ciljne skupine projekta uključuju arhitekte, projektante, građevinske tvrtke, investitore i krajnje korisnike, koji će imati koristi od sigurnijih i pouzdanijih certificiranih sustava kontinuiranih staklenih ograda.
Provedbom projekta osigurava se lakši pristup međunarodnim </t>
  </si>
  <si>
    <t>Projekt poduzeća EMBER KAMIN d.o.o. usmjeren je na uvođenje i certifikaciju sustava upravljanja prema normama ISO 9001 i ISO 14001 te certifikaciju proizvoda prema standardu EN 16510-1:2022. Cilj certifikacije sustava upravljanja je standardizacija i optimizacija poslovnih procesa, dok certifikacija proizvoda osigurava njihovu usklađenost s međunarodnim normama kvalitete, sigurnosti i održivosti, omogućujući pristup novim tržištima i jačanje povjerenja kupaca. Očekuje se smanjenje operativnih rizika, povećanje učinkovitosti te razvoj energetski učinkovitijih i ekološki prihvatljivijih proizvoda, čime će se osigurati dugoročni rast i konkurentnost poduzeća na domaćem i međunarodnom tržištu te time povećanje prihoda od prodaje i izvoza.</t>
  </si>
  <si>
    <t>Projekt "Uspostava sustava upravljanja informacijskom sigurnošću i kontinuitetom poslovanja za tvrtku UTILITAS I.T." provodi se u trajanju od 12 mjeseci s ciljem olakšanja pristupačnosti međunarodnom tržištu i povećanja međunarodne konkurentnosti Prijavitelja. Provedbom projekta uvodi se sustav upravljanja informacijskom sigurnošću ISO 27001:2022 i sustav upravljanja kontinuitetom poslovanja ISO 22301:2019 koji su u skladu sa zahtjevima međunarodno priznatih normi. Projekt adresira problem nedostatka međunarodno priznatih certifikata i usklađenosti s industrijskim standardima, što ograničava konkurentnost tvrtke UTILITAS I.T., smanjuje povjerenje klijenata i partnera te otežava ulazak na nova tržišta.</t>
  </si>
  <si>
    <t>Projekt implementacije i certifikacije sustava upravljanja kvalitetom prema ISO 9001:2015 i sustava upravljanja informacijskom sigurnošću prema ISO/IEC 27001:2022 u tvrtki NETGEN d.o.o. traje 12 mjeseci i usmjeren je na uspostavu sustava upravljanja kvalitetom i sigurnošću informacija. Kroz ISO 9001, tvrtka će razviti politike kvalitete i procedure za praćenje i poboljšanje usluga, s ciljem osiguravanja visoke kvalitete i kontinuiranog poboljšanja poslovnih procesa. Paralelno, implementacija ISO 27001 osigurat će zaštitu podataka kroz razvoj sigurnosnih mjera i obuku zaposlenika. Projekt će povećati konkurentnost i pružiti pouzdane, sigurne usluge klijentima.</t>
  </si>
  <si>
    <t>Projekt traje 12 mjeseci i ima za cilj implementaciju i certifikaciju standarda ISO/IEC 20000-1:2018 (upravljanje IT uslugama) i ISO 22301:2019 (upravljanje kontinuitetom poslovanja). Njime se unaprjeđuju poslovni procesi, povećava sigurnost IT sustava i osigurava otpornost na krizne situacije.
Kroz analizu, dokumentaciju, edukaciju i internu provjeru, Infoscope d.o.o. će uskladiti svoje poslovanje s međunarodnim standardima, čime će smanjiti operativne rizike i povećati učinkovitost. Certifikacija će omogućiti jačanje konkurentnosti, širenje na nova tržišta i veće povjerenje klijenata, čime će tvrtka dugoročno osigurati stabilan rast i održivost poslovanja.</t>
  </si>
  <si>
    <t xml:space="preserve">Prijavitelj se bavi razvojem vrlo kompleksne tehnologije širokog spektra primjene (industrija, javna sigurnost, bespilotni sustavi), a bazirana je na prijenosu video signala niske latencije. Takvi sustavi se sastoje od velikog broja komponenata koje podliježu različitim regulatornim pravilima koja se razlikuju ovisno o državi. Cilj ovog projekta je provesti ispitivanja i mjerenja za potrebe ishodovanja potrebnih certifikata kao jedan od preduvjeta za plasiranje na tržište novog proizvoda - 1s Charger-a, odnosno punjača za litij-polimer baterije, a koje se koriste za let besposadnih letjelica. </t>
  </si>
  <si>
    <t>Svrha je projekta "Razvoj procesa kontrole kvalitete titanskih abutmenta" u suradnji Neo Dens d.o.o. s Fakultetom strojarstva i brodogradnje Sveučilišta u Zagrebu primijeniti stručna i tehnička znanja u svrhu razvoja inovativnog procesa kontrole kvalitete titanskih abutmenta čime će se tržištu ponuditi proizvodi koji su u pogledu karakteristika i kvalitete novost na tržištu, pružit će se temelj za njihovu komercijalizaciju uz doprinos rastu i konkurentnosti prijavitelja, te primjenu rezultata projekta u S3 području Personalizirana briga o zdravlju povezano s realizacijom ciljeva Poboljšanja tržišne spremnosti rezultata istraživanja i razvoja i Povećanja tržišnog dosega inovativnih proizvoda.</t>
  </si>
  <si>
    <t xml:space="preserve">Cilj projekta "Povećanje međunarodne konkurentnosti tvrtke TOMSOFT d.o.o. uvođenjem sustava upravljanja kvalitetom te informacijskom sigurnošću'' je povećati međunarodnu konkurentnost poduzeća kroz uvođenje sustava upravljanja informacijskom sigurnošću prema zahtjevima norme ISO/IEC 27001:2022 i sustava upravljanja kvalitetom prema zahtjevima norme ISO 9001:2015. Svrha projekta je osigurati visoke standarde sigurnosti i kvalitete proizvoda i usluga, povećati povjerenje klijenata te olakšati ulazak na nova međunarodna tržišta vlastitim softverskim produktima. </t>
  </si>
  <si>
    <t>Cilj projektnog ulaganja „Certificiranje proizvoda poduzeća REDOX d.o.o.“ je osiguranje usklađenosti sa međunarodno priznatim normama kojima će se dokazati kvaliteta i sigurnost proizvoda za djecu. Projektna realizacija omogućava prijavitelju da se proizvodi oslobode od tržišnih ograničenja i poveća povjerenje među korisnicima u svrhu postizanja određenog  poslovnog učinka na međunarodnim tržištima i pozicioniranost na tržištu specifičnim i inovativnim proizvodima. Projektna prijava rezultira s ishođenjem 45 certifikata za 341 proizvod dostupan ciljanim i krajnjim korisnicima.</t>
  </si>
  <si>
    <t>Cilj projekta je povećanje međunarodne konkurentnosti Prijavitelja kroz certifikaciju sustava upravljanja prema normama ISO/IEC 27001:2022 i ISO/IEC 20000-1:2018. 
Certifikacija omogućuje standardizaciju upravljanja kvalitetom i informacijskom sigurnošću, povećavajući povjerenje klijenata i olakšavajući pristup međunarodnim tržištima. 
Očekivani rezultati uključuju povećanje prihoda od prodaje i izvoza, optimizaciju poslovnih procesa te usklađenost s EU regulativama. Projekt osigurava dugoročnu održivost i jačanje konkurentske prednosti kroz certifikaciju ključnih sustava upravljanja.</t>
  </si>
  <si>
    <t>Projekt ISO-EXO osigurava standardizaciju poslovnih procesa, povećanje kvalitete proizvoda i jačanje ekološke odgovornosti Creaticon d.o.o. Certifikacijom prema ISO 9001, ISO 14001 i ISO 22716, poduzeće će osigurati stroge sigurnosne, higijenske i ekološke standarde, povećati povjerenje kupaca te otvoriti vrata novim tržištima. Ciljne skupine projekta uključuju potrošače, distributere i partnere, koji će imati koristi od sigurnijih proizvoda i održivijeg poslovanja. Ovaj iskorak osnažit će poziciju brendova Skintegra i Skinlick na globalnom tržištu.</t>
  </si>
  <si>
    <t>EU i sve velike ekonomije rade na daljnjem proširenju širokopojasne mreže kako bi razvili relevantnu digitalnu infrastrukturu. GDi razvija  platformu Geo-Infrastructure Manager (GIM) za upravljanje takvom infrastrukturom. Jedna od važnih funkcionalnosti je planiranje telekomunikacijskih mreža temeljem ulaznih podataka kao što su geografska ograničenja i prepreke te postojeća infrastruktura. Pri tome, postoji potreba za podrškom od strane znanstvene institucije u obliku pružanja stručnih i tehničkih znanja za izradu sofisticiranih algoritama izgradnje optimalnih trasa koji analiziraju geografsku infrastrukturu i omogućuju pametno pozicioniranje mrežnih točaka i ruta kojima su točke povezane.</t>
  </si>
  <si>
    <t>Projekt RELI CLIX adresira problem neodgovarajuće zaštite registarskih pločica motocikala u ekstremnim uvjetima vožnje, što može dovesti do njihovog gubitka i smanjenja sigurnosti. Cilj projekta je razviti inovativni sustav za brzo i sigurno pričvršćivanje pločica, prilagođen zahtjevima enduro, motocross i rally vožnje. Ciljne skupine uključuju vozače motocikala, profesionalne timove, proizvođače motociklističke opreme i distributere. Projekt će doprinijeti povećanju sigurnosti, smanjenju troškova održavanja opreme te jačanju konkurentnosti industrije.</t>
  </si>
  <si>
    <t>Ovim projektom Prijavitelj uvodi i certificira sustave upravljanja poslovnim procesima i kvalitetom prema normama:
1. ISO 27001
2. ISO 31000
3. ISO 22301
Cilj projekta je povećanje konkurentnosti Prijavitelja na domaćem i inozemnom tržištu certifikacijom procesa u skladu sa zahtjevima međunarodno priznatih normi ili certifikacijskih shema. Projektom će se olakšati pristup međunarodnom tržištu i povećati konkurentnost Prijavitelja uvođenjem sustava upravljanja kojima se dokazuje razina kvalitete i sigurnosti u razmjeni roba i usluga te pridonosi povjerenju kupaca.
Očekivani rezultati:
Uvedena i certificirana 3 sustava upravljanja
Povećanje prihoda od prodaje u godini m+2 za 33,1%
Povećanje prihoda od izvoza u godini m+2 za 100%</t>
  </si>
  <si>
    <t>Cilj projekta je povećanje međunarodne konkurentnosti Lloyds Digitala certifikacijom sustava upravljanja prema ISO 9001:2015 i ISO/IEC 27001:2022. Svrha je standardizacija poslovnih procesa i uspostava sustava upravljanja informacijskom sigurnošću kako bi se osigurala dosljedna kvaliteta usluga, zaštita podataka i usklađenost s međunarodnim standardima. Očekivani rezultati uključuju povećanje povjerenja klijenata, olakšan pristup inozemnim tržištima i rast prihoda od izvoza.
Implementacijom certifikata Lloyds Digital će optimizirati procese, smanjiti rizike i osigurati prepoznatljivost kao pouzdan i siguran partner na globalnom tržištu.</t>
  </si>
  <si>
    <t>Projekt implementacije ISO/IEC 27001:2022 u tvrtki ALIUS GRUPA d.o.o. usmjeren je na povećanje sigurnosti podataka, optimizaciju poslovnih procesa i jačanje konkurentnosti. Certifikacija će osigurati usklađenost s regulatornim zahtjevima, povećati povjerenje klijenata i omogućiti pristup novim tržištima.
Provedbom projekta tvrtka će standardizirati sustav upravljanja informacijskom sigurnošću, poboljšati zaštitu povjerljivih podataka te unaprijediti interne procese. Očekivani rezultati uključuju veću prepoznatljivost na međunarodnom tržištu, povećanje operativne učinkovitosti i dugoročni održivi rast. Planiran je rast prihoda od prodaje za 16,00% i prihoda od izvoza za 20% u godini m+2.</t>
  </si>
  <si>
    <t>Projekt "CEEP" usmjeren je na certifikaciju EPS proizvoda Plastform d.o.o. prema međunarodnim standardima EPD (ISO 14025) i CE. Certifikacija osigurava ekološku transparentnost, tehničku usklađenost i konkurentsku prednost na EU tržištu. Projekt omogućuje jačanje izvoza, tržišne prepoznatljivosti i održivosti poslovanja kroz plasman certificiranih EPS proizvoda u sektor energetski učinkovite gradnje.</t>
  </si>
  <si>
    <t>Projekt je usmjeren na uvođenje i certificiranje sustava upravljanja prema zahtjevima 5 međunarodno priznatih normi: ISO 14001, ISO 45001, ISO 50001, ISO 3834 i EN 1090. Navedeno će omogućiti lakši pristup međunarodnim tržištima te povećati konkurentnost dokazivanjem visokih standarda kvalitete, sigurnosti i održivosti. Implementacija i certificiranje osigurat će usklađenost s europskim standardima te povećati povjerenje kupaca i partnera. Realizacija projekta doprinijet će konkurentnosti i održivosti poduzeća optimizacijom procesa i boljim upravljanjem resursima, uz osiguranje visokih standarda zaštite okoliša i sigurnosti na radu. Očekivani rezultati uključuju rast prihoda od prodaje i izvoza te poslovnih prilika na međunarodnom tržištu.</t>
  </si>
  <si>
    <t>Problem tvrtke je neusklađenost trenutnog poslovanja sa zahtjevima tržišta koji uvjetuje uspostavljanje i daljnji nastavak suradnje uvođenjem certifikata. Njihovo uvođenje je nužno za daljnje unaprjeđenje poslovanja, te konkurentan i održiv rast i razvoj tvrtke. 
Uvođenjem ISO certifikata tvrtka će unaprijediti konkurentnost i tržišni položaj, jer će poslovni procesi biti definirani i kontrolirani. Time će usluge biti zahtijevane i ujednačene kvalitete u skladu s ekološkim standardima. Na taj način će tvrtka kontrolirati i održavati kvalitetu, sigurnost i pouzdanost svojih proizvoda kao i cjelokupnog poslovanja, te će se uspješno proširiti na EU tržištu.
Ciljne skupine su postojeći i potencijalni klijenti.</t>
  </si>
  <si>
    <t xml:space="preserve">Cilj projekta "Povećanje međunarodne konkurentnosti tvrtke Serengeti d.o.o. uvođenjem sustava upravljanja kvalitetom te informacijskom sigurnošću'' je povećati međunarodnu konkurentnost poduzeća kroz uvođenje sustava upravljanja informacijskom sigurnošću prema zahtjevima norme ISO/IEC 27001:2022 i sustava upravljanja kvalitetom prema zahtjevima norme ISO 9001:2015. Svrha projekta je osigurati visoke standarde sigurnosti i kvalitete proizvoda i usluga, povećati povjerenje klijenata te olakšati ulazak na nova međunarodna tržišta vlastitim softverskim produktima. </t>
  </si>
  <si>
    <t>Projekt je usmjeren na poboljšanje međunarodne konkurentnosti malih i srednjih poduzeća (MSP) kroz proces certificiranja proizvoda i implementaciju norme ISO 14001:2015. Certifikacija proizvoda omogućit će usklađenost s međunarodnim standardima, dok će implementacija norme ISO 14001:2015 osigurati sustavno upravljanje okolišem unutar tvrtke. Ovim ulaganjima tvrtka će osigurati veću prepoznatljivost na međunarodnom tržištu, povećati povjerenje kupaca i otvoriti mogućnosti za širenje poslovanja.</t>
  </si>
  <si>
    <t xml:space="preserve">Cilj projekta "Povećanje međunarodne konkurentnosti tvrtke Rentlio d.o.o. uvođenjem sustava upravljanja informacijskom sigurnošću'' je povećati međunarodnu konkurentnost poduzeća kroz uvođenje sustava upravljanja prema međunarodnim standardima ISO 27001 (upravljanje informacijskom sigurnošću). Svrha projekta je osigurati visoke standarde sigurnosti proizvoda i usluga, povećati povjerenje klijenata te olakšati ulazak na nova međunarodna tržišta vlastitim softverskim produktima. Ukupno ulaganje iznosi 11.503 EUR, iznos tražene potpore 6.902 EUR, a vlastito sufinanciranje 4.601 EUR. </t>
  </si>
  <si>
    <t>Projekt „ Unaprjeđenje konkurentnosti poduzetnika RIO BIZ d.o.o. uvođenjem sustava upravljanja kvalitetom prema normi ISO 9001:2015“ usmjeren je na standardizaciju poslovnih procesa i poboljšanje kontrole kvalitete u procesu proizvodnje i plasmana odjeće na tržišta. Opći cilj projekta je jačanje tržišne pozicije poduzeća kroz usklađivanje s međunarodno priznatim standardima, osiguranje kvalitete usluga, povećanje učinkovitosti i smanjenje troškova. Ciljne skupine su zaposlenici, koji će unaprijediti kompetencije, te klijenti kako na domaćem tako i na međunarodnom tržištu, koji će imati koristi od poboljšane kvalitete usluga. Provedbom projekta doprinijet će se lakšem ulasku na međunarodna tržišta i dugoročnoj konkurentnosti poduzeća.</t>
  </si>
  <si>
    <t xml:space="preserve">Cilj projekta ''Povećanje međunarodne konkurentnosti tvrtke Diversitas IT sustavi d.o.o. uvođenjem sustava upravljanja kvalitetom te informacijskom sigurnošću'' je povećati međunarodnu konkurentnost poduzeća kroz uvođenje sustava upravljanja prema međunarodnim standardima ISO 27001 (upravljanje informacijskom sigurnošću) i ISO 9001 (upravljanje kvalitetom). Svrha projekta je osigurati visoke standarde sigurnosti i kvalitete proizvoda i usluga, povećati povjerenje klijenata te olakšati ulazak na nova međunarodna tržišta vlastitim softverskim produktima. Ukupno ulaganje iznosi 20.631 EUR, iznos tražene potpore 12.379 EUR, a vlastito sufinanciranje 8.252 EUR. </t>
  </si>
  <si>
    <t xml:space="preserve">Cilj projekta Sigurnost i kvaliteta na putu osvajanja novih tržišta poduzeća Le’slastice d.o. je implementirati i certificirati sustav upravljanja prema međunarodno priznatoj normi IFS (verzija 8) u poduzeću Le’Slastice d.o.o., čime će se osigurati visoki standardi sigurnosti i kvalitete u proizvodnji slastičarskih proizvoda. Provedbom projekta optimizirat će se interni poslovni procesi te ojačati pozicija na domicilnom i međunarodnim tržištima, zadovoljavajući zahtjeve trgovačkih lanaca s kojima prijavitelj surađuje ili će surađivati te unaprjeđujući povjerenje potrošača u proizvode iz vlastitog slastičarskog asortimana. </t>
  </si>
  <si>
    <t>Cilj projekta jest uz pomoć bespovratnih sredstava i vlastitih izvora povećati međunarodnu konkurentnost obrta AMK STROJARSTVO uvođenjem sustava upravljanja. Predmetnim će se projektom implementirati 3 norme: ISO 9001:2015 (sustav upravljanja kvalitetom), EN 1090-2 EXC2 (tehnički zahtjevi za čelične konstrukcije) i 3834-3 (međunarodni standard u zavarivanju) . Svrha projekta je omogućiti uvođenjem sustava upravljanja olakšani pristup domaćem tržištu i ciljanom inozemnom tržištu, povećati konkurentnost, dokazati razinu kvalitete i sigurnosti u razmjeni svojih proizvoda na tržištu te pridonijeti povjerenju kupaca. Očekivani rezultati projekta su povećani prihod od prodaje, te prihod od prodaje na inozemnim tržištima.</t>
  </si>
  <si>
    <t>Projektom „Unaprjeđenje konkurentnosti tvrtke Prehnit d.o.o. kroz uvođenje sustava upravljanja prema normama ISO/IEC 20000 i ISO/IEC 22301“ uvode se dva međunarodna sustava upravljanja kojim će se omogućiti stjecanje certifikata ISO/IEC 20000- sustav upravljanja uslugama i ISO/IEC 22301 – sustav upravljanja kontinuitetom poslovanja s ciljem jačanja konkurentnosti društva Prehnit d.o.o. iz Zagreba i jačanje izvoza na međunarodnim tržištima. Izuzev ishođenja dva certifikata te provedbe nadzornog audita od strane akreditiranog tijela, kroz projekt će se realizirati i edukacije djelatnika neophodne za uvođenje dva nova sustava upravljanja i koje će dodatno ojačati kapacitete društva. Predviđeno trajanje projekta je 12 mjeseci.</t>
  </si>
  <si>
    <t>Cilj projekta: Povećati međunarodnu konkurentnost poduzeća Sample Control certificiranjem sustava upravljanja kvalitete i sigurnosti (ISO 27001, GMP+, ), čime će se osigurati usklađenost s međunarodno priznatim normama i zahtjevima tržišta.
Svrha projekta: Omogućiti lakši pristup inozemnim tržištima, povećati povjerenje klijenata i optimizirati poslovne procese kroz uvođenje visokih standarda kvalitete i sigurnosti.
Očekivani rezultati: Certificiranje tri sustava upravljanja poslovnim procesima, povećanje prihoda od izvoza i prodaje te jačanje reputacije poduzeća na međunarodnom tržištu.</t>
  </si>
  <si>
    <t>Cilj projekta je certificiranje proizvoda prema međunarodnim normama kako bi se osigurala njihova kvaliteta, sigurnost i usklađenost s tržišnim zahtjevima.
Svrha projekta je povećanje tržišnog dosega certificiranih proizvoda, olakšan pristup međunarodnim tržištima i smanjenje regulatornih prepreka, čime se omogućuje rast prihoda od prodaje i izvoza.
Očekivani rezultati uključuju certificiranje proizvoda u skladu s međunarodno priznatim normama, osiguravanje tržišne konkurentnosti te dugoročnu održivost poslovanja. Projekt doprinosi međunarodnoj konkurentnosti poduzeća kroz ocjenjivanje sukladnosti i certifikaciju proizvoda, čime se povećava prepoznatljivost na europskom tržištu</t>
  </si>
  <si>
    <t xml:space="preserve">Modernizacijom sustava će se uspostaviti pouzdan sustav uzbunjivanja stanovništva, a u cilju izbjegavanja žrtava i smanjivanja posljedica te će takav sustav predstavljati potporu sustavu civilne zaštite. Projektom će se u gušće naseljenim područjima te posebno ugroženim područjima u Republici Hrvatskoj modernizacijom, nabavom i instalacijom opreme modernizirati sustav uzbunjivanja stanovništva baziran na sirenama odnosno nabaviti 185 novih elektroničkih sirena, 21 novi centralni uređaj koji sadrži softver za nadzor i upravljanje sirenama te nova oprema potrebna za modernizaciju 217 postojećih sirena (od čega 55 elektroničkih i 162 elektromotornih). </t>
  </si>
  <si>
    <t xml:space="preserve">Aglomeracija Požega
Projekt obuhvaća poboljšanje vodoopskrbe (rekonstrukcija cjevovoda Velika–Požega za 21.600 stanovnika) te povećanje priključenosti na sustav odvodnje i pročišćavanje otpadnih voda (za 28.199 ES do 2026.). Usklađuje se s EU direktivama o vodama i pročišćavanju otpadnih voda. Ciljevi uključuju izgradnju i rekonstrukciju sustava odvodnje, povećanje učinkovitosti, priključenje novih korisnika te uvođenje ekonomske cijene vode. Projekt se provodi u dvije faze kroz razdoblja 2014.–2020. i 2021.–2027.  Ukupna
vrijednost prihvatljivih troškova projekta iznosi 23.71 mil., vrijednost prihvatljivih troškova 2. faze iznosi EUR, 2,42 EUR, iznos bespovratnih sredstava 2. faze 1,70 mil. EUR </t>
  </si>
  <si>
    <t xml:space="preserve">Projekt obuhvaća Izgradnja uređaja III. stupnja pročišćavanja kapaciteta 15.300 ES, te rekonstrukcija i dogradnja postojećeg sustava odvodnje s ciljem povećanja stope priključenosti stanovništva na 90%.
Usklađuje se s EU direktivama o vodama i pročišćavanju otpadnih voda. Ciljevi uključuju izgradnju i rekonstrukciju sustava odvodnje,
povećanje učinkovitosti i pouzdanosti sustava, priključenje novih korisnika te uvođenje ekonomske cijene vode. Projekt se provodi u dvije faze kroz razdoblja 2014.–2020. i 2021.–2027. Ukupna
vrijednost prihvatljivih troškova projekta iznosi 35.40 mil., vrijednost prihvatljivih troškova 2. faze iznosi EUR, 21,36 mil. EUR, iznos bespovratnih sredstava 2. faze 15,60 mil. EUR </t>
  </si>
  <si>
    <t>Projektni prijedlog se odnosi na certifikaciju 24 proizvoda tvrtke Metalis d.o.o., a odnosi se na sljedeće: 
1.	Certificiranje sukladnosti prema DIN EN 61537 – program LK kanala visine 60 Tc/Sc
2.	Certificiranje sukladnosti prema DIN EN 61537 – program nosača kabel kanala i pribora
3.	Certificiranje vatrootpornosti kabel-specifičnih trasa kabel kanala prema DIN EN 4102-12, program PKU Sc/Tc
4.	Certificiranje vatrootpornosti kabel-specifičnih trasa kabel kanala prema DIN EN 4102-12, program PKU inoks</t>
  </si>
  <si>
    <t>Tvrtka projektom želi provesti pripremu propisane tehničke dokumentacije, potom CE i EMC ispitivanje plus ishođenje pozitivnih ispitnih izvještaja u cilju dobivanja izjava o sukladnosti /certifikacije CE i EMC od strane akreditiranog tijela za razvijeni uređaj UltraxFV, u svrhu lakšeg i bržeg plasiranja istog na EU tržište. 
Ciljevi tvrtke su internacionalizacija proizvoda, širenje na EU tržište, rast prihoda od prodaje i izvoza te povećanje konkurentnosti.</t>
  </si>
  <si>
    <t>Projektnim ulaganjem "Unaprjeđenje poslovanja poduzeća Muzika i to d.o.o. kroz uvođenje i certifikaciju sustava upravljanja" u trajanju 18 mjeseci, poduzeće Muzika i to d.o.o. će unaprijediti svoje poslovanje te povećati svoju konkurentnost uvođenjem i certifikacijom sustava upravljanja , a sve u skladu sa zahtjevima međunarodno priznatih normi. Projektni je cilj uvesti, uskladiti i certificirati sustave upravljanja kako bi se tvrtka prilagodila tržištu i kako bi se osigurala održivost poslovanja.</t>
  </si>
  <si>
    <t>Projekt „Unapređenje poslovanja kroz certifikaciju sustava upravljanja poduzeća PortfolioMetrics d.o.o.“ usmjeren je na jačanje međunarodne konkurentnosti kroz implementaciju ISO 27001 i ISO 22301 standarda. Cilj je osigurati usklađenost s europskom regulativom DORA, povećati sigurnost podataka, otpornost na krizne situacije te unaprjeđenje poslovnih procesa. Aktivnosti uključuju analizu postojećeg stanja, razvoj sigurnosnih politika, implementaciju sustava upravljanja i edukaciju zaposlenika. Očekivani rezultati su smanjenje operativnih rizika, povećanje prihoda od prodaje i izvoza, širenje na međunarodna tržišta te jačanje povjerenja klijenata i partnera, uz osiguranje dugoročne održivosti poslovanja.</t>
  </si>
  <si>
    <t xml:space="preserve">Projekt ima za cilj unaprjeđenje kvalitete usluga i poslovnih procesa poduzeća Inter Solutio d.o.o. kroz implementaciju i certifikaciju prema međunarodno priznatim normama ISO 20000 (upravljanje IT uslugama) i ISO 22301 (upravljanje kontinuitetom poslovanja). Svrha projekta je povećanje međunarodne konkurentnosti poduzeća putem standardizacije procesa, osiguravanja otpornosti na poslovne rizike te prilagodbe usluga visokim zahtjevima klijenata. Očekivani rezultati uključuju certificirane sustave upravljanja, povećano povjerenje klijenata i partnera, proširenje na inozemna tržišta te rast prihoda od međunarodnih projekata. </t>
  </si>
  <si>
    <t>Projekt „Certifikacija poslovanja društva Pernica d.o.o." nastao je kao odgovor na prepoznatu potrebu za osiguravanjem kvalitete, sigurnosti i usklađenosti proizvoda i procesa s međunarodnim standardima. Primarni cilj projekta je povećanje konkurentnosti prijavitelja kroz certificiranje proizvoda i sustava upravljanja.
Fokus projekta je na implementaciji normi koje će unaprijediti kvalitetu proizvoda i upravljačkih procesa, smanjiti operativne i druge rizike i omogućiti ulazak na šira domaća i međunarodna tržišta. Time se osigurava povjerenje korisnika, rast prihoda i dugoročna održivost poslovanja.</t>
  </si>
  <si>
    <t>Cilj provedbe projekta je povećanje međunarodne konkurentnosti uvođenjem i certifikacijom sustava upravljanja sukladno međunarodno priznatim normama:ISO 20000-1:2018, ISO 37001:2016 te ISO 37301:2016. Svrha uvođenja ovih međunarodno priznatih normi i standarda upravljanja je olakšani pristup međunarodnim tržištima, diferencijaciju od konkurenata optimiziranjem poslovnih procesa (smanjuje se dupliciranje rada, štedi vrijeme i resursi) te izgradnjom ugleda pouzdanog partnera, što je temelj za zdravo poslovanje. Tri nova sustava upravljanja, certificirana sukladno opisanim normama, očekivani su rezultat projekta kojim ćepoduzeće ojačati na svim razinama, od operativne učinkovitosti i pravne usklađenosti do reputacije i tržišne konkurentnosti.</t>
  </si>
  <si>
    <t xml:space="preserve">Projekt „Uvođenje i certificiranje usluga povjerenja po EU eIDAS Uredbi u Identyum poslovanje“ usmjeren je na certifikaciju usluga Identity Consortium d.o.o. prema eIDAS regulativi i postizanje statusa kvalificiranog pružatelja usluga povjerenja (QTSP). Time će poduzeće omogućiti sigurno i pravno valjano elektroničko potpisivanje, e-pečat i vremenski žig. Cilj projekta je povećanje konkurentnosti i jačanje tržišne pozicije omogućavanjem pružanja kvalificiranih usluga povjerenja. Ciljna skupina projekta su djelatnici, te mala i srednja poduzeća (MSP-ovi) i velike korporacije , kojima će biti omogućeno sigurnije i pravno usklađeno digitalno poslovanje.
 Projekt doprinosi digitalnoj transformaciji HR i EU. </t>
  </si>
  <si>
    <t>Kako bi postala konkurentnija na međunarodnom tržištu, tvrtka Thermia će provedbom projekta certificirati 52 proizvoda (kamini i kaminske peći) te uvesti i certificirati 1 sustav upravljanja (ISO 90001:2015).
Specifični cilj projekta je: Povećana konkurentnost tvrtke Thermia kroz uvođenje sustava upravljanja i certifikaciju proizvoda, a očekivani rezultati su: certifikacija 52 proizvoda te uvođenje i certifikacija 1 sustava upravljanja, čime će se postići međunarodna konkurentnost Prijavitelja.</t>
  </si>
  <si>
    <t>Projekt Romb Technologies usmjeren je na jačanje međunarodne konkurentnosti kroz implementaciju sustava upravljanja prema ISO 9001 i ISO 27001 te ispitivanja sukladnosti za sustav za automatizaciju viličara prema EMC direktivi (EN 12895) i LVD direktivi (EN 61010-1). Aktivnosti obuhvaćaju uspostavu sustava kvalitete i informacijske sigurnosti te ispitivanja elektromagnetske kompatibilnosti i električne sigurnosti u akreditiranim laboratorijima. Rezultati će osigurati usklađenost s međunarodnim standardima, povećati sigurnost proizvoda, omogućiti lakši pristup europskom tržištu autonomnih logističkih vozila, jednom od najbrže rastućih tržišta u EU i globalno, te izravno doprinijeti rastu prihoda i izvoza tvrtke.</t>
  </si>
  <si>
    <t>Cilj projekta je povećanje konkurentnosti tvrtke Genesis block na međunarodnom tržištu uvođenjem sustava upravljanja informacijskom sigurnošću prema normi ISO/IEC 27001. Svrha projekta je osigurati usklađenost poslovanja s međunarodnim standardima i zakonskim regulativama, čime će tvrtka povećati povjerenje klijenata, unaprijediti kvalitetu i sigurnost svojih usluga te omogućiti širenje poslovanja na nova tržišta. Certifikacija će omogućiti bolji plasman usluga na međunarodnom tržištu i povećanje prihoda, što će rezultirati većom konkurentnošću i dugoročno jačim tržišnim položajem. Implementacijom norme, poduzeće će se diferencirati od konkurencije, privući nove kupce te osigurati dugoročni rast i stabilnost poslovanja.</t>
  </si>
  <si>
    <t xml:space="preserve">Tvrtka AGILOS IT d.o.o. se suočava sa problemom zadovoljavanja zahtjeva klijenata zbog nemogućnosti dokazivanja kvalitete i upravljanja informacijskom sigurnošću. Cilj je projekta povećanje međunarodne konkurentnosti  osnaživanjem vlastitih kapaciteta uvođenjem normi ISO 9001 i 27001 čime će se olakšati pristup međunarodnom tržištu i povećati konkurentnost MSP-ova primjenom međunarodno priznatih norma kojima se dokazuje razina kvalitete i informacijske sigurnosti što pridonosi povjerenju kupaca.  Navedenim se stvaraju preduvjeti za rast prihoda od prodaje za 15,5% i izvoza za 100%. </t>
  </si>
  <si>
    <t>Projekt obuhvaća aktivnost certificiranja 12 proizvoda cestovnog asfalta i provodi se s ciljem povećanja  međunarodne tržišne konkurentnosti i olakšanja pristupa novim tržištima prijavitelja. 
Aktivnosti uključuju proces izrade tehničke dokumentacije ispitivanja proizvoda, analizu sukladnosti sa standardima, te certificiranje kod ovlaštenih tijela. Cilj projekta je potvrditi kvalitetu i sigurnost proizvoda, omogućiti širu primjenu i osnažiti tržišnu poziciju prijavitelja. Rezultati uključuju povećanu vidljivost certificiranih proizvoda, rast tržišnog udjela te jačanje inovacijskog kapaciteta i komercijalne održivosti poslovanja. Provedba doprinosi ostvarivanju strategije pametne specijalizacije i prilagodbi zahtjevima održivog razvoja.</t>
  </si>
  <si>
    <t xml:space="preserve">Cilj projekta je osiguranje kvalitete i sigurnosti poslovanja Prijavitelja u pružanju stručne podrške i implementacije digitalnih rješenja Klijentima kroz dostizanje primjenjive razine međunarodno priznatog ISO standarda upravljanja informacijskom sigurnošću. Predmetnom certifikacijom sustava upravljanja kao rezultatom projekta osigurat će se cilj i svrha projekta: postići usklađenost Prijavitelja s NIS2 Direktivom kao dobavljača ključnih i važnih subjekata - obveznika primjene mjera iz Zakona o kibernetičkoj sigurnosti (NN 14/24) i Uredbe o kibernetičkoj sigurnosti (NN 135/24), povećati međunarodna konkurentnost Prijavitelja, povećati izvoz i prihodi. </t>
  </si>
  <si>
    <t>Projekt „Novo Kino Europa- unaprjeđenje javne kulturne infrastrukture“ usmjeren je na revitalizaciju i ponovno stavljanje u funkciju Kina Europa u cilju povećanja pristupačnosti i sudjelovanja u kulturnom životu svih građana. Revitalizacijom se kultno Kino Europa vraća u prostor javnog kulturnog života Grada Zagreba s novim programima i bogatijom kulturnom ponudom za raznoliku publiku čime se izravno doprinosi očuvanju kulturne baštine i identitetu Grada. Trajanje provedbe projekta je 30 mjeseci, Prijavitelj je Grad Zagreb, a Partner je ustanova u kulturi, Kulturno informativni centar. Ukupna vrijednost Projekta iznosi 11.616.161,00 €, od čega se od Europskog fonda za regionalni razvoj potražuje sufinanciranje u iznosu od 6.000.000,00 €.</t>
  </si>
  <si>
    <t>Projekt pokreće razvojno istraživanje i validaciju koncepta rješenja za automatiziranu pripremu poslovne dokumentacije potrebne za pristup investicijskim sredstvima. Kroz proof of concept ispitat će se tehnički izazovi, struktura ulaznih podataka te optimalni modeli obrade – lokalno i u oblaku. Cilj je stvoriti pametnu osnovu za informirano odlučivanje i daljnji razvoj platforme nove generacije.
Dobiveni uvidi poslužit će kao katalizator za komercijalizaciju rješenja koje ubrzava i pojednostavljuje povezivanje MSP-ova s investitorima, uz redefiniranje korisničkog iskustva kroz automatizaciju, personalizaciju i podatkovnu preciznost – osiguravajući dugoročnu tržišnu relevantnost i konkurentsku prednost.</t>
  </si>
  <si>
    <t>Projekt društva DN INŽENJERING d.o.o. rješava tehnički i tržišni problem nedostatka kompaktnog, autonomnog i certificiranog uređaja za nadzor pomaka u građevinskim jamama i infrastrukturnim objektima. Cilj projekta je ispitati senzor za geo-monitoring uređaj DN-GEO u akreditiranom laboratoriju kako bi se potvrdila njegova elektromagnetska kompatibilnost i sigurnost te osigurala njegova tržišna spremnost. Projekt će rezultirati inovativnim hrvatskim proizvodom spremnim za komercijalizaciju. Ciljne skupine uključuju poduzeće DN INŽENJERING, njegove zaposlenike, inženjerske i građevinske tvrtke, projektante, izvođače radova te krajnje korisnike – upravitelje infrastrukture i sustava civilne zaštite.</t>
  </si>
  <si>
    <t>Cilj projekta je uvođenje sustava upravljanja prema normi ISO 14001:2015 koji će tvrtku učiniti konkurentnijom na nacionalnom i internacionalnom tržištu te joj time omogućiti daljnji rast u skladu sa strateškim ciljevima. Implementacija sustava upravljanja i stjecanje ISO certifikata rezultirat će većim povjerenjem kupaca, ali i produktivnijim, efikasnijim i sigurnijim poslovanjem, što je interes tvrtke, djelatnika, klijenata i dobavljača koji su ciljana skupina projekta. Provedbom projekta tvrtka će biti u mogućnosti dobivati nove poslove / ugovore i nove klijente koji zahtijevaju od dobavljača usklađenost prema međunarodno priznatim normama, a u kojima do sada nije mogla konkurirati.</t>
  </si>
  <si>
    <t>Projekt "Jačanje konkurentnosti poduzeća TEP Ex d.o.o. kroz certifikaciju proizvoda"  provodi se s ciljem osiguranja stabilnije konkurentske pozicije poduzeća Prijavitelja na međunarodnom i domaćem tržištu i to kroz certifikaciju ključnih proizvoda s protueksplozijskom zaštitom prema ATEX i IECEx standardima. Projekt će polučiti niz pozitivnih efekata na poslovanje Prijavitelja, uključujući i pristup novim tržištima u industrijama s visokim sigurnosnim zahtjevima, te optimizaciju ključnih poslovnih procesa Prijavitelja . Posljedično, očekuje se rast prihoda od prodaje i izvoza za 5,5% te širenje distribucijske mreže na strateška tržišta dvije godine po završetku provedbe projekta.</t>
  </si>
  <si>
    <t>Prijavitelj projektom želi provesti pripremu implementacije sustava upravljanja kvalitetom medicinskih uređaja ISO 13485, provesti edukaciju djelatnika neophodnu za uvođenje sustava upravljanja kvalitetom, ishoditi akreditaciju certifikacijske kuće, te izvršiti promidžbu projekta sa ciljem njegove vidljivosti. Cilj projekta je dostizanje primjenjive razine standarda međunarodno priznate razine kvalitete kroz upotrebu priznate norme ISO 13485, u svrhu olakšanog pristupa međunarodnom tržištu i povećanju konkurentnosti. Provedbom projekta Prijavitelj će podići svoje poslovanje na na višu razinu. Ciljane skupine su djelatnici tvrtke, klijenti, dobavljači te šira javnost.</t>
  </si>
  <si>
    <t>Projekt implementacije i certifikacije sustava upravljanja prema normama ISO 22301:2019 i ISO/IEC 20000-1:2018 ima za cilj povećati operativnu otpornost i kvalitetu IT usluga poduzeća GOinfoZG d.o.o. te osigurati međunarodnu konkurentnost. Svrha projekta je usklađivanje poslovnih procesa s najvišim standardima upravljanja kontinuitetom poslovanja i IT uslugama, čime će se povećati sigurnost i pouzdanost rješenja za proizvodna poduzeća, glavne klijente poduzeća. Očekivani rezultati uključuju smanjenje operativnih rizika, optimizaciju IT usluga i jačanje povjerenja klijenata, čime će GOinfoZG steći prednost na međunarodnim tržištima.</t>
  </si>
  <si>
    <t>Projekt „Povećanje konkurentnosti poduzeća JATRO d.o.o. implementacijom sustava upravljanja kvalitetom ISO 9001“ usmjeren je na rješavanje problema nedostatne standardizacije poslovnih procesa i kontrole kvalitete, što otežava konkurentnost na tržištu brodogradnje i građevinarstva. Opći cilj projekta je jačanje tržišne pozicije poduzeća kroz usklađivanje s međunarodno priznatim standardima, osiguranje kvalitete usluga, povećanje učinkovitosti i smanjenje troškova. Ciljne skupine su zaposlenici, koji će unaprijediti kompetencije, te klijenti na međunarodnom tržištu, koji će imati koristi od poboljšane kvalitete usluga.
Provedbom projekta doprinosi se lakšem ulasku na međunarodna tržišta i dugoročnoj konkurentnosti poduzeća.</t>
  </si>
  <si>
    <t>Cilj projekta je jačanje održivog rasta i konkurentnosti poduzeća B.I.D. GRUPA d.o.o. kroz uvođenje i certifikaciju sustava upravljanja temeljenih na međunarodno priznatim normama ISO 27001, ISO 27701 i ISO 9001. 
Očekivani rezultati uključuju implementaciju 3 ključna standarda koji će:
- Poboljšati povjerljivost, cjelovitost i dostupnost informacija.
- Osigurati visoke standarde zaštite osobnih podataka.
- Unaprijediti učinkovitost procesa i zadovoljstvo klijenata.
Projekt uključuje savjetodavne usluge za implementaciju standarda, edukaciju djelatnika te certifikaciju od strane akreditiranog tijela. Provedba ovih aktivnosti omogućit će poduzeću jačanje konkurentnosti na domaćem i međunarodnom tržištu.</t>
  </si>
  <si>
    <t>Cilj projekta je povećanje međunarodne konkurentnosti Veridian Healthstreama certifikacijom sustava upravljanja prema ISO 14001:2015, ISO 20000-1:2018, ISO 30301:2019 i ISO 42001:2023. Svrha je standardizacija poslovnih procesa i uspostava sustava upravljanja okolišem, zapisima, umjetnom inteligencijom i informacijskim tehnologijama kako bi se osigurala dosljedna kvaliteta usluga, konkurentska prednost i usklađenost s međunarodnim standardima. Očekivani rezultati uključuju povećanje povjerenja klijenata, olakšan pristup inozemnim tržištima i rast prihoda od izvoza.
Implementacijom certifikata  Veridian Healthstream će optimizirati procese, smanjiti rizike i osigurati prepoznatljivost kao pouzdan i siguran partner na međunarodnom tržištu.</t>
  </si>
  <si>
    <t>Kako bi postao konkurentniji na međunarodnom tržištu, Obrt Europlast će provedbom projekta certificirati 2 svoja proizvoda (kompenzacijske jastuke - izolacijske mate i laminat u roli) te uvesti i certificirati 2 sustava upravljanja (sustav ISO 45001 i sustav ISO 50001).
Specifični cilj projekta je: Povećana konkurentnost obrta Europlast kroz uvođenje sustava upravljanja i certifikaciju proizvoda, a očekivani rezultati su: certifikacija 2 proizvoda te uvođenje i certifikacija 2 sustava upravljanja čime će se postići međunarodna konkurentnost obrta Europlast.</t>
  </si>
  <si>
    <t>Cilj projekta je osigurati održivi rast i olakšati pristup međunarodnom tržištu Pučkog otvorenog učilišta Brod kroz uvođenje i certificiranje sustava upravljanja kvalitetom i poslovnim procesima prema normama ISO 21001:2018 i ISO 9001:2015. Certifikacija će unaprijediti kvalitetu obrazovnih usluga, optimizirati poslovne procese te povećati povjerenje polaznika i partnera. Usklađivanje s međunarodnim standardima povećat će konkurentnost, prepoznatljivost i pouzdanost Učilišta te bolje prilagoditi obrazovne programe potrebama tržišta rada, čime se izravno doprinosi povećanju prometa i prihoda od prodaje, te izvoza. Time će Učilište ojačati svoju poziciju kao vodeća institucija za obrazovanje odraslih.</t>
  </si>
  <si>
    <t>Cilj projekta je uvođenje sustava upravljanja prema normi ISO 9001:2015 i ISO 14001:201 koji će tvrtku učiniti konkurentnijom na nacionalnom i internacionalnom tržištu te joj time omogućiti daljnji rast u skladu sa strateškim ciljevima. Implementacija sustava upravljanja i stjecanje ISO certifikata rezultirat će većim povjerenjem kupaca, ali i produktivnijim, efikasnijim i sigurnijim poslovanjem, što je interes tvrtke, djelatnika, klijenata i dobavljača koji su ciljana skupina projekta. Provedbom projekta tvrtka će biti u mogućnosti dobivati nove poslove / ugovore i nove klijente koji zahtijevaju od dobavljača usklađenost prema međunarodno priznatim normama, a u kojima do sada nije mogla konkurirati.</t>
  </si>
  <si>
    <t xml:space="preserve">Projekt tvrtke Probotica d.o.o. usmjeren je na implementaciju dva ključna sustava, ISO 27001:2022 i ISO 22301:2019, kako bi se osigurala sposobnost tvrtke da pruži usluge u sektoru obrane i nuklearnoj industriji, te kako bi se podigla kvaliteta usluga za postojeće industrije za koje tvrtka radi. Projekt traje 12 mjeseci tijekom kojih će tvrtka implementirati i certificirati navedene sustave, te će zaposlenici tvrtke proći naobrazbu za internog auditora. </t>
  </si>
  <si>
    <t>Poduzeće MIKLOŠKA d.o.o. provodi projekt uvođenja i certifikacije sustava upravljanja prema normama ISO 9001, ISO 14001 i ISO 45001 kako bi poboljšalo kvalitetu poslovanja, povećalo tržišnu konkurentnost i osiguralo sigurnije radne uvjete. Certifikacija će omogućiti pristup novim klijentima i tržištima, optimizaciju troškova i smanjenje ekološkog otiska, čime će poduzeće postati prepoznatljiviji i pouzdaniji partner u industriji industrijskih podova. Očekivani rezultati projekta su povećani prihod od prodaje, te prihod od prodaje na inozemnim tržištima. Projekt će izravno koristiti poduzeću, zaposlenicima, klijentima i lokalnoj zajednici kroz povećanje kvalitete usluga, bolje upravljanje resursima i sigurnije radno okruženje.</t>
  </si>
  <si>
    <t>Cilj projekta je osigurati pristup novim tržištima, povećati izvoz i optimizirati poslovne procese tvrtke MAG Sistem d.o.o. Projektom se, kroz certifikaciju, adresira potreba za povećanjem konkurentnosti i usklađivanjem poslovanja s međunarodnim standardima.</t>
  </si>
  <si>
    <t>Projekt uvođenja ISO 9001:2015 i ISO 27001:2022 u Smart Code d.o.o. usmjeren je na poboljšanje kvalitete poslovnih procesa i jačanje sigurnosti informacija. Implementacijom ovih standarda poduzeće će osigurati visoku razinu usklađenosti s međunarodnim normama, povećati operativnu učinkovitost te ojačati povjerenje klijenata i partnera. Certifikacijom se podiže konkurentnost na međunarodnom tržištu, što otvara nove poslovne prilike. Uspješna provedba projekta omogućit će dugoročnu održivost i prepoznatljivost tvrtke u IT sektoru.</t>
  </si>
  <si>
    <t>Cilj projekta je uvođenje sustava upravljanja prema normi ISO 9001:2015 koji će tvrtku učiniti konkurentnijom na nacionalnom i internacionalnom tržištu te joj time omogućiti daljnji rast u skladu sa strateškim ciljevima. Implementacija sustava upravljanja i stjecanje ISO certifikata rezultirat će većim povjerenjem kupaca, ali i produktivnijim, efikasnijim i sigurnijim poslovanjem, što je interes tvrtke, djelatnika, klijenata i dobavljača koji su ciljana skupina projekta. Provedbom projekta tvrtka će biti u mogućnosti dobivati nove poslove / ugovore i nove klijente koji zahtijevaju od dobavljača usklađenost prema međunarodno priznatim normama, a u kojima do sada nije mogla konkurirati.</t>
  </si>
  <si>
    <t>Ciljevi projekta:
1.	Osigurati usklađenost proizvoda s međunarodno priznatim normama i standardima (RoHS, REACH, PAHs, Organotin, LFGB).
2.	Povećati međunarodnu konkurentnost tvrtke kroz certificiranje i standardizaciju proizvoda - CE oznake za 5 modela proizvoda
3.	Omogućiti pristup globalnim tržištima kroz dokazivanje kvalitete i sigurnosti proizvoda kroz energetsko ispitivanje i energetsku naljepnicu
4.	Jačati održivi rast i konkurentnost MSP-ova kroz ulaganja u istraživanje i inovacije.
5.	Stvoriti temelje za daljnji razvoj proizvoda usklađenih s europskim ekološkim i sigurnosnim propisima.</t>
  </si>
  <si>
    <t>Svrha, odnosno cilj projekta jest olakšati pristup međunarodnom tržištu i povećati konkurentnost poduzeća Incite code d.o.o. kroz implementaciju međunarodno priznatih normi i standarda kao i sustava upravljanja(uvođenje BRC CP sustava upravljanja kvalitetom i uvođenje ISO 13485 sustava upravljanja kvalitetom), kojima se dokazuje razina kvalitete i sigurnosti te pridonosi povjerenju kupaca. Navedeno je u potpunosti usklađeno .sa svrhom predmetnog Poziva</t>
  </si>
  <si>
    <t>Ovim projektom Prijavitelj uvodi i certificira sustave upravljanja poslovnim procesima i kvalitetom prema normama:
1. ISO 14001
2. ISO 22301
3. TISAX
Cilj projekta je povećanje konkurentnosti Prijavitelja na domaćem i inozemnom tržištu certifikacijom procesa u skladu sa zahtjevima međunarodno priznatih normi ili certifikacijskih shema. Projektom će se olakšati pristup međunarodnom tržištu i povećati konkurentnost Prijavitelja uvođenjem sustava upravljanja kojima se dokazuje razina kvalitete i sigurnosti u razmjeni roba i usluga te pridonosi povjerenju kupaca.
Očekivani rezultati:
Uvedena i certificirana 3 sustava upravljanja
Povećanje prihoda od prodaje u godini m+2 za 33,1%
Povećanje prihoda od izvoza u godini m+2 za 33,1%</t>
  </si>
  <si>
    <t>Cilj projekta je povećati međunarodnu konkurentnost poduzeća JELEN PROFESSIONAL d.o.o. certificiranjem radne i sigurnosne obuće prema normama HRN EN ISO 20347:2022 i HRN EN ISO 20345:2022.
Svrha projekta je osigurati sukladnost proizvoda s međunarodnim standardima, omogućiti pristup novim tržištima i povećati izvoz.
Očekivani rezultati uključuju certificiranje 30 modela obuće, povećanje prihoda za 12% i rast izvoza za 9%. Certifikacija potvrđuje kvalitetu i sigurnost proizvoda, omogućava širenje prodaje u EU i jača tržišnu poziciju poduzeća, čime se osigurava dugoročna održivost i konkurentska prednost.</t>
  </si>
  <si>
    <t xml:space="preserve">Projekt je usmjeren na povećanje konkurentnosti prijavitelja kroz implementaciju četiri sustava upravljanja s ciljem olakšanog pristupa međunarodnim tržištima i jačanja tržišne pozicije. Planirane aktivnosti uključuju uvođenje i certifikaciju sustava upravljanja poslovnim procesima prema međunarodnim normama ISO 9001 i ISO 22000 te certifikaciju prema tržišno priznatoj FSC CoC i PEFC CoC shemi. Kroz provedbu projekta prilagodit će se i optimizirati poslovni procesi, uspostaviti sustavna kontrola i dokumentacija te provesti edukacija zaposlenika. Uključuje provođenje internih audita i certifikaciju od strane akreditiranog tijela, čime će poduzeće osigurati usklađenost s propisanim standardima i povećati konkurentnost. </t>
  </si>
  <si>
    <t>Projektnim ulaganjem "Unaprjeđenje poslovanja poduzeća Maven Mule d.o.o. kroz certifikaciju usluga i sustava upravljanja" u trajanju 18 mjeseci, poduzeće Maven Mule d.o.o. će unaprijediti svoje poslovanje te povećati svoju konkurentnost certifikacijom sustava upravljanja i certifikacijom svojih usluga, a sve u skladu sa zahtjevima međunarodno priznatih normi. Projektom je cilj uskladiti i certificirati poslovne usluge kako bi se prilagodili jedinstvenom digitalnom tržištu i EU direktivama te uskladiti i certificirati sustave upravljanja kako bi se osigurala održivost poslovanja.</t>
  </si>
  <si>
    <t xml:space="preserve">Svrha projekta "Rekonstrukcija i dogradnja Gata sv. Petra u Gradskoj luci Split" usmjerena je na povećanje manipulativnog prostora i smanjenje zagušenosti prometa vozila i plovila. Proširenje gata za oko 53 metra omogućit će 5.350 m² nove površine, izgradnju dvije nove te dogradnju i proširenje tri postojeće ro-ro (trajektne) rampe, čime će se poboljšati kapacitet za prihvat većih plovila i trajektni promet. Smanjenje gužvi i skraćenje vremena ukrcaja putnika te vozila glavni su ciljevi, a projekt doprinosi i smanjenju emisija CO2 i buke u gradu Splitu. Aktivnosti modernizacije direktno će povećati dostupnost obalnog linijskog prometa za stanovnike otoka i druge korisnike, uključujući turiste i gospodarstvenike. </t>
  </si>
  <si>
    <t>Projekt "Pomorsko-putnički terminal Resnik-Divulje" poboljšava pomorski prijevoz, rasterećuje kapacitete i povezuje kopno, Zračnu luku Split i otoke. Obuhvaća izgradnju gata (53x6 m) i produljenje obalnog zida (52,27 m), omogućujući, uz postojeće jedno, dodatni privez dvaju plovila do 40 m i jednog katamarana. Lučki iskop (-5,30 m) povećava sigurnost. Planirana su energetski učinkovita rješenja, uključujući LED rasvjetu i priključke za brodove. Očekuje se rast prometa za 38.678 putnika do 2028. te doprinos održivoj mobilnosti i ekološkoj učinkovitosti. Projekt povećava kapacitete pomorskog prijevoza i pridonosi preusmjeravanju prometa s cesta na more.</t>
  </si>
  <si>
    <t>Opći cilj projekta jest povećati konkurentnost poduzeća PADOVAN d.o.o. kroz dostizanje primjenjive razine međunarodno priznatih normi koje osiguravaju kvalitetu, sigurnost i održivost proizvoda. Certifikacijom 12 modela stolica sa međunarodno priznatim normama HRN EN 1335-1, HRN EN 1335-2 i HRN EN 16139 (L1 razina), poduzeću će biti olakšan pristup međunarodnom tržištu što će za posljedicu imati povećanje prihoda od prodaje i izvoza za 30%. Ciljna skupina su postojeći zaposlenici/ice poduzeća PADOVAN d.o.o. (24) koji će zadržati radna mjesta te svi novozaposleni, postojeći i budući kupci te dobavljači. Ukupna vrijednost projekta iznosi 17.178,30 EUR, a trajat će 12 mjeseci.</t>
  </si>
  <si>
    <t>Cilj projekta je implementacija i certifikacija sustava upravljanja kontinuitetom poslovanja prema normi ISO 22301. Svrha je povećati otpornost tvrtke na prekide u poslovanju i osigurati usklađenost s međunarodno priznatim standardima. Projekt uključuje analizu trenutnog stanja, edukaciju zaposlenika, razvoj politika i procedura, implementaciju sustava te certifikaciju. Očekivani rezultati uključuju rast prihoda 16% 9 rast prihoda od izvoza 31%.</t>
  </si>
  <si>
    <t>Cilj projekta je implementacija i certifikacija sustava upravljanja informacijskom sigurnošću prema normi ISO 27001 i ISO/IEC 17025:2017, čime se osigurava usklađenost poslovnih procesa s međunarodno priznatim standardima. Svrha je povećati međunarodnu konkurentnost poduzeća kroz podizanje razine sigurnosti podataka i povjerenja klijenata, posebno u sektorima s visokim zahtjevima sigurnosti. Projekt uključuje analizu postojećeg stanja, edukaciju zaposlenika, razvoj politika, implementaciju i certifikaciju sustava. Očekivani rezultati uključuju smanjenje rizika od sigurnosnih incidenata, povećanje prihoda od prodaje za 16% i izvoza 100%, te jačanje tržišne pozicije na domaćem i međunarodnom tržištu.</t>
  </si>
  <si>
    <t>Prijavitelju projekt uvođenja ISO 27001 standarda osigurava vrhunsku razinu sigurnosti informacija, štiteći osjetljive podatke i kritične poslovne procese. Implementacijom rigoroznih sigurnosnih mjera, Prijavitelj ne samo što smanjuje rizike od cyber prijetnji, već i povećava povjerenje klijenata i partnera. Ova transformacija značajno jača konkurentnost Prijavitelja na domaćem i stranom tržištu, pozicionirajući je kao pouzdanog i sigurnog partnera koji nudi sigurna tehnološka rješenja. Uz to, projekt uključuje energetski učinkovite tehnologije i daljinski pristup, čime se dodatno povećava operativna efikasnost i održivost. Time Prijavitelj postaje ključni igrač u pružanju inovativnih i sigurnih rješenja, otvarajući nove tržišne prilike.</t>
  </si>
  <si>
    <t>Cilj projekta je uvođenje sustava upravljanja prema normi ISO 9001:2015  koji će tvrtku učiniti konkurentnijom na nacionalnom i internacionalnom tržištu te joj time omogućiti daljnji rast u skladu sa strateškim ciljevima. Implementacija sustava upravljanja i stjecanje ISO certifikata rezultirat će većim povjerenjem kupaca, ali i produktivnijim, efikasnijim i sigurnijim poslovanjem, što je interes tvrtke, djelatnika, klijenata i dobavljača koji su ciljana skupina projekta. Provedbom projekta tvrtka će biti u mogućnosti dobivati nove poslove / ugovore i nove klijente koji zahtijevaju od dobavljača usklađenost prema međunarodno priznatim normama, a u kojima do sada nije mogla konkurirati.</t>
  </si>
  <si>
    <t xml:space="preserve">Provedbom ovog projekta poduzeće Skypala d.o.o. uvesti će u poslovanje sustav upravljanja kvalitetom ISO 9001, čime će omogućiti učinkovitije upravljanje poslovanjem, bolji odgovor na potrebe tržišta i stvaranje održive konkurentske prednosti. Cilj projekta je pridonijeti učinkovitosti i održivosti poslovnih procesa, olakšati i poboljšati pristup međunarodnom tržištu, ojačati međunarodnu konkurentnost te povećati povjerenje kupaca i ugled poduzeća. Rezultati projekta su uvedeni sustav upravljanja kvalitetom te povećani prihodi od prodaje i izvoza. </t>
  </si>
  <si>
    <t>Cilj projekta Uvođenje sustava upravljanja uslugama prema normama ISO/IEC 27001:2022 i ISO/IEC 20000-1:2018 je povećanje konkurentnosti i usklađenosti poslovanja tvrtke Micro-Link d.o.o. Implementacija i certifikacija omogućit će optimizaciju poslovnih procesa, povećanje sigurnosti informacija i kvalitetu usluga, smanjenje rizika od kibernetičkih prijetnji te jačanje povjerenja klijenata i partnera. Očekuje se porast prihoda od prodaje za 15,5% i povećanje izvoza za 5,5%. Projekt doprinosi Strategiji pametne specijalizacije kroz razvoj sigurnih digitalnih rješenja i jačanje pozicije tvrtke na međunarodnim tržištima. Trajanje projekta je 18 mjeseci, uz ukupnu vrijednost od 36.432,00 EUR, od čega 22.149,00 EUR čine bespovratna sredstva.</t>
  </si>
  <si>
    <t>Projekt "Certifikacija tvrtke VUPLAST d.o.o. po ISO 13485 standardu" osmišljen je za standardizaciju proizvodnje i unaprjeđenje kvalitete i sigurnosti proizvoda sukladno standardu ISO 13485:2016, povećanje konkurentnosti te lakši ulazak na međunarodna tržišta. Implementacijom certificiranog sustava postižemo standardizaciju procesa, optimizaciju upravljanja rizicima i kontinuirani razvoj kadrova putem edukacije, čime se osigurava održivost rezultata. Projekt je u skladu s pametnim specijalizacijama, potičući inovacije, digitalizaciju i tehnološko unapređenje u zdravstvenom sektoru. Time se ostvaruje povećanje prihoda od izvoza i prodaje, a time i dugoročni rast poduzeća Vuplast d.o.o. te doprinos zaštiti javnog zdravlja.</t>
  </si>
  <si>
    <t>Barrek d.o.o. uvodi ISO 27001:2022, ISO 22301:2019, ISO 37001:2016 i ISO 50001:2018 certifikate kako bi unaprijedio sigurnost informacija, kontinuitet poslovanja, upravljanje anti-korupcijom i energetsku učinkovitost. Novi certifikati prirodno se nadopunjuju s postojećim ISO certifikatima 9001, 14001 i 45001, čime poduzeće dodatno unapređuje sigurnost, energetsku učinkovitost i poslovnu izvrsnost. Usklađivanjem s međunarodnim standardima, Barrek d.o.o. jača svoju poziciju na međunarodnom tržištu. Očekivani rezultati uključuju širenje poslovnih prilika, povećanje povjerenja klijenata te rast prihoda od prodaje i izvoza za više od 30%.</t>
  </si>
  <si>
    <t>DIVISION 4 VISION je proveo analizu poslovanja i identificirao probleme koji će se riješiti implementacijom projekta, uključujući smanjenu konkurentnost, nemogućnost dokazivanja kvalitete, nepostojanje sljedivosti dokumentacije i neoptimizirane poslovne procese.
Cilj projekta: osnažiti kapacitete tvrtke uvođenjem normi ISO 9001 i ISO 27001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(15,1%) i prihoda od izvoza (30,1%), te rast broja djelatnika, do 2028. (m+2).</t>
  </si>
  <si>
    <t>Projekt obuhvaća aktivnost certificiranja 29 proizvoda cestovnog asfalta  i provodi se s ciljem povećanja  međunarodne tržišne konkurentnosti i olakšanja pristupa novim tržištima prijavitelja. 
Aktivnosti uključuju proces izrade tehničke dokumentacije ispitivanja proizvoda, analizu sukladnosti sa standardima, te certificiranje kod ovlaštenih tijela. Cilj projekta je potvrditi kvalitetu i sigurnost proizvoda, omogućiti širu primjenu i osnažiti tržišnu poziciju prijavitelja. Rezultati uključuju povećanu vidljivost certificiranih proizvoda, rast tržišnog udjela te jačanje inovacijskog kapaciteta i komercijalne održivosti poslovanja. Provedba doprinosi ostvarivanju strategije pametne specijalizacije i prilagodbi zahtjevima održivog razvoja.</t>
  </si>
  <si>
    <t xml:space="preserve">Poduzeće S-COLOR d.o.o. uvođenjem certifikata sustava upravljanja prema zahtjevima norme ISO  jača međunarodnu konkurentnost te uvodi svoje proizvode na nova, inozemna tržišta.
Provedba projekta omogućuje povećanje konkurentnosti poduzeća S-COLOR d.o.o., jačanje prodajne mreže na inozemnim tržištima te povećanje prihoda od prodaje i prihoda od izvoza. </t>
  </si>
  <si>
    <t>Projekt "Unaprjeđenje sustava upravljanja okolišem i sigurnošću rada u skladu s ISO standardima" u tvrtki EIT – Elektroinstalacijska tehnika d.o.o. ima za cilj implementaciju i certifikaciju prema ISO 14001 i ISO 45001 standardima. Svrha projekta je ojačati pristup međunarodnom tržištu i povećati konkurentnost kroz usklađivanje s međunarodno priznatim normama koje potvrđuju kvalitetu i sigurnost u razmjeni roba i usluga. Uvođenje ISO 14001 i ISO 45001 certifikata će doprinijeti povjerenju kupaca i omogućiti EIT-u da se istakne kao lider u elektrotehničkoj industriji koji promiče održive i sigurnosne prakse.</t>
  </si>
  <si>
    <t>Prijavitelj će u sklopu projekta provesti implementaciju 1 ISO norme koja je krucijalna za unaprjeđenje procesa provođenja zaštite zdravlja i sigurnosti na radu. Implementacijom norme ISO 45001 postaviti će se vjerodostojni i dosljedni okviri organizacije koji su jednaki onima na međunarodnoj razini te je prihvaćen standard širom svijeta. Dobra organizacija upravljanja potkrijepljena jasno postavljenim ciljevima i načinima kako realizirati isti doprinijeti će ka željenom povećanju konkurentnosti na domaćem i stranom tržištu te mogućnost odrađivanja tehnički zahtjevnijih projekata.</t>
  </si>
  <si>
    <t>Prijavitelj projekta je Gradski prijevoz putnika d.o.o.. Cilj projekta je modernizirati i unaprijediti kvalitetu javnog prijevoza građana na administrativnom području Grada Osijeka, što znači osigurati održivu i kvalitetnu uslugu javnog prijevoza građanima nabavom 10 novih tramvaja koji će omogućiti povećanje kapaciteta, brzine i kvalitete  pružene usluge te smanjenje negativnog utjecaja na okoliš. Ciljana skupina je opća populacija. Ukupna vrijednost projekta je 25.212.545,50 €, neprihvatljivi troškovi se odnose na PDV u iznosu od 5.042.509,10 €.</t>
  </si>
  <si>
    <t>Predmetni projekt usmjeren je na unapređenje konkurentnosti i tržišne pozicije Prijavitelja kroz uvođenje sustava upravljanja kvalitetom prema zahtjevima norme ISO 9001:2015 te certifikacija dva ključna proizvoda ENEC certifikatom. Uvođenjem ISO 9001:2015 osigurat će se standardizacija poslovnih procesa, povećanje učinkovitosti i kvalitete usluga, dok će ENEC certifikacija potvrditi usklađenost proizvoda sa strogim europskim standardima sigurnosti i performansi. Očekivani rezultati projekta uključuju povećanje prometa, prihoda od prodaje i izvoza, čime će poduzeće ojačati svoju prisutnost na domaćem i međunarodnom tržištu. Projekt doprinosi dugoročnom rastu i održivosti poslovanja tvrtke kroz poboljšanje kvalitete i zadovoljstva korisnika.</t>
  </si>
  <si>
    <t>Projekt traje 12 mjeseci i ima za cilj implementaciju i certifikaciju proizvodnih procesa prema ASME BPVC Section VIII Division 1. Fokus je na unaprjeđenju kvalitete proizvodnje tlačne opreme, povećanju sigurnosti i konkurentnosti na međunarodnom tržištu. Projekt obuhvaća analizu postojećih procesa, prilagodbu sustava upravljanja kvalitetom, edukaciju zaposlenika i završnu certifikaciju. Po završetku, Sinitech Industries d.o.o. će dobiti ASME certifikat, čime će osigurati pristup novim tržištima, povećati izvoz i dugoročnu održivost poslovanja.</t>
  </si>
  <si>
    <t>Provedba projekta povećat će međunarodnu konkurentnost društva Smartnet d.o.o. kroz implementaciju i certificiranje sustava upravljanja u skladu s međunarodno priznatim normama. Certificiranjem prema standardima ISO 14001, ISO 9001 i ISO/IEC 27001, društvo će osigurati visoku razinu kvalitete, sigurnosti podataka i ekološke odgovornosti, što je ključno za poslovanje s javnim institucijama i međunarodnim partnerima. Standardizacija poslovnih procesa, povećanje operativne učinkovitosti pridonijet će rastu tržišne relevantnosti prijavitelja. Provedba projekta omogućit će olakšani pristup međunarodnim tržištima, povećanje konkurentnosti te rast prihoda od prodaje i izvoza.</t>
  </si>
  <si>
    <t>Svrha ovdje predloženog projekta jest povećati međunarodnu konkurentnost tvrtke kroz certifikaciju međunarodno priznatih normi te stvoriti pretpostavke za daljnji rast i razvoj poslovanja tvrtke Alpha Charta d.o.o. Ciljane skupine su tvrtka te njezini zaposlenici.</t>
  </si>
  <si>
    <t>Projekt poduzeća SIGIT d.o.o. usmjeren je na implementaciju sustava upravljanja kvalitetom prema normi ISO 9001 i sustava upravljanja informacijskom sigurnošću prema normi ISO 27001. Cilj projekta je optimizacija poslovnih procesa, povećanje pouzdanosti i sigurnosti usluga te osiguranje usklađenosti s međunarodno priznatim standardima. Implementacija ovih sustava omogućit će bolju organizaciju unutar poduzeća, zaštitu osjetljivih podataka te podizanje kvalitete usluga na višu razinu. Rezultati projekta uključuju povećanje povjerenja klijenata te unaprjeđenje internih procesa, a time i povećanje prometa prihoda od prodaje i izvoza te stvaranje temelja za daljnji rast i širenje poslovanja.</t>
  </si>
  <si>
    <t>Business Computer Systems d.o.o. uvodi ISO 22301:2019 certifikat za sustav upravljanja kontinuitetom poslovanja kako bi osigurao veću otpornost na krizne situacije i prekide u uslugama. Ovaj certifikat predstavlja nadogradnju postojećih ISO certifikata 9001, 14001 i 27001, čime poduzeće dodatno unapređuje sigurnost i poslovnu izvrsnost. Usklađivanjem s međunarodnim standardima, BCS jača svoju poziciju na globalnom tržištu. Očekivani rezultati uključuju širenje poslovnih prilika, povećanje povjerenja klijenata te rast prihoda od prodaje i izvoza za više od 30%.</t>
  </si>
  <si>
    <t>Projekt „Nodefusion – Uvođenje sustava upravljanja“ usmjeren je na povećanje konkurentnosti i povjerenja klijenata u visoko konkurentnom IT sektoru. Opći cilj projekta je jačanje tržišne pozicije poduzeća kroz usklađivanje s međunarodno priznatim ISO standardima, čime će se osigurati dosljedna kvaliteta usluga, povećanje operativne učinkovitosti, te unaprijediti sigurnost, otpornost i održivost poslovanja. Ciljne skupine su zaposlenici, koji će unaprijediti kompetencije, te klijenti na međunarodnom tržištu, kojima će se pružiti jamstvo kvalitete i odgovornog poslovanja. Ključan rezultat projekta je certificiranje 8 sustava upravljanja po ISO normama. Provedba projekta doprinosi lakšem ulasku na međunarodna tržišta.</t>
  </si>
  <si>
    <t>Projekt Prijavitelja usmjeren je na povećanje međunarodne konkurentnosti kroz certifikaciju proizvoda u skladu s Uredbom MDR 2017/745. Cilj je osigurati sukladnost proizvoda s MDR Uredbom te primjenjivim  harmoniziranim standardima za medicinske proizvode, čime se olakšava pristup međunarodnim tržištima i jača povjerenje kupaca. Planirane aktivnosti uključuju analizu postojećih sustava i proizvoda, izradu potrebne dokumentacije, poboljšanje sustava upravljanja kvalitetom – ISO 13485:2016 te provođenje internih i eksternih audita. Očekivani rezultati su uspješna certifikacija  medicinskih proizvoda sukladno uredbi MDR 2017/745 , povećanje tržišnog udjela na stranim tržištima te dugoročno poboljšanje poslovnih procesa i održivosti.</t>
  </si>
  <si>
    <t xml:space="preserve">Tvrtka EURO LIMBUS d.o.o. je identificirala probleme nemogućnosti dokazivanja kvalitete zbog nepostojanja procedura vezanih uz upravljanje otpadom i upravljanja zdravljem i sigurnost na radu zaposlenika. Cilj je povećanje međunarodne konkurentnosti  osnaživanjem vlastitih kapaciteta uvođenjem normi ISO 14001 i 45001 čime će se olakšati pristup međunarodnom tržištu i povećati konkurentnost MSP-ova primjenom međunarodno priznatih norma kojima se dokazuje razina kvalitete i sigurnosti u razmjeni roba i usluga te pridonosi povjerenju kupaca.  Navedenim se stvaraju preduvjeti za rast prihoda od prodaje za 15,1% i izvoza za 15,1%. </t>
  </si>
  <si>
    <t>Problem tvrtke MEDITEX leži u trenutnoj neusklađenosti poslovanja sa sve strožim regulatornim zahtjevima i standardima tržišta medicinskih proizvoda, što otežava uspostavljanje novih i daljnji nastavak suradnje s ključnim poslovnim partnerima. Provedbom certifikacije, unaprijedit će se konkurentnost i tržišni položaj na domaćem i inozemnom tržištu. Poslovni procesi bit će standardizirani, definirani i strogo kontrolirani, čime će se osigurati ujednačena kvaliteta proizvoda i usluga. 
Ciljne skupine ovog projekta su postojeći i potencijalni klijenti tvrtke, kojima će certifikacija proizvoda pružiti dodatnu sigurnost i povjerenje u kvalitetu i usklađenost proizvoda MEDITEX-a s međunarodnim standardima.</t>
  </si>
  <si>
    <t>Cilj projekta je povećati tržišnu konkurentnost poduzeća Elektroinstalacije Šporčić kroz implementaciju i certifikaciju ISO/IEC 27001:2022 za informacijsku sigurnost i ISO 45001:2018 za sigurnost na radu. Projekt će omogućiti uspostavu sustavnog pristupa upravljanju sigurnosnim rizicima, povećati zaštitu podataka i radnu sigurnost zaposlenika, osigurati usklađenost s međunarodnim standardima te poduprijeti dugoročnu održivost i rast poslovanja. Implementacijom ovih standarda poduzeće će povećati povjerenje klijenata i partnera, osigurati pristup međunarodnom tržištu te unaprijediti operativnu učinkovitost i sigurnost radnih procesa.</t>
  </si>
  <si>
    <t>Cilj projekta je povećati međunarodnu konkurentnost poduzeća ANAGRAF d.o.o. certificiranjem pet proizvoda prema V-LABEL standardu, čime se osigurava njihova usklađenost s međunarodno priznatim normama za vegansku i cruelty-free kozmetiku.
Svrha projekta je omogućiti lakši pristup stranim tržištima, povećati prepoznatljivost brenda te osigurati transparentnost i sigurnost proizvoda za potrošače.
Očekivani rezultati uključuju rast prihoda od izvoza za 100% (s 0 € na 10.000 €) i rast ukupnih prihoda za 33% (s 196.006 € na 260.000 €), čime se jača tržišna pozicija poduzeća i osigurava dugoročna održivost poslovanja kroz usklađenost s međunarodnim standardima</t>
  </si>
  <si>
    <t>Cilj projekta je povećati međunarodnu konkurentnost tvrtke HILAND osnaživanjem internih kapaciteta i uvođenjem sustava upravljanja ISO 9001 i ISO 45 001 u poslovanje.
Primjena međunarodno priznatih normi kojima se dokazuje razina kvalitete i sigurnosti u razmjeni roba i dobara te pridonosi povjerenju kupaca olakšati će pristup međunarodnom tržištu i povećati konkurentnost MSP-ova. Navedenim se stvaraju preduvjeti za daljnji rast i razvoj tvrtke HILAND kroz povećanje prihoda od prodaje za 15% kao i rast prihoda od izvoza 15%.
Ciljane skupine su postojeći i budući zaposlenici, menadžment tvrtke, a krajnji korisnici klijenti i partneri te gospodarstvo RH u cjelini.</t>
  </si>
  <si>
    <t>Cilj projekta je povećanje međunarodne konkurentnosti Prijavitelja kroz certifikaciju prema normama ISO/IEC 27001:2022 i ISO/IEC 20000-1:2018. Certifikacija omogućuje standardizaciju upravljanja IT uslugama i informacijskom sigurnošću, povećavajući povjerenje klijenata i olakšavajući pristup međunarodnim tržištima. Očekivani rezultati uključuju povećanje prihoda od prodaje i izvoza, optimizaciju poslovnih procesa te usklađenost s EU regulativama. Projekt osigurava dugoročnu održivost i jačanje konkurentske prednosti kroz certifikaciju ključnih sustava upravljanja.</t>
  </si>
  <si>
    <t>Cilj projekta je uvođenje sustava upravljanja prema normi ISO 9001 i ISO 3834 koji će tvrtku učiniti konkurentnijom na nacionalnom i internacionalnom tržištu te joj time omogućiti daljnji rast u skladu sa strateškim ciljevima. Implementacija sustava upravljanja i stjecanje ISO certifikata rezultirat će većim povjerenjem kupaca, ali i produktivnijim, efikasnijim i sigurnijim poslovanjem, što je interes tvrtke, djelatnika, klijenata i dobavljača koji su ciljana skupina projekta. Provedbom projekta tvrtka će biti u mogućnosti dobivati nove poslove / ugovore i nove klijente koji zahtijevaju od dobavljača usklađenost prema međunarodno priznatim normama, a u kojima do sada nije mogla konkurirati.</t>
  </si>
  <si>
    <t>Tvrtka Saltuaris je provela analizu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normi ISO 9001 i ISO 27001 tj. optimizaciju i unaprjeđenje 9 poslovnih procesa, a što će doprinijeti povećanju njezine međunarodne konkurentnosti, olakšavanju pristupa međunarodnom tržištu i povećanju konkurentnost MSP-ova certifikacijom sustava upravljanja u skladu sa zahtjevima međunarodno priznatih normi = preduvjeti za rast prihoda od prodaje (15,1%) i od izvoza (15,1%), do 2028. (m+2).</t>
  </si>
  <si>
    <t xml:space="preserve">Tvrtka Rinels d.o.o. planira implementaciju međunarodno priznatih ISO standarda – ISO 9001:2015, ISO 27001:2022 i ISO 20000-1:2018, s ciljem unaprjeđenja poslovnih procesa, osiguranja visoke razine kvalitete usluga te jačanja informacijske sigurnosti. Uvođenje ovih standarda omogućit će tvrtki optimizaciju svojih operativnih procedura, povećanje povjerenja klijenata i partnera, te jačanje tržišne pozicije kroz usklađenost s najvišim međunarodnim zahtjevima. </t>
  </si>
  <si>
    <t>Svrha projekta jest povećati međunarodnu konkurentnost tvrtke Marin Expert kroz certifikaciju proizvoda u skladu s međunarodno priznatim normama te uvođenjem sustava upravljanja poslovnim procesima i kvalitetom stvoriti pretpostavke za daljnji rast i razvoj poslovanja. Projektne aktivnosti omogućit će otklanjanje središnjeg problema tvrtke - opasnost od pada konkurentnosti tvrtke na tržištu, a uslijed nemogućnosti zadovoljavanja kontinuiranog povećanja zahtjeva kvalitete, sigurnosti i pouzdanosti proizvoda. Certifikacijom 5 proizvoda i uvođenjem ISO 9001 I ISO 14001 će se omogućiti izlazak na međunarodno tržište čime će se ostvariti rast izvoza za 100% i povećanje prihoda od prodaje za 5% u razdoblju m+2.</t>
  </si>
  <si>
    <t xml:space="preserve">Projekt certifikacije novog podatkovnog centra prema normi EN 50600 osigurat će najvišu razinu sigurnosti, energetske učinkovitosti i dostupnosti, čime će centar ispuniti međunarodne standarde i postati prepoznat na međunarodnom tržištu. Certifikacija će omogućiti pristup klijentima s visokim zahtjevima za sigurnost podataka. Povećana operativna učinkovitost smanjit će troškove poslovanja i osigurati dugoročnu održivost centra. </t>
  </si>
  <si>
    <t>Cilj projekta je implementirati i certificirati sustav upravljanja prema ISO 9001:2015. Uvođenjem certificiranog sustava upravljanja, obrt će postići povećanje kvalitete, učinkovitosti i konkurentnosti u poslovanju. Certificiranje omogućava optimizaciju poslovnih procesa, smanjenje grešaka kao i bolje upravljanje resursima i rizicima. Implementacija ISO standarda doprinijet će povećanoj konkurentnosti i prepoznatljivosti obrta što će kao posljedicu imati širenje na nova inozemna tržišta te povećanje primitaka kod obrta.</t>
  </si>
  <si>
    <t>Comminus d.o.o. je proveo analizu poslovanja i identificirao probleme koji će se riješiti provedbom projekta, uključujući smanjenu konkurentnost, nemogućnost dokazivanja kvalitete, nepostojanje sljedivosti dokumentacije i neoptimizirane poslovne procese.
Cilj projekta: osnažiti kapacitete tvrtke kroz uvođenje normi ISO/IEC 27001 i ISO/IEC 20000-1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priznatih normi = preduvjeti za ostvarenje rasta prihoda od prodaje (30%) i od izvoza (15,1%), uz rast broja djelatnika, do 2028.</t>
  </si>
  <si>
    <t>Tvrtka Eurometal d.o.o. predloženim projektom planira ostvarivanje prihoda na novim tržištima uvođenje tri certifikata u svoje poslovanje, a to su norma ISO 14001:2015, ISO 45001:2018, ISO 9001:2015. Predviđeno trajanje projekta je 12 mjeseci. Provedbom projekta tvrtka bi osigurala sve preduvjete za sklapanje novih ugovora sa kupcima, kao ciljana skupina projekta su svi zaposlenici i poslovni partneri.</t>
  </si>
  <si>
    <t>Cilj projekta je osnažiti interne kapacitete tvrtke te olakšati pristup međunarodnom tržištu  uvođenjem sustava upravljanja poslovnim procesima u poslovanje.  
Implementacija sustava ISO 9001 doprinijet će efikasnom upravljanju poslovnim procesima, a ISO 45 001 omogućit će pouzdano i otporno poslovanje kroz prevenciju rizika i kontinuiranu prilagodbu organizacije poslovanja. Provedba projekta doprinijet će jačanju konkurentnosti na domaćem i međunarodnom tržištu.  Doprinos projekta mjerljiv je kroz povećanje prihoda od prodaje 30% i ostvarenje prihoda od izvoza 200.000 EUR u 2028. godini.  
Ciljane skupine su zaposlenici i menadžment tvrtke, kao i čitav lanac vrijednosti tvrtke PROTON EE-ELEKTRONIKA.</t>
  </si>
  <si>
    <t>Svrha Projekta je povećati konkurentnost obrta Frey kroz implementaciju normi ISO 9001 i ISO 14001 u poslovne procese. Projekt rješava problem necertificiranih poslovnih procesa za vizualizaciju, dizajn, krojenje i šivanje luksuzne tapiserije, što će omogućiti bolju usklađenost procesa sa zahtjevima klijenata te jačanje pozicije Obrta na tržištu. Provedba ovog Projekta omogućit će rješavanje slabosti kroz certifikaciju poslovnih procesa, što će dodatno povećati konkurentnost i prepoznatljivost Prijavitelja na međunarodnom tržištu luksuzne brodske tapiserije i interijera. Cilj je privući nove klijente, povećati prihode od prodaje i izvoza te osigurati kontinuirano poboljšanje upravljanja sustavima kvalitete poslovanja i zaštite okoliša.</t>
  </si>
  <si>
    <t>"Izgradnja dječjih jaslica na području Općine Tkon" predstavlja inovativan i okolišno prihvatljiv projekt koji ima za cilj osigurati infrastrukturne i materijalne kapacitete za povećanje dostupnosti i kvalitete ranog predškolskog odgoja i obrazovanja za djecu do navršene 3 godine s područja cijelog otoka Pašmana. Nova montažna zgrada područne ustanove omogućiti će 1 dodatni dnevni boravak za smještaj ukupno 12 djece, odnosno smještaj djece jasličke dobi s područja Općine Tkon i djece s područja Općine Pašman čime se promiče i ravnoteža poslovnog i privatnog života otočnog stanovništva.</t>
  </si>
  <si>
    <t xml:space="preserve">Projekt rekonstrukcije i promjene namjene postojeće poliklinike u područni vrtić primarno adresira problem nedovoljnih kapaciteta za rani i predškolski odgoj na području Grada Križevaca. Cilj projekta odnosi se na stvaranje prostornih uvjeta za predškolski odgoj. Provedbom projekta otvorit će se novi kapaciteti predškolskog odgoja čime bi se smanjile liste čekanja, veći dio djece bi bio obuhvaćen predškolskim sustavom obrazovanja. Provedbom projekta uspostavila bi se 4 dnevna boravka i smještaj 80 djece. Projekt utječe na dugoročni održivi razvoj zajednice jer će se stvoriti prostorni uvjeti za vrtićki odgoj predškolske djece čime će se direktno utjecati na zadržavanje mlađe populacije na području Grada Križevaca. </t>
  </si>
  <si>
    <t>Cilj projekta je povećanje kapaciteta i dostupnosti ranog i predškolskog odgoja i obrazovanja. Dječji vrtić je besplatan za djecu s područja Grada Belišća, a sadašnji kapaciteti, uz 2 nova dnevna boravka koja su osigurana kroz NPOO, i dalje nisu dovoljni jer i za novu pedagošku godinu postoje djeca koja su "na čekanju" za mjesto u dječjem vrtiću. Izgradnjom i opremanjem novog područnog dječjeg vrtića (4 nova dnevna boravka) osigurat će se kvalitetnija briga o djeci sukladno suvremenim standardima, veća dostupnost ranog i predškolskog odgoja i obrazovanja te će se doprinijeti kvalitetnijoj ravnoteži poslovnog i privatnog života roditelja.</t>
  </si>
  <si>
    <t>Specifični cilj projekta „Dogradnja Dječjeg vrtića Leptirići u Općini Podravske Sesvete“ je dogradnja matičnog Dječjeg vrtića Leptirići te povećanje postojećih kapaciteta dnevnih boravaka za jednu dodatnu jasličku skupinu na lokalnoj razini. Opći cilj projekta je osiguranje infrastrukturnih i materijalnih kapaciteta na području Općine Podravske Sesvete te povećanje dostupnosti ranog i predškolskog odgoja i obrazovanja u Republici Hrvatskoj. Provedbom projekta rješava se problem nedostatka adekvatnog prostora za organizaciju dnevnih boravaka za jednu jasličku skupinu i ostvaruje se korist za 12 djece jasličkog uzrasta od jedne do tri godine života koja će dobiti nov i siguran prostor za druženje, učenje, rast i razvoj.</t>
  </si>
  <si>
    <t>Rekonstrukcijom i opremanjem postojeće građevine druge namjene u svrhu proširenja kapaciteta Dječjeg vrtića Cvrčak, Solin, osigurat će se dodatni kapaciteti te omogućiti upis 32 djece iz grada Solina u 2 nova dnevna boravka (1 vrtićka i 1 jaslička skupina) u novom objektu DV Mravince. Provedbom projekta omogućit će socijalizacija i integracija djece a njihovim roditeljima olakšati uspostavljanje ravnoteže poslovnog i privatnog života. Cilj projekta je osigurati dodatne infrastrukturne i materijalne kapacitete za povećanje dostupnosti ranog i predškolskog odgoja i obrazovanja u gradu Solinu izgradnjom 2 nova dnevna boravka (1 vrtićka i 1 jaslička skupina).</t>
  </si>
  <si>
    <t>Rekonstrukcijom i opremanjem postojeće građevine druge namjene u poslovnom centru u Rupotini u Solinu, osigurat će se dodatni kapaciteti te omogućiti upis 52 djece iz grada Solina u 3 nova boravka. Jedan boravak odnosi se na jasličku skupinu, a dva boravka se odnose na vrtićke skupine. Provedba projekta omogućit će socijalizaciju i integraciju djece te njihovim roditeljima osigurati uvjete za lakše funkcioniranje na obiteljskom i poslovnom planu znajući da su im djeca zbrinuta. Cilj projekta je osigurati dodatne infrastrukturne i materijalne kapacitete za povećanje dostupnosti ranog i predškolskog odgoja i obrazovanja u gradu Solinu izgradnjom 3 nova dnevna boravka (za dvije vrtićke i jednu jasličku skupinu).</t>
  </si>
  <si>
    <t xml:space="preserve">Projekt dogradnja i opremanje dječjeg vrtića "Snjeguljica" u naselju Magadenovac važan je zbog osiguravanja infrastrukturnih i materijalnih kapaciteta za povećanje dostupnosti ranog i predškolskog odgoja i obrazovanja. Dogradnjom i opremanjem ustanove za predškolski odgoj i obrazovanje omogućava se povećanje kapaciteta predškolskog odgoja i obrazovanja jer trenutni postojeći kapaciteti dječjeg vrtića nisu dovoljni s obzirom na broj djece koja žive na području Općine Magadenovac, a koja imaju potrebu za vrtićem. Cilj projekta je dograditi i opremiti 1 dnevni boravak u dječjem vrtiću "Snjeguljica" u naselju Magadenovac i pružiti im priliku za osiguran kvalitetni predškolski odgoj i obrazovanje, bez obzira na socioekonomski status. </t>
  </si>
  <si>
    <t xml:space="preserve">INVESTITOR: Grad Kutina
NAZIV PROJEKTA: Područni vrtić Repušnica
UKUPNA VRIJEDNOST PROJEKTA: 1.335.445,68 EUR
SVRHA (CILJ) PROJEKTA: Osiguranje infrastrukturnih i materijalnih kapaciteta za povećanje dostupnosti ranog i predškolskog odgoja i obrazovanja u RH i to izgradnjom i opremanjem predškolske ustanove Područni vrtić Repušnica kroz osiguravanje 2 dodatna dnevna boravka (1 dnevni boravak jasličke skupine, 1 dnevni boravak vrtićke skupine) što obuhvaća izgradnju 32 mjesta za djecu. </t>
  </si>
  <si>
    <t>Glavni problem koji se ovim projektom želi riješiti je otkloniti nedostatak infrastrukturnih kapaciteta za odvijanje odgojno-obrazovnih djelatnosti za djecu u sustavu ranog i predškolskog odgoja i obrazovanja u općini Peteranec kroz dogradnju postojećeg dječjeg vrtića. Opći cilj projekta je ulaganje u dogradnju dječjeg vrtića za potrebe rada jedne skupine jasličke dobi u općini Peteranec. Specifični cilj je osigurati infrastrukturne i materijalne kapacitete za povećanje dostupnosti ranog i predškolskog odgoja i obrazovanja u općini Peteranec. Ciljna skupina su djeca jasličke dobi s područja općine Peteranec dok su krajnji korisnici odgajatelji i roditelji s tog područja uključujući i cjelokupnu lokalnu zajednicu.</t>
  </si>
  <si>
    <t>Cilj projekta Dogradnja dječjeg vrtića u Koprivničkom Ivancu je osigurati infrastrukturne i materijalne kapacitete za povećanje dostupnosti ranog i predškolskog odgoja i obrazovanja na području općine Koprivnički Ivanec. Projektom je planirano ulaganje u dogradnju postojećeg objekta predškolske ustanove Dječji vrtić „Ivančica“ Koprivnički Ivanec koja djeluje kao podružnica Dječjeg vrtića „Vrapčić“ na adresi Vinogradska 28a. Projektom je planirana dogradnja jednog dodatnog dnevnog boravka čime se želi riješiti problem nedostatka infrastrukturnih kapaciteta za odvijanje odgojno-obrazovnih djelatnosti za djecu u sustavu ranog i predškolskog odgoja i obrazovanja u općini.</t>
  </si>
  <si>
    <t>Projekt Povećanje kapaciteta Dječjeg vrtića Cvrčak Beli Manastir na adresi Vladimira Nazora 34a, Beli Manastir odnosi se na dogradnju matične zgrade vrtića. Projektom će se proširiti kapacitet vrtića za dvije nove dječje skupine, dvoranom za rekreaciju i uredskim prostorijama. Ova dogradnja povećava kapacitet vrtića omogućavajući prijem većeg broja djece te poboljšava kvalitetu pruženih usluga kroz modernizaciju prostora i opreme. Projekt je usklađen s programom Konkurentnost i kohezija te Nacionalnim planom razvoja sustava obrazovanja 2021.-2027., osiguravajući inkluzivno i pristupačno obrazovanje za svu djecu.</t>
  </si>
  <si>
    <t>Provedbom građenja dječjeg vrtića i jaslica u Vrlici, želi se riješiti  pitanje organizirane skrbi o djeci u predškolskoj dobi na području Grada Vrlike. Izgradnjom zgrade za provođenje predškolskog odgoja i naobrazbe postigao bi se kapacitet od  52 djece u tri skupine od čega su dvije vrtićke, a jedna jaslička. Zgrada će sadržavati i popratne sadržaje poput vanjskog dvorišta i prostora za predstave što će djeci osigurati kvalitetnije provođenje programa odgoja i obrazovanja. Izgradnja dječjeg vrtića će i unaprijediti kvalitetu života i zadržavanje mladih obitelji na području Grada Vrlike, što je jedan od glavih problema u ruralnim područjima.</t>
  </si>
  <si>
    <t xml:space="preserve">Cilj projekta "Izgradnja i opremanje područnog objekta Dječjeg vrtića Bedekovčina u Poznanovcu"  je povećati infrastrukturnu dostupnost predškolskog odgoja i obrazovanja kroz izgradnju i opremanje područnog vrtića s kuhinjom. Projekt će se provoditi 28 mjeseci, ostvarit će se dva (2) dodatna dnevna boravka jasličke skupine i tri (3) dnevna boravka vrtićke skupine djece čime će se osigurati dodatna mjesta za 84 djece na području prijavitelja i partnera.  </t>
  </si>
  <si>
    <t xml:space="preserve">Projekt "Dječji vrtić Račići II" će se provoditi 24 mjeseca, a za cilj ima povećati infrastrukturnu dostupnost predškolskog obrazovanja povećanjem kapaciteta predškolskog odgoja i obrazovanja kroz rekonstrukciju i opremanje postojeće građevine druge namjene. Kroz projekt će se ostvariti dodatna dva dnevna boravka čime će se osigurati dodatna mjesta za 32 djece.  </t>
  </si>
  <si>
    <t>Postojeća građevina – dječji vrtić za koju je izdana uporabna dozvola sastoji se od 3 odgojno- obrazovne skupine, te pratećih sadržaja uz isto. Od tri odgojno-obrazovne skupine, jedna je jaslička skupina, dok su ostale dvije skupine vrtićke skupine. S obzirom na povećanje standarda, došlo je do potrebe za povećanjem još jedne odgojno-obrazovne skupine, vrtićke skupine za smještaj do 20 djece vrtičke dobi. Predmetnom investicijom također se planira pristupiti i nabavi dodatne opreme za rad dječjeg vrtića. Glavni cilj ovoga projekta je povećati dostupnost ranog odgoja i obrazovanja na područja Općine Vrpolj te osigurati infrastrukturne i materijalne kapacitete i preduvjete za uključivanje dodatne djece u RPOO kroz dogradnju i opremanje.</t>
  </si>
  <si>
    <t>Općina Tuhelj provesti će projekt dogradnje postojećeg dječjeg vrtića Potočić Tuheljski s partnerom gradom Klanjcem s 2 dodatna dnevna boravka za jasličke skupine i 1 dodatnim boravkom za vrtićku skupinu. Dogradnjom će vrtić kapacitetima, opremom i uslugama zadovoljiti pedagoške standarde te udovoljiti potrebama stanovnika, posebice mladih obitelji na području Općine Tuhelj i partnera Grada Klanjca te će se osigurati jednaki pristup uključivim i kvalitetnim uslugama obrazovanja, osposobljavanja i cjeloživotnog učenja razvijajući pristupačnu infrastrukturu kroz povećanje prostornih kapaciteta postojećeg DV Potočić.</t>
  </si>
  <si>
    <t>Projekt doprinosi rješavanju problema velikog broja neupisane djece primarno jasličke dobi s prebivalištem na  području grada Rijeke kroz izgradnju i opremanje ustanove predškolskog odgoja i obrazovanja - Dječjeg vrtića  Gardelin. 
Trenutno se na lokaciji na kojoj se planira izgradnja ovog objekta nalazi vrtić PPO Gardelin u sastavu  Dječjeg vrtića Rijeka. Postojeći je objekt u derutnom stanju te više ne zadovoljava potrebe predškolskog odgoja. Stoga je kao najbolja opcija odabrano rušenje postojećeg objekta te izgradnja potpuno novog objekta, primjerenog suvremenim načelima predškolskog odgoja i obrazovanja. Navedenim zahvatom planira se objekt sa 7 odgojnih skupina, odnosno povećanje za 3 skupine u odnosu na postojeći.</t>
  </si>
  <si>
    <t>Na području Općine Antunovac evidentiran je problem nedostatka adekvatnih infrastrukturnih uvjeta za provedbu ranog i predškolskog odgoja i obrazovanja. Projektom će se osigurati infrastrukturni uvjeti na području naselja Ivanovac, gdje trenutno ne postoji objekt dječjeg vrtića. Kroz izgradnju i opremanje područnog vrtića s 3 dnevna boravka, od čega 1 dnevni boravak za jasličku skupinu te 2 dnevna boravka za vrtićku skupinu, izgradit će se dodatni kapaciteti od 52 mjesta za djecu vrtićke dobi na području Općine Antunovac te omogućiti obiteljima postizanje ravnoteže između poslovnog i privatnog života, što će ujedno doprinijeti podizanju životnog standarda i kvalitete života u lokalnoj zajednici tj. ostvarenju zadanih ciljeva ovoga projekta.</t>
  </si>
  <si>
    <t>Općina Lobor prijavljuje projekt Dogradnja Dječjeg vrtića u Općini Lobor kako bi riješila problem nedostatnih kapaciteta i neprimjerenih uvjeta za izvođenje predškolskog odgoja i obrazovanja na području Općine. Projektom će se realizirati rezultat – dograđena i opremljena ustanova za predškolski odgoj i obrazovanje čime će se doprinijeti specifičnom cilju - povećati dostupnost infrastrukture i materijalnih kapaciteta za povećanje dostupnosti predškolskih programa za odgoj i obrazovanje na području Općine Lobor, odnosno općem cilju projekta - povećati stopu sudjelovanja u predškolskom odgoju i obrazovanju. Ciljna skupina projekta su djeca s područja Općine Lobor.</t>
  </si>
  <si>
    <t>Projekt Izgradnje dječjeg vrtića u Kuševcu usmjeren je na stvaranje modernog i funkcionalnog prostora za predškolski odgoj i obrazovanje.Projekt obuhvaća izgradnju dva dnevna boravka, jednu jasličku skupinu i jednu vrtićku skupinu, čime će se omogućiti odgovarajući smještaj i briga za djecu različitih uzrasta. Cilj projekta je zadovoljiti potrebe lokalne zajednice za dodatnim kapacitetima predškolskih ustanova te osigurati sigurno, poticajno i kvalitetno okruženje za razvoj djece. Projekt će značajno unaprijediti dostupnost i kvalitetu obrazovnih usluga u Kuševcu, pružajući podršku obiteljima u tom području te će se na taj način doprinjeti ciljevima i pokazateljima poziva.</t>
  </si>
  <si>
    <t>Ključni problem koji adresira ovaj projekt je niska stopa sudjelovanja djece predškolske dobi u ranom i predškolskom odgoju i obrazovanju. Također postoje i izrazite regionalne razlike u  obuhvatu djece predškolskim programom. Stoga je nužno stvoriti infrastrukturne uvjete koji će omogućiti povećanje dostupnosti ranog i predškolskog odgoja i obrazovanja svoj djeci. 
Cilj projekta je osigurati infrastrukturne i materijalne kapacitete u svrhu povećanja dostupnosti i učinkovitosti ranog i predškolskog odgoja i obrazovanja za svu djecu od najranije dobi.
Ciljne skupine: Djeca sa područja Grada Senja u dobi od 3 do 7 godina kao i budući naraštaji koji će pohađati Dječji vrtić "Travica".</t>
  </si>
  <si>
    <t>U općini Klis u Splitsko-dalmatinskoj županiji na katastarskoj čestici 3072 k.o. Prugovo nalazi se postojeća zgrada vrtića sa pripadajućim okolišem. U prizemlju zgrade nalazi se jedna vrtićka skupina sa pripadajućim sadržajima. Na katu zgrade nalazi se spremište vrtića i mjesni dom. Obzirom da Općina Klis provodi pronatalitetnu politiku te se sve više mladih obitelji doseljava raste potražnja za predškolskim uslugama. Renovacija i modernizacija objekta je ključna za unapređenje uvjeta rada, sigurnosti i kvalitete
boravka djece. Ulaganjem u rekonstrukciju i opremanje ove predškolske ustanove osigurali bi se infrastrukturni i materijalni kapaciteti za povećanje dostupnosti ranog i predškolskog odgoja na području općine Klis.</t>
  </si>
  <si>
    <t>Projektom adaptacije zgrade za održavanje predškolske djelatnosti osigurati će se infrastrukturni kapaciteti za povećanje dostupnosti ranog i predškolskog odgoja i obrazovanja na području Općine Rešetari. Projektom će se omogućiti dostupnost kvalitetnog predškolskog odgoja i obrazovanja svoj djeci s područja Općine Rešetari bez obzira na socioekonomski status budući da smještajni kapaciteti ne udovoljavaju potrebama na području Općine Rešetari. Realizacijom projekta adaptirati će se stara zgrada čime će se povećati broj mjesta u odnosu na postojeće. Ciljane skupine projekta su djeca s područja naselja Adžamovci i cijele Općine Rešetari.</t>
  </si>
  <si>
    <t>Projektom će se izvršiti rekonstrukcija i prenamjena poslovne građevine u građevinu društvene namjene. U građevini je predviđen predškolski sadržaj, odnosno, područni odjel dječjeg vrtića. Cilj projekta je povećavanje dostupnosti ranog i predškolskog odgoja i obrazovanja, na području Grada Imotskog, a to će se postići osiguravanjem novih 40 mjesta za djecu vrtićkog i predškolskog uzrasta. Infrastrukturni zahvat će uključivati rekonstrukciju i opremanje vrtićkih jedinica s pratećim prostorijama, garderobom i sanitarijama na dvije etaže (prizemlje i prvi kat) za dvije vrtićke skupine. Planirane su usluge 10-satnog vrtićkog i predškolskog odgoja u punom opsegu što će rezultirati zapošljavanjem 6 novih djelatnika.</t>
  </si>
  <si>
    <t>Novoprojektirana zgrada na adresi Ul. princa E. Savojskog 4, k.č.br. 967, k.o. Tvrđavica - Podravlje biti će zgrada javne i društvene namjene, odnosno zgrade predškolske namjene – vrtić. Vrtić je područni objekt. Po izgradnji, imati će četiri odgojno-obrazovne skupine – dvije vrtićke i dvije jasličke, te potrebne prateće sadržaje. Planira se da će u vrtićkim skupinama boraviti ukupno 40 djece, a u jasličkim skupinama ukupno 24 djece. Glavni cilj ovog projekta je osigurati dodatne kapacitete za predškolski odgoj u Osijeku, unaprijediti kvalitetu obrazovanja i omogućiti bolje uvjete za najmlađe članove zajednice.</t>
  </si>
  <si>
    <t>Projektom rekonstrukcije postojeće zgrade na adresi Školska ulica 6, k.č.br. 5494, k.o. Osijek, predviđena je prenamjena zgrade javne namjene u dječji vrtić. Zgrada će biti prilagođena za smještaj djece jasličke i vrtićke dobi, uz podjelu kapaciteta na dvije jasličke grupe u prizemlju i dvije vrtićke grupe u potkrovlju, a planirani ukupni kapacitet djece jasličke i vrtićke dobi iznosi 58 djece. Rekonstrukcija uključuje adaptaciju prostora prema svim relevantnim standardima za predškolske ustanove te uređenje vanjskog prostora za igru i rekreaciju. Glavni cilj ovog projekta je osigurati dodatne kapacitete za predškolski odgoj u Osijeku, unaprijediti kvalitetu obrazovanja i omogućiti bolje uvjete za najmlađe članove zajednice.</t>
  </si>
  <si>
    <t>Cilj projekta Dogradnja područnog vrtića CVITAK u Raštanima Gornjim je osigurati adekvatnu infrastrukturu i materijalne kapacitete koji će doprinijeti povećanju dostupnosti ranog i predškolskog odgoja i obrazovanja na području Općine Sveti Filip i Jakov. Po završetku projekta očekivano je povećanje stope obuhvaćenosti stanovništva ranim i predškolskim odgojem i obrazovanjem na području Općine sa 73,90 % na 86,75 %, odnosno planirano je povećanje kapaciteta za 32 djece (1 dnevni boravak za jasličku skupinu kapaciteta 12 djece i 1 dnevni boravak za vrtićku skupinu kapaciteta 20 djece).</t>
  </si>
  <si>
    <t>U okviru projektnog prijedloga "Izgradnja vrtićkog objekta Galdovo" Grad Sisak kao Prijavitelj i Osnovna škola Galdovo kao Partner kroz izgradnju vrtićkih kapaciteta za četiri vrtićke i dvije jasličke skupine osigurat će infrastrukturne i materijalne kapacitete za povećanje dostupnosti ranog i predškolskog odgoja i obrazovanja za ukupno 104 vrtićke i jasličke djece s područja Grada Siska. Sukladno navedenom, ostvareni su svi definirani pokazatelji točke 1.4. Poziva. Ciljne skupine projekta su: Grad Sisak, Osnovna škola Galdovo, matični vrtić Sisak stari te područni vrtić Galdovo. Krajnji korisnici su djeca vrtićke i jasličke dobi s područja Grada Siska te roditelji djece jasličke i vrtićke dobi.</t>
  </si>
  <si>
    <t>Cilj projekta je osigurati infrastrukturne i materijalne kapacitete za povećanje dostupnosti ranog i predškolskog odgoja i obrazovanja na području Grada Drniša kroz adaptaciju i opremanje dodatne prostorije za vrtićki boravak u Dječjem vrtiću Drniš u Gradu Drnišu.</t>
  </si>
  <si>
    <t>Nadogradnja i opremanje DV Sunčev sjaj - Nazaret, podružnica Zagreb, pridonijet će rješavanju problema značajnog manjka slobodnih mjesta u dječjim vrtićima te na takav način postići proširenje kapaciteta mjesta raspoloživih u DV te omogućiti upise dodatnog broja djece u predškolske ustanove. Jedan od specifičnih ciljeva projekta je stvaranje infrastrukturnih i organizacijskih preduvjeta, kako prostornih tako i odgojno – obrazovnih, kroz provođenje građevinskih mjera kojim će se proširiti DV sa ciljem što kvalitetniji odgoj i obrazovanje djece rane i predškolske dobi.</t>
  </si>
  <si>
    <t xml:space="preserve">S ciljem osiguranja dostatnih kapaciteta za potrebe smještaja djece rane i predškolske dobi, Grad Donja Stubica u suradnji s partnerima Dječjim vrtićem Bubamara i Općinom Bedekovčina, projektom „Dogradnja Dječjeg vrtića Bubamara u Donjoj Stubici“ dograđuje i rekonstruira postojeći dječji vrtić, povećava njegove prostorne i tehničke kapacitete te osigurava 5 dnevnih boravaka (2 jasličke i 3 vrtićke skupine). Kao rezultat, projektom će se osigurati boravak u vrtiću dodatnog kapaciteta za 84 djece s područja Grada Donja Stubica i Općine Bedekovčina. </t>
  </si>
  <si>
    <t>Cilj projekta je unaprijediti poslovne procese i povećati međunarodnu konkurentnost poduzeća kroz certificiranje sustava upravljanja prema međunarodno priznatim normama ISO 20000-1 (upravljanje IT uslugama) i ISO 22301 (upravljanje kontinuitetom poslovanja). Svrha projekta je osigurati standardizaciju, kvalitetu i otpornost poslovanja te ojačati povjerenje klijenata i partnera na globalnom tržištu.
Očekivani rezultati uključuju implementaciju i certificiranje dva sustava upravljanja, povećanje prihoda od prodaje za 15% i izvoza za 20%, te jačanje pozicije poduzeća na međunarodnom tržištu kroz ispunjavanje zahtjeva priznatih normi. Ove aktivnosti omogućit će održiv rast i dugoročnu konkurentnost.</t>
  </si>
  <si>
    <t>Projekt implementacije i certifikacije međunarodnih standarda ISO 9001:2015, ISO/IEC 27001:2022, ISO 22301:2019 i ISO 20000-1:2018 ima za cilj unaprijediti poslovanje poduzeća Tehno Sistem d.o.o. kroz standardizaciju ključnih procesa, povećanje kvalitete i sigurnosti te jačanje konkurentnosti. Aktivnosti u tranjanju 12 mjeseci uključuju analizu stanja, izradu dokumentacije, edukaciju zaposlenika, provedbu unutarnje provjere i pripremu za certifikacijske audite. Certifikacija obuhvaća područje razvoja i integracije programskih rješenja te pružanja IT korisničke podrške. Rezultati projekta su implementacija četiri sustava upravljanja i stjecanje četiri ISO certifikata, čime poduzeće postaje pouzdaniji i konkurentniji partner na tržištu.</t>
  </si>
  <si>
    <t>Provedba projekta povećat će međunarodnu konkurentnost prijavitelja kroz ocjenu sukladnosti tri vrste betonskih proizvoda s međunarodno priznatim normama te certificiranje sustava upravljanja. Certificiranjem betonskih rubnjaka, betonskih blokova za popločavanje i betonskih zidnih elemenata, prijavitelj će dobiti međunarodno priznatu potvrdu o kvaliteti, trajnosti, tehničkim svojstvima i usklađenosti proizvoda sa zahtjevima tržišta. Implementacija certifikata ISO 9001 i ISO 14001 osigurat će standardizaciju poslovnih procesa, povećati operativnu učinkovitost i potvrditi predanost održivom razvoju. Provedba projekta olakšat će pristup međunarodnim tržištima, povećati konkurentnost te pridonijeti rastu prihoda od prodaje i izvoza.</t>
  </si>
  <si>
    <t>Svrha projekta je povećati konkurentnost društva SMALT IT kroz implementaciju norme ISO 27001. Problem necertificiranog sustava upravljanja riješit će se usklađivanjem poslovnih procesa s normom za upravljanje informacijskom sigurnošću, čime će se osigurati veća zaštita podataka, otpornost poslovanja i povjerenje klijenata.
Projekt će omogućiti veću sigurnost usluga te poboljšati percepciju pouzdanosti kod postojećih i novih klijenata. Cilj je privući nove kupce, povećati prihode i izvoz te dugoročno unaprijediti poslovne procese, čime će Društvo ojačati tržišnu poziciju i konkurentsku prednost.
Provedba projekta imat će pozitivan utjecaj na SMALT IT, njegove zaposlenike te klijente, koji će dobiti sigurnije i pouzdanije digitalne usluge.</t>
  </si>
  <si>
    <t>Cilj projekta je implementacija i certifikacija sustava upravljanja informacijskom sigurnošću prema normi ISO 27001, čime se osigurava usklađenost poslovnih procesa s međunarodno priznatim standardima. Svrha je povećati međunarodnu konkurentnost poduzeća kroz podizanje razine sigurnosti podataka i povjerenja klijenata, posebno u sektorima s visokim zahtjevima sigurnosti. Projekt uključuje analizu postojećeg stanja, edukaciju zaposlenika, razvoj politika, implementaciju i certifikaciju sustava. Očekivani rezultati uključuju smanjenje rizika od sigurnosnih incidenata, povećanje prihoda od prodaje za 6% i izvoza 56%, te jačanje tržišne pozicije na domaćem i međunarodnom tržištu.</t>
  </si>
  <si>
    <t>Društvo predmetnim projektom planira implementaciju i certificiranje sustava upravljanja ISO 27001:2022 -  Sustav upravljanja informacijskom sigurnošću s ciljem olakšavanja pristupa međunarodnom tržištu i povećanjem konkurentnosti društva Sokol d.o.o. kroz dostizanje primjenjive razine međunarodno priznatog sustava upravljanja kojim se dokazuje razina kvalitete i sigurnosti u razmjeni roba i usluga te pridonosi povjerenju kupaca.
Ukupna vrijednost projekta iznosi 27.384,40 EUR. Prihatljivi troškovi iznose 22.384,40 EUR. Očekivana bespovratna sredstva iznose 12.311,42. EUR.</t>
  </si>
  <si>
    <t>Projekt implementacije ISO 45001:2018 ima za cilj unaprijediti sustav upravljanja zaštitom zdravlja i sigurnosti na radu u Premifabu, čime će se povećati sigurnost zaposlenika, smanjiti operativni rizici i osigurati usklađenost s međunarodnim standardima. Svrha projekta je certifikacijom osigurati veću konkurentnost poduzeća na domaćem i inozemnom tržištu. Očekivani rezultati uključuju poboljšanje radnih uvjeta, optimizaciju poslovnih procesa i jačanje tržišne pozicije Premifaba kroz potvrdu usklađenosti s međunarodno priznatim normama.</t>
  </si>
  <si>
    <t>Kako bi postala konkurentnija na međunarodnom tržištu, tvrtka Nobilis će provedbom projekta certificirati sustave upravljanja unutar poduzeća.
Specifični cilj projekta je: Povećana konkurentnost tvrtke Nobilis kroz uvođenje sustava upravljanja, a očekivani rezultati su: certifikacija 4 sustava upravljanja, čime će se postići međunarodna konkurentnost Prijavitelja.</t>
  </si>
  <si>
    <t>Projektnim ulaganjem "Unaprjeđenje poslovanja poduzeća SM dizel d.o.o. kroz certifikaciju procesa, sustava upravljanja i sukladnosti proizvoda" u trajanju 18 mjeseci, poduzeće SM dizel d.o.o. će unaprijediti svoje poslovanje te povećati svoju konkurentnost uvođenjem i certifikacijom procesa, sustava upravljanja i sukladnosti proizvoda, a sve u skladu sa zahtjevima međunarodno priznatih normi. Projektom je potrebno uvesti novi sustav upravljanja, uskladiti i certificirati poslovni proces zavarivanja te ocijeniti sukladnost proizvoda kako bi se tvrtka prilagodila tržištu i kako bi se osigurala održivost poslovanja.</t>
  </si>
  <si>
    <t>Projekt certifikacije prema ISO 14001 (Sustav upravljanja okolišem) i ISO 27001 (Sustav upravljanja informacijskom sigurnosti) omogućit će Milla Cosmetics d.o.o. modernizaciju poslovanja, povećanje konkurentnosti i usklađenost s međunarodnim standardima. Implementacija ISO 14001 optimizirat će korištenje resursa i smanjiti ekološki otisak, dok će ISO 27001 osigurati zaštitu podataka i otpornost na sigurnosne prijetnje. Projekt se provodi prema PDCA metodologiji, uz kontinuirano praćenje i poboljšanje procesa. Certifikacija će ojačati tržišni položaj poduzeća, povećati povjerenje klijenata i doprinijeti održivom razvoju.</t>
  </si>
  <si>
    <t>Projekt certificiranja sustava kvalitete zavarivačkih radova prema ISO 3834 i WPQR ima za cilj osigurati usklađenost s međunarodnim standardima, povećati konkurentnost tvrtke ACROM d.o.o. te omogućiti pristup stranim tržištima. Aktivnosti uključuju izradu tehničke dokumentacije, certificiranje, upravljanje projektom i promidžbu. Očekivani rezultati su dobivanje certifikata, povećanje izvoza i prodaje te osiguranje financijske održivosti.</t>
  </si>
  <si>
    <t xml:space="preserve">Svrha predloženog projekta je uvođenjem i primjenom globalno priznate norme ISO 27001 za upravljanje sigurnošću informacija i rizicima povećati ukupnu konkurentnost tvrtke Ergai omogućiti tržišnu ekspanziju u Hrvatskoj i svijetu. Provedbom projekta tvrtka će biti u mogućnosti dobivati nove poslove / ugovore i nove klijente koji zahtijevaju od dobavljača usklađenost prema međunarodno priznatim normama. </t>
  </si>
  <si>
    <t>Projekt implementacije i certifikacije ISO 22301:2019, ISO 20000-1:2018 i ISO 14001:2015 ima za cilj jačanje međunarodne konkurentnosti poduzeća kroz implementaciju standarda koji osiguravaju kontinuitet poslovanja, kvalitetu IT usluga i ekološku održivost. Svrha projekta je optimizacija poslovnih procesa, povećanje otpornosti na rizike te unaprjeđenje usklađenosti s globalnim standardima. Očekivani rezultati uključuju povećanje povjerenja klijenata, olakšan pristup međunarodnim tržištima i dugoročno jačanje tržišne pozicije poduzeća. Implementacijom certifikata poduzeće će standardizirati ključne procese, smanjiti operativne troškove i povećati održivost.</t>
  </si>
  <si>
    <t>Poduzeće Bluelink d.o.o. provedbom ovog projekta nastoji riješiti problem nedostatka certifikata za potrebe poslovanja u sektoru proizvodnje i montaže metalnih konstrukcija. Uvođenjem više vrsta certifikata u poslovni proces postići će se sigurnost i kontrola proizvodnog procesa, dugoročna održivost poslovanja, te će se smanjiti rizici u poslovanju. Posjedovanjem certifikata poduzeće će moći poslovati s partnerima koji zahtijevaju posjedovanje certifikata kao preduvjet za početak poslovanja, što će posljedično rezultirati povećanju tržišnog udjela prijavitelja, te povećanju prihoda od prodaje i izvoza. Ciljne skupine projekta su kupci, dobavljači, partneri, zaposlenici i javnost.</t>
  </si>
  <si>
    <t>Cilj projekta je povećanje međunarodne konkurentnosti Inpro d.o.o. certifikacijom sustava upravljanja prema ISO 9001:2015 i ISO/IEC 27001:2022. Svrha je standardizacija poslovnih procesa i uspostava sustava upravljanja informacijskom sigurnošću kako bi se osigurala dosljedna kvaliteta usluga, zaštita podataka i usklađenost s međunarodnim standardima. Očekivani rezultati uključuju povećanje povjerenja klijenata, olakšan pristup inozemnim tržištima i rast prihoda od izvoza. Certifikacija će omogućiti Inpro d.o.o. optimizaciju procesa, smanjenje rizika te pozicioniranje kao pouzdanog i sigurnog partnera na globalnom tržištu.</t>
  </si>
  <si>
    <t>Cilj projekta je uvođenje certifikata ISO 9001, ISO 27001 i ISO 22301 kako bi se osigurala međunarodna konkurentnost i povećala tržišna prisutnost tvrtke cWebSpace d.o.o.. Svrha projekta je unaprjeđenje kvalitete, sigurnosti i kontinuiteta poslovanja, čime će se omogućiti sudjelovanje u većem broju javnih i privatnih natječaja u Hrvatskoj i EU. Očekivani rezultati uključuju povećanje broja ugovora, ulazak na strana tržišta te jačanje povjerenja klijenata. Certifikacijom će se osigurati usklađenost s međunarodnim normama i diferencijacija od konkurencije.</t>
  </si>
  <si>
    <t>Tvrtka EUROART 93 d.o.o. je provela analizu vlastitog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norme ISO/IEC 27001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(30,1%) i prihoda od izvoza (30,1%), do 2028. (m+2).</t>
  </si>
  <si>
    <t>Cilj ovog projekta je provesti razvojna ispitivanja na proizvodima FPV.Ctrl kontroler, Uberlite radiotransmiter, Orqa Microdron s radiotransmiterom, Orqa SoccerDrone s radiotransmiterom i Caged FPV Drone s radiotransmiterom za ocjenu sukladnosti s odgovarajućim propisanim normama za potrebe označavanja proizvoda CE oznakom, a od strane akreditiranog tijela.</t>
  </si>
  <si>
    <t>Projekt uvođenja sustava upravljanja u Holobitovo poslovanje prema normama ISO 9001 i ISO 27001 usmjeren je na jačanje tržišne pozicije i međunarodne konkurentnosti tvrtke. Certifikacija će osigurati usklađenost poslovnih procesa i sigurnost podataka u okviru HoloERP sustava, specijaliziranog ERP rješenja za ugostiteljstvo, građevinu i trgovinu. ISO 9001 potvrdit će kvalitetu upravljanja, dok će ISO 27001 jamčiti visoke standarde zaštite podataka, ključne za rad s financijskim institucijama i organizacijama koje rukuju osjetljivim informacijama. Time će Holobit povećati povjerenje klijenata i otvoriti pristup novim tržištima.
Očekivani rezultati projekta:
•	Stjecanje certifikata ISO 9001 i ISO 27001.</t>
  </si>
  <si>
    <t>Poduzeće Cerovski provedbom ovog projekta nastoji riješiti problem nedostatka certifikata za potrebe proširenja poslovanja i veće razine konkurentnosti. Taj problem se nastoji riješiti uvođenjem PSD certifikata, koji se odnosi na certificiranje 2 sustava upravljanja :
- procesima
- kvalitetom
Korištenjem PSD certifikata, pružatelj usluge može na svjetskom tržištu dokazati svoj pristup provjeri kvalitete i cjelovito razumijevanje digitalnog tiska.
Implementacijom certifikata će se standardizirati proces proizvodnje, povećati prihodi, izvoz te konkurentnost poduzeća na domaćem, ali isto tako i na inozemnom tržištu, s obzirom na ambicije plasmana proizvoda u zemlje EU.
Ciljne skupine su kupci, dobavljači, zaposlenici i lokalna zajednica.</t>
  </si>
  <si>
    <t>Kroz projekt Alpha score - certifikacija naše poduzeće želi napraviti značajan iskorak u osiguranju kvalitete, sigurnosti, poslovnog kontinuiteta i upravljanja IT uslugama, kako bi našim kupcima jasno dali do znanja da smo posvećeni ovim ciljevima, ali kako bi i proces certificiranja iskoristili da osvijestimo sve u našoj organizaciji o važnosti ovih ciljeva, a još više da i stvarno, a ne samo deklarativno napravimo velika unaprjeđenja na svim navedenim područjima.
Kroz ovaj projekt planiramo implementirati slijedeće norme:
ISO 9001:2015 - upravljanje kvalitetom
ISO 27001:2022 - upravljanje informacijskom sigurnosti
ISO 20000-1:2018 - upravljanje IT uslugama
ISO 22301:2019 - upravljanje poslovnim kontinuitetom</t>
  </si>
  <si>
    <t>Cilj projekta je uvođenje sustava upravljanja prema normi FSC koji će tvrtku učiniti konkurentnijom na nacionalnom i internacionalnom tržištu te joj time omogućiti daljnji rast u skladu sa strateškim ciljevima. Implementacija sustava upravljanja i stjecanje certifikata rezultirat će većim povjerenjem kupaca, ali i produktivnijim, efikasnijim i sigurnijim poslovanjem, što je interes tvrtke, djelatnika, klijenata i dobavljača koji su ciljana skupina projekta. Provedbom projekta tvrtka će biti u mogućnosti dobivati nove poslove / ugovore i nove klijente koji zahtijevaju od dobavljača usklađenost prema međunarodno priznatim normama, a u kojima do sada nije mogla konkurirati.</t>
  </si>
  <si>
    <t xml:space="preserve">Svrha (cilj) Projekta poduzeća Kolnoa vrata je kroz ulaganje usmjereno u stjecanje certifikata za protupožarna vrata osigurati preduvjete za povećanje prodaje na domaćem i  inozemnom tržištu, povećati ukupnu konkurentnost poduzeća te osigurati održivi rast. Projektom će Prijavitelj riješiti problem potrebnog usklađivanja proizvoda normativnim zahtjevima EU-a, što  će mu omogućiti plasman proizvoda na tržište, odnosno u konačnici ojačati njegovu konkurentnost. Ciljne skupine čijim će interesima projekt izravno doprinijeti su (1):  poduzeće Prijavitelja; (2): kupci i dobavljači; te (3): krajnji potrošači. </t>
  </si>
  <si>
    <t>Projekt implementacije ISO 20000-1:2018 i ISO 27701:2019 u DataBox predstavlja strateški korak ka jačanju konkurentnosti, sigurnosti i kvalitete IT usluga. Certifikacija će omogućiti standardizirano upravljanje IT uslugama, optimizaciju procesa te veću učinkovitost poslovanja. ISO 27701:2019 osigurat će usklađenost s međunarodnim propisima zaštite privatnosti, čime se jača povjerenje korisnika i poslovnih partnera. S postojećim certifikatima i novim standardima, DataBox se pozicionira kao lider u industriji, osiguravajući pristup novim tržištima, bolju internu kontrolu i dugoročnu održivost poslovanja.</t>
  </si>
  <si>
    <t>Tvrtka Tehno filter d.o.o. predloženim projektom planira ostvarivanje prihoda na novim tržištima uvođenje dvije norme u svoje poslovanje, a to su norma ISO 14001 i ISO 9001 certifikata. Predviđeno trajanje projekta je 12 mjeseci. Provedbom projekta tvrtka bi osigurala sve preduvjete za sklapanje novih ugovora sa kupcima, kao ciljana skupina projekta su svi zaposlenici i poslovni partneri.</t>
  </si>
  <si>
    <t>Projektom Soldered Electronics d.o.o. planira implementirati i certificirati četiri međunarodno priznate norme (ISO 9001, ISO 14001, ISO 27001, IATF 16949) s ciljem unapređenja ključnih poslovnih procesa i povećanja konkurentnosti na globalnom tržištu. Ove norme omogućit će standardizaciju, optimizaciju i održivost svih aspekata poslovanja, uključujući proizvodnju, razvoj i zaštitu podataka. Uvođenjem ovih standarda povećat ćemO učinkovitost, smanjiti troškove i osigurati dosljednu kvalitetu proizvoda, uz istovremeno jačanje povjerenja klijenata i partnera. Certifikacija će olakšati pristup međunarodnim natječajima, otvoriti nova tržišta i pozicionirati nas kao pouzdanog partnera. Kroz projekt ćemo postići dugoročne uštede i povećat prihod.</t>
  </si>
  <si>
    <t>Tvrtka je provela analizu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normi ISO/IEC 27001 i ISO 50001 tj. optimizaciju i unaprjeđenje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(15,1%) i prihoda od izvoza (30,1%), do 2028. godine.</t>
  </si>
  <si>
    <t xml:space="preserve">Cilj projekta je olakšati pristup međunarodnom tržištu tvrtke Smart Sense te povećati konkurentnost tvrtke kroz uvođenje sustava upravljanja kvalitetom ISO 9001 što će za posljedicu imati povećanje prihoda od prodaje uz povećanje prihoda od izvoza kao i povećanje zadovoljstva krajnjih korisnika isporučenim proizvodima i uslugama. Navedeno će se ostvariti implementacijom i certifikacijom sustava upravljanja kvalitetom ISO 9001. </t>
  </si>
  <si>
    <t>INVESTITOR: Zeraxo d.o.o.
NAZIV PROJEKTA: Certifikacija sustava upravljanja informacijskom sigurnošću u Zeraxo d.o.o. za povećanje konkurentnosti 
CILJ (SVRHA) PROJEKTA: Osigurati usklađenost s međunarodnim sigurnosnim standardima (ISO/IEC 27001, 27017, 27018), povećati povjerenje klijenata, omogućiti pristup novim tržištima i sudjelovanje na međunarodnim natječajima.
REZULTATI PROJEKTA: Implementirana i certificirana 3 ISO standarda za upravljanje informacijskom sigurnošću: ISO/IEC 27001:2022, ISO/IEC 27017:2015 i ISO/IEC 27018:2019, povećani prihodi od prodaje i izvoza za 31% do kraja 2028. godine, povećana konkurentnost, optimizacija internih procesa i dugoročna održivost poslovanja.</t>
  </si>
  <si>
    <t>Cilj projekta je povećanje međunarodne konkurentnosti društva TUBUS d.o.o. implementacijom sustava upravljanja okoliša.
Svrha projekta je usklađivanje poslovnih procesa s međunarodnim ekološkim normama s ciljem podizanja razine kvalitete  i sigurnosti u razmjeni roba i usluga te povjerenja kupaca. 
Očekivani rezultati uključuju implementiran sustav upravljanja okolišem kao ISO 14001:2015, povećanje prihoda od prodaje i izvoza, povećani promet. Međunarodnu konkurentnost društvo će postići certifikacijom poslovnih procesa u skladu sa zahtjevima norme kao ISO 14001:2015, što će osigurati veću prepoznatljivost i povjerenje kupaca. Projekt uključuje edukaciju zaposlenika i promidžbene aktivnosti koje će dugoročno osigurati održivost poslovanja.</t>
  </si>
  <si>
    <t xml:space="preserve">Cilj projekta "Povećanje međunarodne konkurentnosti tvrtke Kodilion d.o.o. uvođenjem sustava upravljanja kontinuitetom poslovanja, okolišem te IT uslugama'' je povećati međunarodnu konkurentnost poduzeća kroz uvođenje sustava upravljanja prema međunarodnim standardima ISO/IEC 20000-1:2018 (upravljanje IT uslugama), ISO 22301:2019 (upravljanje kontinuitetom poslovanja) i ISO 14001:2015 (upravljanje okolišem). Svrha projekta je osigurati visoke standarde kvalitete IT usluga, otpornosti poslovnih procesa i odgovornog upravljanja okolišem, čime će se povećati povjerenje klijenata i olakšati ulazak na nova međunarodna tržišta s vlastitim softverskim proizvodima. </t>
  </si>
  <si>
    <t>Cilj projekta je povećati međunarodnu konkurentnost Prijavitelja kroz certifikaciju prema ISO 14001:2015, osiguravajući usklađenost s globalnim ekološkim standardima i olakšavajući pristup inozemnim tržištima.
Svrha projekta je optimizacija poslovnih procesa uvođenjem sustava upravljanja okolišem, čime će se poboljšati ekološka učinkovitost, smanjiti operativni troškovi i povećati atraktivnost tvrtke kao dobavljača u reguliranim industrijama.
Očekivani rezultati uključuju stjecanje certifikata ISO 14001:2015, povećanje tržišne prepoznatljivosti, jačanje izvoza i dugoročnu održivost poslovanja.</t>
  </si>
  <si>
    <t>Projekt Senaplasta ima za cilj povećati prihode i osigurati izvoznu konkurentnost kroz uvođenje sustava upravljanja prema ISO 14001 i ISO 45001. Ova dva sustava upravljanja bit će osnovni rezultat projekta, omogućujući Senaplastu da ispuni zahtjeve međunarodno priznatih standarda u pogledu zaštite okoliša i sigurnosti na radu. Njihovim uvođenjem tvrtka će ojačati povjerenje kupaca, povećati kvalitetu usluga te ostvariti lakši pristup međunarodnim tržištima. Ovaj rezultat doprinosi svrsi poziva kroz povećanje konkurentnosti MSP-ova i usklađenost s normama koje potiču kvalitetu, sigurnost i održivost.</t>
  </si>
  <si>
    <t>Svrha Projekta je povećati konkurentnost društva Bandić Maritime kroz implementaciju normi ISO 27001 i ISO 50001, čime će se unaprijediti sustav upravljanja informacijskom sigurnošću i energetskom učinkovitošću. Projekt rješava problem necertificiranih poslovnih procesa u pružanju logističkih usluga i brodarskih agencijskih operacija te omogućava usklađenost sa zahtjevima klijenata. Projekt će izravno utjecati na Poduzeće, njegove zaposlenike te klijente, koji će dobiti usluge nižeg ekološkog otiska i veće razine sigurnosti informacija, uz dodatno povjerenje u usklađenost poslovanja s međunarodnim standardima. Cilj je privući nove klijente, povećati prihode od prodaje i izvoza te osigurati kontinuirano poboljšanje upravljanja procesima.</t>
  </si>
  <si>
    <t xml:space="preserve">Ovim projektom uvodi se norma ISO 9001:2015 koja će poduzeću uvelike pridonijeti tržišnu prepoznatljivost na inozemnom, ali i domaćem tržištu. Ova međunarodna norma određuje zahtjeve za sustav upravljanja kvalitetom te će poduzeće moći dokazati svoju sposobnost dosljedne isporuke proizvoda i pružanja usluga koji ispunjavaju zahtjeve kupaca i zahtjeve zakona i propisa, kao i povećati zadovoljstvo kupaca djelotvornom primjenom sustava, uključujući procese za neprekidno poboljšavanje sustava i osiguravanje sukladnosti sa zahtjevima kupaca i odgovarajućim zahtjevima zakona i propisa. Uvođenjem ove norme poduzeće će povećati svoje prihode od prodaje za minimalno 31% u 2. godini nakon provedbe projekta kao i prihode od izvoza za minimalno 31%. </t>
  </si>
  <si>
    <t xml:space="preserve">Predmet projekta je postupak certifikacije 4 novorazvijena kozmetička proizvoda te ishođenje Ekocert certifikata, povećati će kvalitetu proizvoda kroz osiguranje njihove sukladnost sa svim važećim normama, zakonima i standardima u EU. Nadalje, projektom je planirano certificiranje 2 sustava upravljanja od kojih će Halal certifikat omogućiti prodaju i ulazak na strana tržišta, dok će implementacija ISO 13485 standarda omogućiti proizvodnju nove vrste medicinskih proizvoda i certifikaciju medicinskih proizvoda od čega je planirano certificirati 8 novih proizvoda. Projekt doprinosi povećanju konkurentnosti, posebice na stranim tržištima. </t>
  </si>
  <si>
    <t>Predmetnim projektom obuhvaćeno je uvođenje sustava upravljanja informacijskom sigurnošću. Cilj je uspostaviti certificirani sustav upravljanja informacijskom sigurnošću, čime će se osigurati usklađenost s regulatornim zahtjevima i povećati povjerenje klijenata. Svrha projekta je smanjenje rizika od sigurnosnih incidenata te stvaranje preduvjeta za širenje poslovanja na inozemna tržišta. Očekivani rezultati uključuju certifikaciju ISO 27001, poboljšanje zaštite podataka i jačanje tržišne pozicije. Implementacija norme omogućit će poduzeću sudjelovanje u natječajima i sklapanje ugovora s partnerima koji zahtijevaju visoke sigurnosne standarde, čime se osigurava dugoročna održivost i rast prihoda, osobito u međunarodnom poslovanju.</t>
  </si>
  <si>
    <t>Cilj projekta je povećati međunarodnu konkurentnost poduzeća DERMAMED d.o.o. certificiranjem pet proizvoda prema V-LABEL standardu, čime se osigurava njihova usklađenost s međunarodno priznatim normama za vegansku i cruelty-free kozmetiku.
Svrha projekta je omogućiti lakši pristup stranim tržištima, povećati prepoznatljivost brenda te osigurati transparentnost i sigurnost proizvoda za potrošače.
Očekivani rezultati uključuju rast prihoda od izvoza za 100% i prihoda od prodaje za 16%, jačanje tržišne pozicije te dugoročnu održivost poslovanja kroz usklađenost s međunarodnim standardima.</t>
  </si>
  <si>
    <t>Projekt se provodi u skladu s Programom i predstavlja djelotvoran doprinos ostvarenju ciljeva Prioriteta 1: Jačanje gospodarstva ulaganjem u istraživanje i inovacije, podupiranjem poslovne konkurentnosti, digitalizacije i razvojem vještina za pametnu specijalizaciju.
Planirane aktivnosti:
1.	Implementacija i certificiranje sustava prema normi ISO 9001:2015
2.	Implementacija i certificiranje sustava prema normi ISO 27001:2022</t>
  </si>
  <si>
    <t>Ovim projektom Prijavitelj uvodi i certificira sustave upravljanja poslovnim procesima i kvalitetom prema normama:
1. ISO 9001
2. ISO 27001
Cilj projekta je povećanje konkurentnosti Prijavitelja na domaćem i inozemnom tržištu certifikacijom procesa u skladu sa zahtjevima međunarodno priznatih normi ili certifikacijskih shema. Projektom će se olakšati pristup međunarodnom tržištu i povećati konkurentnost Prijavitelja uvođenjem sustava upravljanja kojima se dokazuje razina kvalitete i sigurnosti u razmjeni roba i usluga te pridonosi povjerenju kupaca.
Očekivani rezultati:
Uvedena i certificirana 2 sustava upravljanja
Povećanje prihoda od prodaje u godini m+2 za 33,1%
Povećanje prihoda od izvoza u godini m+2 za 33,1%</t>
  </si>
  <si>
    <t>Cilj projekta je unaprijediti međunarodnu konkurentnosti Expert i4next certifikacijom sustava upravljanja prema ISO 22301:2019 i ISO/IEC 27001:2022. Svrha je standardizacija poslovnih procesa i uspostava sustava upravljanja kontinuiteta poslovanja i sustava upravljanja informacijskom sigurnošću kako bi se osigurala dosljedna kvaliteta usluga, zaštita podataka i usklađenost s međunarodnim standardima. Očekivani rezultati uključuju povećanje povjerenja klijenata, olakšan pristup inozemnim tržištima i rast prihoda od izvoza. Implementacijom certifikata Expert i4next će optimizirati procese, smanjiti rizike i osigurati prepoznatljivost kao pouzdan i siguran partner na međunarodnom tržištu.</t>
  </si>
  <si>
    <t>Projekt ima cilj implementirati i certificirati sustave upravljanja prema ISO 27001, ISO 22301, ISO 9001 i ISO 14001. Certifikacija će povećati konkurentnost tvrtke, smanjiti operativne rizike te poboljšati kvalitetu usluga i stabilnost poslovanja. Očekivani rezultati uključuju jačanje međunarodne konkurentnosti, što će direktno utjecati na rast prihoda od prodaje i izvoza u periodu nakon projekta. Ukupno trajanje projekta je 4 mjeseca.</t>
  </si>
  <si>
    <t>Cilj projekta je povećanje međunarodne konkurentnosti poduzeća Tehno-razvoj d.o.o. certifikacijom sustava upravljanja prema ISO 9001:2015, ISO 14001:2015 i ISO 50001:2018. Svrha je standardizacija poslovnih procesa i uspostava sustava upravljanja na ekološki i energetski održiv način, usklađen s međunarodnim standardima. Očekivani rezultati uključuju povećanje povjerenja klijenata, olakšan pristup inozemnim tržištima i rast prihoda od izvoza. Implementacijom certifikata Prijavitelj će optimizirati procese, smanjiti rizike i osigurati prepoznatljivost kao pouzdan i siguran partner na međunarodnom tržištu.</t>
  </si>
  <si>
    <t>Ovim projektom Prijavitelj uvodi i certificira sustave upravljanja prema normama SCCP (Safety Certificate Contractors for Petrochemicals ) i ISO 27001 (Sustav upravljanja informacijskom sigurnošću).
Cilj projekta je povećanje konkurentnosti Prijavitelja na domaćem i inozemnom tržištu. Projektom će se olakšati pristup međunarodnom tržištu i povećati konkurentnost Prijavitelja uvođenjem certifikata kojima se dokazuje razina kvalitete i sigurnosti u razmjeni roba i usluga te pridonosi povjerenju kupaca.
Očekivani rezultati:
Uvedena i certificirana 2 sustava upravljanja
Povećanje prihoda od prodaje u godini m+2 za 33,1%
Povećanje prihoda od izvoza u godini m+2 za 33,1%</t>
  </si>
  <si>
    <t>Projekt uključuje ulaganja u pripremu, uvođenje i certificiranje sustava upravljanja kvalitetom prema zahtjevima standarda ISO 9001:2015 i ISO 13485:2016 u poslovanje dentalnog laboratorija, što će olakšati pristup međunarodnom tržištu i povećati konkurentnost dentalnog laboratorija kroz dostizanje primjenjive razine međunarodno priznatih standarda kojima se dokazuje razina kvalitete i sigurnosti u razmjeni roba i usluga te pridonosi povjerenju kupaca, ali i stvara kultura kontinuiranog poboljšanja, koja je ključna za daljnji održivi rast laboratorija.</t>
  </si>
  <si>
    <t>Svrha projekta je povećati konkurentnost društva Ascalia kroz implementaciju normi ISO 27001 i ISO 22301. Problem necertificiranog sustava upravljanja riješit će se usklađivanjem procesa prema zahtjevima normi za upravljanje informacijskom sigurnošću i kontinuitetom poslovanja. Projekt će osigurati veću sigurnost usluga, usklađenost s međunarodnim standardima i povjerenje klijenata. Cilj je privući nove kupce, povećati prihode i izvoz te osigurati dugoročno poboljšanje poslovnih procesa, čime će Ascalia ojačati tržišnu poziciju i konkurentsku prednost. Provedba Projekta izravno će utjecati na društvo Ascalia, njene zaposlenike i klijente, koji će dobiti sigurnije i pouzdanije usluge u skladu s globalnim normama.</t>
  </si>
  <si>
    <t>Cilj projekta je uvođenje sustava upravljanja prema normi ISO 9001:2015 i ISO 3834 koji će tvrtku učiniti konkurentnijom na nacionalnom i internacionalnom tržištu te joj time omogućiti daljnji rast u skladu sa strateškim ciljevima. Implementacija sustava upravljanja i stjecanje ISO certifikata rezultirat će većim povjerenjem kupaca, ali i produktivnijim, efikasnijim i sigurnijim poslovanjem, što je interes tvrtke, djelatnika, klijenata i dobavljača koji su ciljana skupina projekta. Provedbom projekta tvrtka će biti u mogućnosti dobivati nove poslove / ugovore i nove klijente koji zahtijevaju od dobavljača usklađenost prema međunarodno priznatim normama, a u kojima do sada nije mogla konkurirati.</t>
  </si>
  <si>
    <t>Certifikacijom svjetlosnih prometnih znakova, izvršnog elementa inteligentnih sust. za kontrolu prometa, prema standardima EN-12966-1:2005 i NEMA-TS-4:2023, uklonit će se izazovi otežanog dokazivanja kvalitete proizvoda na tržištima Europe, SAD-a, zemalja Bliskog istoka, Australije, Kanade i Juž. Amerike. Posljedično, olakšat će se izgradnja povjerenja kod međunarodnih kupaca, povećati prepoznatljivost tvrtke u međunarodnim lancima vrijednosti te unaprijediti tržišna relevantnost kroz usklađivanje s globalnim standardima kvalitete, sigurnosti i održivosti. Aktivnosti će doprinijeti jačanju trž. pozicije, osiguravanju održivog rasta prihoda i izvoza te će podržati ostvarenje ciljeva S3 do 2029. godine u okviru TPP-a Pametan i zeleni promet.</t>
  </si>
  <si>
    <t>Osnovni cilj predmetnog projekta je uvođenje (certificiranje) sustava upravljanja kvalitetom, stručnošću te zdravljem i sigurnošću na radu (ISO 9001:2015, ISO 45001:2018, EN 1090-2, EN ISO 3834-3) u poduzeću MDM-INDUSTRY SERVICE d.o.o. Svrha predmetnog je povećanje konkurentnosti poduzeća. Rezultati projekta su povećani prihodi od prodaje, povećani prihodi od izvoza te ukupno 4 certificirana sustava upravljanja. Uvođenje certifikata povećava međunarodnu konkurentnost osiguravanjem usklađenosti s globalnim standardima, olakšava pristup novim tržištima, jača povjerenje klijenata i omogućuje sudjelovanje na većim projektima.
Ciljne skupine obuhvaćene projektom su vlasnik poduzeća (direktor), zaposlenici, kupci te poslovni partneri.</t>
  </si>
  <si>
    <t>Projektom se uvodi sustav upravljanja IFS Food ver. 8 čime se rješava problem sljedivosti, problemi u poslovanju i proizvodnom procesu, čime će se povećati razina kvalitete i sigurnosti hrane, omogućiti pristup međunarodnom tržištu, povećati konkurentnost tvrtke te povećati razina povjerenja kupaca.
Cilj projekta je unaprijediti sljedivost hrane, riješiti probleme do kojih dolazi u poslovanju i procesu proizvodnje, povećati kvalitetu i sigurnost hrane, osigurati uvjete za izlazak na međunarodno tržište, povećati konkurentnost te povećati razinu povjerenja kod kupaca, što će doprinijeti održivom razvoju industrije na području Grada Vodnjana i IŽ.
Ciljna skupina su veliki trgovački lanci, a krajnji korisnici su potrošači.</t>
  </si>
  <si>
    <t>Svrha projekta jest povećati međunarodnu konkurentnost tvrtke Artronic kroz certifikaciju proizvoda u skladu s međunarodno priznatim normama stvoriti preduvjete za daljnji rast i razvoj poslovanja. Projektne aktivnosti omogućit će otklanjanje središnjeg problema tvrtke - opasnost od pada konkurentnosti tvrtke na međunarodnom tržištu, a uslijed nemogućnosti zadovoljavanja kontinuiranog povećanja zahtjeva kvalitete, sigurnosti i pouzdanosti proizvoda. Certifikacijom 4 proizvoda će se omogućiti izlazak na nova međunarodna tržišta te rast prihoda od prodaje i izvoza.</t>
  </si>
  <si>
    <t xml:space="preserve">Projektni prijedlog obuhvaća uvođenje norme ISO 1090-3 EXC-2 koja se odnosi na ocjenjivanje sukladnosti konstrukcijskih komponenta prilikom izvedbe aluminijskih konstrukcija na drugoj razini složenosti statičkih i dinamičkih opterećenih dijelova. Uvođenjem certifikata poduzeće K-TECH d.o.o. dokazat će da proizvodni proces zadovoljava visoki nivo kontrole kvalitete u skladu sa europskim standardima čime će se povećati konkurentnost poduzeća.
Svrha projekta je omogućiti uvođenjem sustava upravljanja olakšani pristup domaćem tržištu i ciljanom inozemnom tržištu, povećati konkurentnost, dokazati razinu kvalitete i sigurnosti u razmjeni svojih proizvoda na tržištu te pridonijeti povjerenju kupaca. </t>
  </si>
  <si>
    <t>Cilj projekta je uvođenje i certificiranje sustava upravljanja kvalitetom prema normi ISO 9001:2015, čime će se povećati konkurentnost Saron Management Solutions d.o.o. na nacionalnom i međunarodnom tržištu te omogućiti daljnji rast u skladu sa strateškim ciljevima. Implementacija sustava osigurat će standardizaciju poslovnih procesa, veću operativnu učinkovitost i usklađenost s međunarodno priznatim normama, čime će se unaprijediti kvaliteta usluga i povjerenje klijenata, partnera i dobavljača. Provedbom projekta poduzeće će imati pristup novim tržištima te sudjelovati u ugovorima koji zahtijevaju certificirane pružatelje usluga, čime će ojačati tržišnu poziciju i osigurati održivi rast.</t>
  </si>
  <si>
    <t>Projekt "Povećanje konkurentnosti implementacijom sustava ISO 9001 i ISO 27001 - TRI M d.o.o." usmjeren je na uvođenje i certificiranje sustava upravljanja kvalitetom (ISO 9001:2015) i sustava upravljanja informacijskom sigurnošću (ISO/IEC 27001:2022). Implementacijom ovih standarda, tvrtka TRI M osigurat će višu razinu kvalitete IT i sigurnosnih rješenja, povećati zaštitu podataka te ojačati tržišnu poziciju i konkurentnost, posebno na međunarodnom tržištu. Provedbom projekta tvrtka predviđa povećanje prihoda od prodaje za 16% i povećanje izvoza za 35% do 2028. godine.</t>
  </si>
  <si>
    <t>Ovim projektom Prijavitelj uvodi i certificira sustave upravljanja poslovnim procesima i kvalitetom prema normama:
1. ISO 45001
2. ISO 50001
Cilj projekta je povećanje konkurentnosti Prijavitelja na domaćem i inozemnom tržištu certifikacijom procesa u skladu sa zahtjevima međunarodno priznatih normi ili certifikacijskih shema. Projektom će se olakšati pristup međunarodnom tržištu i povećati konkurentnost Prijavitelja uvođenjem sustava upravljanja kojima se dokazuje razina kvalitete i sigurnosti u razmjeni roba i usluga te pridonosi povjerenju kupaca.
Očekivani rezultati:
Uvedena i certificirana 2 sustava upravljanja
Povećanje prihoda od prodaje u godini m+2 za 33,1%
Povećanje prihoda od izvoza u godini m+2 za 100%</t>
  </si>
  <si>
    <t>Projekt implementacije i certifikacije sustava upravljanja kvalitetom prema ISO 9001:2015 i sustava upravljanja informacijskom sigurnošću prema ISO/IEC 27001:2022 u tvrtki NEHYO INFORMATIKA d.o.o. traje 12 mjeseci i usmjeren je na uspostavu sustava upravljanja kvalitetom i sigurnošću informacija. Kroz ISO 9001, tvrtka će razviti politike kvalitete i procedure za praćenje i poboljšanje usluga, s ciljem osiguravanja visoke kvalitete i kontinuiranog poboljšanja poslovnih procesa. Paralelno, implementacija ISO 27001 osigurat će zaštitu podataka kroz razvoj sigurnosnih mjera i obuku zaposlenika. Projekt će povećati konkurentnost i pružiti pouzdane, sigurne usluge klijentima.</t>
  </si>
  <si>
    <t>Provedbom ovog projekta poduzeće SUSRET d.o.o. uvesti će u poslovanje sustava upravljanja prema normama IATF 16949, ISO 9001, ISO 14001 i ISO 45001, čime će omogućiti učinkovitije upravljanje poslovanjem, bolji odgovor na potrebe tržišta i stvaranje održive konkurentske prednosti. Cilj projekta je pridonijeti učinkovitosti i održivosti poslovnih procesa, olakšati i poboljšati pristup međunarodnom tržištu, ojačati međunarodnu konkurentnost te povećati povjerenje kupaca i ugled poduzeća. Rezultati projekta su certificirani sustav upravljanja prema normama IATF 16949, ISO 9001, ISO 14001 i ISO 45001  te povećani prihodi od prodaje i izvoza.</t>
  </si>
  <si>
    <t>Projekt Poboljšanje vodnokomunalne infrastrukture aglomeracije Bjelovar uključuje potrebna ulaganja u sustav vodoopskrbe kako bi se na sustav moglo priključiti nove korisnike te smanjilo gubitke na mreži a sve u svrhu usklađivanja sa zahtjevima Direktive o kvaliteti vode namijenjene za ljudsku potrošnju 98/83/EZ. Projekt također uključuje ulaganja u sustav odvodnje i pročišćavanja otpadnih voda u svrhu ispunjavanja uvjeta i s ciljem usklađivanja s Direktivom o pročišćavanju komunalnih otpadnih voda. 
Projekt se sastoji od dvije faze:
•	1.faza projekta - investicijska ulaganja unutar financijskog razdoblja OPKK 2014-2020.
•	2.faza projekta - investicijska ulaganja u razdoblju 2024-2027. unutar financijskog razdoblja PKK 2021-2027.</t>
  </si>
  <si>
    <t>Projektnim prijedlogom "Izgradnja i opremanje ustanove za predškolski odgoj i obrazovanje - dvije jasličke jedinice područnog "Dječjeg vrtića Jaglac" Kumrovec u Zagorskim Selima" izgradit će se i opremiti ustanova za predškolski odgoj i obrazovanje (područni vrtić bez kuhinje) - dvije (2) jedinice za jasličku dob (dva (2) dnevna boravka) u Zagorskim Selima kako bi dvadeset četvero (24) djece jasličke dobi dobilo prostor za boravak, odnosno predškolski odgoj i obrazovanje. Projekt će trajati 24 mjeseca i njegova ukupna vrijednost iznosi 909.059,97 €, a obuhvaća ukupno četiri (4) aktivnosti.</t>
  </si>
  <si>
    <t>Projekt nadogradnje dječjeg vrtića Krijesnica Jankovci odnosi se na proširenje kapaciteta i unaprjeđenje postojećih sadržaja u vrtiću. Cilj je omogućiti veći broj upisane djece, potaknuti lokalni razvoj i smanjiti brigu roditeljima prilikom upisa djece. Smatramo kako je ovo i dobra poticajna mjera za mlade obitelji i za smanjenje iseljavanja. 
Prilikom posljednjih upisa u Dječji vrtić Krijesnica pojavio se problem nedostatka slobodnih mjesta, odnosno, bilo je više kandidata za upis nego što vrtić može primiti. Trenutni kapaciteti ne zadovoljavaju potrebe za upis jasličke niti vrtićke djece. Planira se izgradnja dodatnog prostora koji će sadržavati dva nova dnevna boravka s kapacitetom za dodatnih 32 djece.</t>
  </si>
  <si>
    <t>Glavni cilj projekta je povećati kapaciteta ustanove za pružanje usluga odgoja i obrazovanja u predškolskoj dobi, te unaprjeđenje kvalitete predškolskog odgoja i obrazovanja na području Grada Otoka izgradnjom područnog objekta dječjeg vrtića s kuhinjom u naselju Komletinci čime bi se riješio problem nedostatnosti kapaciteta. Ciljne skupine projekta su djeca jasličke i vrtićke dobi, starosti od navršene prve godine života do polaska u osnovnu školu te njihovi roditelji, obitelji s lokalnog područja. Krajnji korisnici su stanovnici Grada Otoka (naselje Otok i Komletinci) na koje će provedba ovog projekta imati posredan utjecaj na pojedine životne odluke koje će doprinijeti demografskoj revitalizaciji i održivom razvoju Grada Otoka.</t>
  </si>
  <si>
    <t>Synnefo sustavi d.o.o. specijalizirano je poduzeće koje nudi rješenja u području kibernetičke sigurnosti i upravljanja informacijskom infrastrukturom s ciljem jačanja sigurnosti i učinkovitosti poslovnih sustava. Poduzeće planira usklađivanje s ISO 27001 kao nužnim preduvjetom za dugoročnu održivost i konkurentnost, osobito u kontekstu pružanja usluga bankama i državnim institucijama. Provedba projekta, usmjerenog na povećanje sigurnosti i usklađenost s regulativama poput DORA uredbe, bit će ključna za širenje poslovanja, smanjenje rizika i jačanje povjerenja klijenata. Certifikati ISO 27001 i ISO 9001 doprinose standardizaciji, povećanju učinkovitosti i smanjenju troškova, odnosno povećanju konkurentnosti Prijavitelja na tržištu.</t>
  </si>
  <si>
    <t>Projekt „Unapređenje poslovanja kroz certifikaciju sustava upravljanja poduzeća VEROX d.o.o.“ usmjeren je na povećanje konkurentnosti, sigurnosti i održivosti poslovanja poduzeća implementacijom međunarodnih standarda  ISO 9001, ISO 27001 i ISO 22301. Cilj projekta je  standardizacija upravljanja kvalitetom, jačanje informacijske sigurnosti i otpornost na krizne situacije. Svrha projekta je osigurati usklađenost s međunarodnim standardima, povećati povjerenje klijenata i partnera te omogućiti lakši pristup međunarodnim tržištima. Očekivani rezultati uključuju povećanje prihoda od prodaje i izvoza, smanjenje operativnih rizika te jačanje tržišne pozicije. Projekt doprinosi jačanju konkurentnosti i prepoznatljivosti na globalnom tržištu.</t>
  </si>
  <si>
    <t>Glavni cilj projekta je ulaganje u pripremu, uvođenje i certificiranje sustava upravljanja putem međunarodno priznatih normi: ISO 9001:2015 (Sustav upravljanja kvalitetom), ISO 14001:2015 (Sustavi upravljanja okolišem - zahtjevi s uputama za upotrebu) i ISO 27001:2022 (Informacijska tehnologija - Sigurnosne tehnike - Sustavi upravljanja informacijskom sigurnošću). Projektom se adresira ključni problem prepoznatljivosti kvalitete usluge i proizvoda na tržištu, potvrde ekološke prihvatljivosti postupaka unutar poduzeća i zaštitu povjerljivosti, cjelovitosti i raspoloživosti informacija i podataka. Provedbom projekta dovesti će se do povećanja konkurentnosti i širenja poslovanja.</t>
  </si>
  <si>
    <t>Certifikacija 16 proizvoda (parno konvekcijske i konvekcijske peći, plinskih peći) provodi se kroz testiranje i izdavanje certifikata, u skladu s međunarodno priznatim normama. Ova aktivnost uključuje:
Certifikacijski postupak prema standardima:
EN 55014-1:2017 + A11:2020,
EN 55014-2:1997 + A1:2001 + A2:2008,
EN 61000-3-2:2014,
EN 61000-3-3:2013.</t>
  </si>
  <si>
    <t xml:space="preserve">Cilj projekta "Povećanje međunarodne konkurentnosti tvrtke Leapwise d.o.o. uvođenjem sustava upravljanja kvalitetom te informacijskom sigurnošću'' je povećati međunarodnu konkurentnost poduzeća kroz uvođenje sustava upravljanja prema međunarodnim standardima ISO 27001 (upravljanje informacijskom sigurnošću) i ISO 9001 (upravljanje kvalitetom). Svrha projekta je osigurati visoke standarde sigurnosti i kvalitete proizvoda i usluga, povećati povjerenje klijenata te olakšati ulazak na nova međunarodna tržišta vlastitim softverskim produktima. </t>
  </si>
  <si>
    <t>Proaxis je proveo analizu poslovanja i identificirao probleme koji će se riješiti implementacijom projekta, uključujući smanjenu konkurentnost, nemogućnost dokazivanja kvalitete, nepostojanje sljedivosti dokumentacije i neoptimizirane poslovne procese.
Cilj projekta: osnažiti kapacitete tvrtke kroz uvođenje normi ISO 20000-1:2018, ISO 14001:2015 i ISO 22301:2019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(5,1%) i prihoda od izvoza (30,1%), do 2028. (m+2).</t>
  </si>
  <si>
    <t>Cilj projekta je uvođenje V-Label certifikata čime se osigurava usklađenost proizvoda s međunarodnim standardima za veganske i cruelty-free proizvode. Certifikacija će omogućiti lakši pristup stranim tržištima, povećati prepoznatljivost brenda te osigurati transparentnost i sigurnost proizvoda za potrošače. Svrha projekta je jačanje konkurentnosti poduzeća kroz certificiranje dvaju osvježivača prostora prema V-Label standardu. Time se smanjuju regulatorne prepreke za izvoz, otvaraju se mogućnosti distribucije na međunarodnim tržištima te se potiče održiva i ekološki prihvatljiva proizvodnja.
Očekivani rezultati uključuju certifikaciju dva proizvoda, rast prihoda od prodaje i rast prihoda od izvoza.</t>
  </si>
  <si>
    <t>Projekt se sastoji od dvije faze. 
1.faza projekta obuhvaća investicijska ulaganja unutar financijskog razdoblja OPKK 2014-2020.
2.faza projekta obuhvaća investicijska ulaganja unutar financijskog razdoblja PKK 2021-2027.
Aglomeracija Rugvica – Dugo Selo uskladiti će se sa Direktivom o pročišćavanju komunalnih otpadnih voda (91/271/EEZ) kroz nadogradnju uređaja za pročišćavanje otpadnih voda III. stupnja, dogradnju sustava odvodnje, povećanja priključenosti na sustav odvodnje te rekonstrukciju dijela postojećeg sustava odvodnje. Ciljna skupina ovog projekta su stanovnici trenutno priključeni na sustav javne odvodnje i oni koji će se putem ovog projekta priključiti na novi i/ili rekonstruirani sustav javne odvodnje.</t>
  </si>
  <si>
    <t>Projekt predviđa rekonstrukciju, sanaciju i dogradnju sustava javne vodoopskrbe i odvodnje otpadnih voda na području aglomeracija Trilj i Otok te Općina Dicmo kao i proširenje i dogradnju UPOV-a 2. stupnja pročišćavanja postojećeg kapaciteta 3 500 ES na kapacitet  od 6 000 ES.
Projektom je predviđeno priključenje 5 662 novih stanovnika na sustav odvodnje otpadnih voda i 135 novih stanovnika na sustav vodoopskrbe. Predviđeno je da će oko 32 000 stan. šireg područja imati poboljšanu uslugu javne vodoopskrbe.</t>
  </si>
  <si>
    <t>Projekt Sinj uključuje  ulaganja u rekonstrukciju i dogradnju sustava vodoopskrbe i odvodnje otpadnih voda na području aglomeracije Sinj, koja se nalazi u županiji Splitsko-dalmatinskoj, na području Grada Sinja i na vrlo malom dijelu Općine Otok. Projektom je predviđeno priključenje 8 827 novih stanovnika na sustav odvodnje otpadnih voda i 18.094 stanovnika na poboljšani sustav vodoopskrbe. U FAZI 2 planirano je:
•	Radovi na poboljšanju postojećeg sustava javne vodoopskrbe, rekonstrukcijom, dogradnjom i sanacijom  postojećih objekata 
•	na sustavu javne odvodnje izgraditi dodatnih 40.522m  cjevovoda, 14 crpnih stanica  uz sanaciju 8 534 m vodoopskrbnih cjevovoda. 
•	dogradnja UPOV-a  na 3. stupanj pročišćavanja kapaciteta 26 000 ES</t>
  </si>
  <si>
    <t>Projekt "Nadogradnja i opremanje dječjeg vrtića "Roda" Ruščica"  osigurati će se prostor za dnevni boravak za dodatno 20 djece vrtićke skupine i jednog dodatnog dnevnog boravka području Općine Klakar te nabava dodatne opreme za rad dječjeg vrtića.  Glavni cilj ovoga projekta je povećati dostupnost ranog odgoja i obrazovanja na područja Općine Klakar te osigurati infrastrukturne i materijalne kapacitete i preduvjete za uključivanje dodatne djece u RPOO kroz nadogradnju i opremanje Dječjeg vrtića. 
Projekt traje 18 mjeseci te ukupna vrijednost projekta iznosi 243.844,88 EUR.</t>
  </si>
  <si>
    <t>Projekt certifikacije ISO 20000-1:2018 za Supra Informatiku d.o.o. ima za cilj povećanje međunarodne konkurentnosti tvrtke kroz standardizaciju i unaprjeđenje upravljanja IT uslugama. Certifikacijom prema ovoj normi osigurat će se sukladnost s međunarodnim standardima, povećati kvaliteta i sigurnost IT usluga te omogućiti lakše sudjelovanje na EU i globalnim natječajima. Očekivani rezultati uključuju optimizaciju operativnih procesa, povećanje prihoda od izvoza za više od 30% te jačanje povjerenja klijenata. Implementacija standarda ključna je za prijelaz s prodaje proizvoda na model pružanja IT usluga (SaaS), čime se osigurava dugoročni rast i održivost poslovanja.</t>
  </si>
  <si>
    <t>Projekt "Certifikacija normi ISO 27001:2022 i ISO 50001:2018 u društvu Forte Solar d.o.o." usmjeren je na povećanje konkurentnosti poduzeća kroz usklađivanje poslovanja s međunarodno priznatim standardima informacijske sigurnosti i energetske učinkovitosti. Implementacijom ISO 27001, poduzeće će osigurati zaštitu osjetljivih podataka, smanjenje kibernetičkih rizika i jačanje povjerenja klijenata. ISO 50001 omogućit će sustavno upravljanje potrošnjom energije, smanjenje operativnih troškova i povećanje održivosti poslovanja. Certifikacija će omogućiti pristup novim tržištima, sudjelovanje na natječajima koji zahtijevaju ISO standarde te dugoročnu otpornost poslovanja u industriji obnovljivih izvora energije.</t>
  </si>
  <si>
    <t>Cilj projekta je uvođenje i certifikacija sustava upravljanja informacijskom sigurnošću prema međunarodnom standardu ISO 27001 kako bi se osigurala visoka razina sigurnosti podataka i poslovnih procesa te povećala konkurentnost LabSense na međunarodnom tržištu. 
Svrha projekta je dostizanje međunarodno priznatih normi i standarda u upravljanju informacijskom sigurnošću kako bi se uskladili s najboljim praksama za zaštitu podataka, smanjiti rizike od cyber prijetnji i povećati povjerenje međunarodnih klijenata. Certifikacija će omogućiti lakši pristup tržištima EU i regije, s posebnim naglaskom na farmaceutske i zdravstvene sektore.</t>
  </si>
  <si>
    <t>Opći cilj projekta je implementacija i certificiranje sustava upravljanja prema međunarodnim normama ISO 9001, ISO 14001, ISO 27001 i ISO 45001  kako bi se povećala konkurentnost poduzeća TerraWatt d.o.o. na domaćem i međunarodnom tržištu. Ciljana skupina je poduzeće TerraWatt d.o.o. koji će provedbom projekta povećati konkurentnost što će rezultirati povećanjem prihoda od izvoza, povećanjem prihoda od prodaje, implementacijom četiri sustava upravljanja poslovnim procesima uveden u poslovanje (certificirana).</t>
  </si>
  <si>
    <t>Cilj projekta: Povećati međunarodnu konkurentnost poduzeća certificiranjem sustava upravljanja kvalitete i sigurnosti  čime će se osigurati usklađenost s međunarodno priznatim normama i zahtjevima tržišta.
Svrha projekta: Omogućiti lakši pristup inozemnim tržištima, povećati povjerenje klijenata i optimizirati poslovne procese kroz uvođenje visokih standarda kvalitete i sigurnosti.
Očekivani rezultati: Certificiranje 4 sustava upravljanja poslovnim procesima, povećanje prihoda od izvoza i prodaje te jačanje reputacije poduzeća na međunarodnom tržištu.</t>
  </si>
  <si>
    <t>Projekt obuhvaća ulaganja u sustav javne vodoopskrbe, javne odvodnje i pročišćavanja otpadnih voda primarno na području aglomeracije Kutina i sekundarno na području aglomeracije Popovače i Velike Ludine. Projektom će se izgraditi 49.588 m novih i 28.814 m rekonstrukcije  vodoopskrbnih cjevovoda, te 38.268 m novih i 13.339 m rekonstrukcije kanalizacijskih kolektora. Projekt obuhvaća i izgradnju uređaja za kondicioniranje pitke vode, 17 CS, 2 bunara, 7 kišnih preljeva kao i rekonstrukciju 7 kišnih preljeva, te nadogradnju UPOV-a 23.000 ES.
Projekt se provodi u 2 faze: 1. faza je provođena od 2018. do 2023. godine, dok se druga faza odnosi se na period od 01.01.2024. do 31.12.2026. godine.</t>
  </si>
  <si>
    <t>Aglomeracija Novska obuhvaća grad Novsku, naselje Bročice i istočna naselja – Stari Grabovac, Paklenica, Voćarica, Jazavica, Roždanik, te dio naselja Brestača. Na razini aglomeracije potrebno je izgraditi i rekonstruirati sustav odvodnje 40.308 m' i rekonstruirati 12.998 m' vodovodne mreže, rekonstruirati 1.753,2 m' kanalizacijske mreže izgraditi 18, crpnih stanica i 2 kišna preljeva te izgraditi UPOV i nabaviti komunalnu opremu koja će olakšati održavanje kanalizacijskog i vodovodnog sustava. Projekt se provodi u 2 faze: 1. faza je provođena od 2018. do 2023.  i tada je izgrađena i rekonstruirana kanalizacijska mreža, rekonstruiran vodovod i nabavljena komunalna oprema. U 2. fazi koja traje od 2024. do 2025. će se izgraditi UPOV.</t>
  </si>
  <si>
    <t xml:space="preserve">Projekt "Izgradnja i opremanje centralne zgrade Dječjeg vrtića Omiš" proizlazi iz potrebe za dodatnim kapacitetima dječjih vrtića u Omišu te ima za cilj osigurati infrastrukturne i materijalne uvjete za povećanje dostupnosti ranog i predškolskog odgoja u Gradu Omišu. Projekt uključuje izgradnju i opremanje matičnog vrtića prema suvremenim standardima zelene tranzicije te rješava problem nedostatka centralne zgrade Dječjeg vrtića Omiš, čime se značajno unapređuju uvjeti ranog i predškolskog odgoja i obrazovanja u Omišu. Realizacijom predmetnog projekta, osiguravaju se visokokvalitetni uvjeti za odgoj i obrazovanje 160 djece u 10 dnevnih boravaka, od čega će 5 boravaka biti namijenjeno djeci vrtićke dobi, a 5 boravaka djeci jasličke dobi. </t>
  </si>
  <si>
    <t>Projektom se namjerava dograditi postojeći objekt dječjeg vrtića Dravska u Varaždinu. Cilj projekta je osigurati infrastrukturne i materijalne kapacitete za povećanje dostupnosti ranog i predškolskog odgoja i obrazovanja u Gradu Varaždinu, te tako doprinijeti jačanju demografskog rasta i stabilnosti grada, županije i Republike Hrvatske. Projekt je dio šire slike kontinuiranih ulaganja i aktivnosti koje Grad Varaždin čini kako bi povećao dostupnost ranog i predškolskog odgoja, poboljšao uvjete rada zaposlenika te digao kvalitetu odgojno-obrazovnih institucija kao jednog od ključnih uvjeta jačanja demografske slike grada te poboljšanja kvalitete života građana.</t>
  </si>
  <si>
    <t xml:space="preserve">Projektom se planira proširenje kapaciteta vrtića dodavanjem novog dnevnog boravka koji će osigurati mjesta za dodatnih 12 djece jasličke dobi, čime se direktno smanjuje pritisak na trenutne kapacitete i lista čekanja.
Dogradnjom se ne samo povećava broj mjesta, već se i modernizira infrastruktura kako bi se stvorili optimalni uvjeti za odgoj i obrazovanje. Novi prostor bit će opremljen suvremenom didaktičkom opremom koja podupire cjelokupni razvoj djece—fizički, emocionalni, socijalni i kognitivni. Osim toga, ugrađeni sustavi energetske učinkovitosti i ekološki prihvatljivi građevinski materijali smanjit će operativne troškove i doprinijeti očuvanju okoliša. </t>
  </si>
  <si>
    <t>Projekt obuhvaća certifikaciju sustava upravljanja informacijskom sigurnošću (ISO/IEC 27001:2022) i kontinuitetom poslovanja (ISO 22301:2019). Time će Demil Tech poboljšati sigurnost podataka, otpornost na operativne rizike i konkurentnost na europskom tržištu. Certifikacija omogućuje lakši pristup međunarodnim natječajima, povećava povjerenje poslovnih partnera i osigurava usklađenost s najvišim sigurnosnim standardima</t>
  </si>
  <si>
    <t>Projekt certifikacije EcoCube ekološkog otoka osigurava međunarodno priznate standarde kvalitete i sigurnosti, omogućujući pristup novim tržištima. Certifikacija potvrđuje tehničku i ekološku usklađenost proizvoda, jačajući konkurentnost Prijavitelja. Očekivani rezultati uključuju povećanje prodaje, sudjelovanje na međunarodnim natječajima i osnaživanje brenda kao lidera u ekološkim rješenjima. Usklađenost s normama i međunarodnim regulativama omogućit će širenje na globalno tržište te dugoročnu održivost i razvoj inovativnih proizvoda u nautičkoj industriji.</t>
  </si>
  <si>
    <t>Projekt „Priprema, uvođenje i certificiranje sustava upravljanja prema ISO normama za tvrtku NOTUS IT d.o.o.“ ima za cilj jačanje tržišne pozicije tvrtke kroz uvođenje i certifikaciju međunarodno priznatih standarda ISO 9001:2015, ISO 27001:2022 i ISO 20000-1:2018, čime će se osigurati visoka razina kvalitete, sigurnosti i upravljanja IT uslugama. Provedbom projekta, Notus IT će povećati svoju konkurentnost na domaćem i inozemnom tržištu, osigurati povjerenje klijenata i regulatornih tijela te stvoriti preduvjete za povećanje prihoda od prodaje i izvoza u narednom razdoblju. Certifikacijom će se omogućiti širenje na nova tržišta i ostvarenje održivog rasta tvrtke.</t>
  </si>
  <si>
    <t>Poduzeće INTER RECYCLING d.o.o. registrirano za obavljanje djelatnosti (E38210) oporaba materijala prijavljuje se na potporu za certifikaciju proizvoda i uvođenje sustava upravljanja prema normama ISO 9001, sustava upravljanja kvalitetom i ISO 14001, sustava upravljanja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</si>
  <si>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Projekt obuhvaća poboljšanja na području sustava javne odvodnje i vodoopskrbe kojim će se područje Grada Novalje uskladiti sa Okvirnom direktivom o vodama (2000/60/EC), Direktivom o pročišćavanju komunalnih otpadnih voda (91/271/EEZ) i Direktivom o kakvoći vode za piće (98/83/EC). Projekt se provodi kroz dvije faze tijekom provedbe kojih će se osigurati ciljevi projekta.1. faza projekta obuhvaća sanaciju i izgradnju sustava odvodnje, NUS-a, nabavu opreme te izgradnju VS „Komorovac II“, sanaciju VS „Komorovac I“, izgradnju PS Komorovac, vodoopskrbnog cjevovoda i NUS-a kao i izgradnju UPOV-a, II. stupanj pročišćavanja dok 2. faza projekta obuhvaća završetak svih aktivnosti navedenih u 1. fazi, izuzev nabave opreme koja je završena u 1. fazi.</t>
  </si>
  <si>
    <t>Projekt obuhvaća :
-	Izgradnju i rekonstrukciju sustava javne odvodnje
-	Rekonstrukciju sustava javne vodoopskrbe
-	Izgradnju UPOV-a kapaciteta 33.000 ES, III. Stupnja pročišćavanja + pokusni rad u trajanju od 12 mjeseci
U FAZI 1 projekta izvedeno je slijedeće :
-	Završena je izgradnja i rekonstrukcija sustava javne odvodnje
-	Završena je rekonstrukciju sustava javne vodoopskrbe
-	Ishođena je građevinska dozvola i započeta je izgradnja UPOV-a kapaciteta 33.000 ES, III. Stupnja pročišćavanja
U FAZI 2 projekta planira se :
-	Dovršiti izgradnju UPOV-a kapaciteta 33.000 ES, III. Stupnja pročišćavanja i provesti pokusni rad u trajanju od 12 mjeseci</t>
  </si>
  <si>
    <t>Projekt "Povećanje konkurentnosti kroz certifikaciju proizvodnje agregata prema HRN EN 13242:2013- DINOCOP d.o.o." usmjeren je na certificiranje agregata kako bi se osigurala usklađenost s europskim standardima, povećala konkurentnost tvrtke i omogućio izlazak na nova tržišta, posebice u Sloveniju.
Implementacija HRN EN 13242:2013 osigurat će standardizaciju proizvodnih postupaka, poboljšanje kontrole kvalitete te jačanje povjerenja kupaca i poslovnih partnera. Certifikacija omogućuje veću konkurentnost, pristup infrastrukturnim projektima financiranim iz EU fondova, povećanje prihoda i dugoročnu stabilnost poslovanja. Time će tvrtka DINOCOP d.o.o. ostvariti održiv rast i osnažiti svoju tržišnu poziciju u građevinskoj industriji.</t>
  </si>
  <si>
    <t>Opći cilj projekta je povećanje kvalitete usluga te poboljšanje zaštite okoliša u ESPERA d.o.o. te na taj način pridonijeti ostvarenju ovog projekta. Posebni cilj je prilagođavanje zahtjevima tržišta te povećanje konkurentnosti poduzeća na tržištu. Rezultat projekta bit će 2 ishođena certifikata  ISO 9001:2015 sustav upravljanja kvalitetom i ISO 14001:2015 sustav upravljanja okolišem. Glavne su ciljne skupine zaposlenici poduzeća na izvođenju građevinskih radova visokogradnje. Neizravnu korist imat će ostale zainteresirane strane poduzeća a to su: klijenti, investitori, dobavljači i poslovni partneri, društvena zajednica, tijela državne uprave, financijske institucije...</t>
  </si>
  <si>
    <t>Projekt „Poboljšanje vodno-komunalne infrastrukture aglomeracije Lipik-Pakrac“  obuhvaća Grad Pakrac  Grad Lipik U okviru projekta predviđeno je izvesti:  Rekonstrukciju, dogradnju i proširenje 36.367 metara vodoopskrbnog sustava i rekonstrukciju, dogradnju i proširenje 55.933 metara sustava odvodnje otpadnih voda i nadogradnja postojećeg UPOV-a sa I. na III. stupanj sa kapacitetom 13.500 ES .  Projekt se provodi u dvije faze kroz razdoblja 2014.–2020. i 2021.–2027. FAZA 2 obuhvaća završetak izgradnje UPOV-a s pokusnim radom, Nadzor nad izvođenjem radova, Upravljanje projektom i Promidžba i vidljivost. Ukupna vrijednost iznosi 36,8 mil. EUR, od čega bespovratna sredstva druge faze iznose 5.618.643,89 EUR.</t>
  </si>
  <si>
    <t>Cilj projekta je povećanje međunarodne konkurentnosti tvrtke AZONPRINTER kroz certifikaciju novih generacija proizvoda u skladu s međunarodno priznatim normama (CE, UL). Svrha je omogućiti plasman proizvoda na globalna tržišta, povećati povjerenje kupaca te osigurati održivost i rast poslovanja.
Očekivani rezultati uključuju dobivanje certifikata za četiri digitalna proizvoda, uključujući aplikator ljepila u prahu, DTF i UVDTF printere te UV pisač, čime će se osigurati usklađenost s tehničkim i sigurnosnim zahtjevima ciljnih tržišta. Aktivnosti obuhvaćaju ispitivanja u ovlaštenim laboratorijima te provedbu postupaka ocjenjivanja sukladnosti, što će omogućiti plasman certificiranih proizvoda na međunarodna tržišta i jačanje pozicije tvrtke.</t>
  </si>
  <si>
    <t>Cilj projekta je postići međunarodnu konkurentnost tvrtke u uslugama deratizacije, dezinsekcije i dezinfekcije kroz certificiranje. Svrha je povećati kvalitetu usluga uz ISO 9001, smanjiti ekološki utjecaj s ISO 14001, poboljšati sigurnost na radu prema ISO 45001, i uskladiti se s europskim standardima putem EN 16636. Očekivani rezultati uključuju višu kvalitetu usluga, širenje na međunarodna tržišta, povećanje povjerenja klijenata, smanjenje troškova i jačanje brenda kao lidera u industriji DDD. Plan za postizanje konkurentnosti obuhvaća implementaciju sistema za upravljanje kvalitetom, okolišem i sigurnošću, redovne audite, edukaciju zaposlenika, i marketing kampanje koje ističu certificiranje.</t>
  </si>
  <si>
    <t>Problem koji se pokušava riješiti provedbom projekta je manja prodaja koja je posljedica toga što poduzeće nema certificirane proizvode. Projekt je certificiranje 8 proizvoda pasivne protupožarne zaštite. Projekt će rezultirati povećanjem prihoda od prodaje za barem 31%, povećanjem prihoda od izvoza za barem 31% i certifikacijom 8 proizvoda poduzeća.</t>
  </si>
  <si>
    <t>Cilj projekta je povećanje konkurentnosti poduzeća kroz certificiranje postupaka zavarivanja prema normi HRN EN ISO 15614-1:2017/A1 :2019. Certifikacijom se osigurava visoka kvaliteta zavarenih spojeva, povećava sigurnost proizvoda i omogućuje pristup novim tržištima. Projekt će rezultirati usklađenošću s međunarodnim standardima, smanjenjem broja neispravnih zavara i povećanjem povjerenja klijenata. Integracijom digitalnih tehnologija i edukacijom zaposlenika poduzeće će ojačati tržišnu poziciju te postati pouzdan partner.</t>
  </si>
  <si>
    <t>Na području JLS-a Grad Čakovec postojeći vrtićki kapaciteti nisu dostatni za pružanje usluge predškolskog odgoja i obrazovanja za svu djecu jasličkog/vrtićkog uzrasta. Detektirana je potreba za izgradnjom potpuno novog objekta područnog vrtića sa kuhinjom i 2 dnevna boravka (1 jaslički boravak i 1 vrtićki boravak ). Cilj projekta je izgradnjom novog područnog vrtića osigurati dostatne infrastrukturne i materijalne kapacitete za 12 novih jasličkih mjesta i 20 novih vrtićkih mjesta. Ciljna skupina su novo upisana djeca jasličkog i vrtićkog uzrasta korisnici usluga ranog/predškolskog odgoj i obrazovanja područnog vrtića. Navedenim ulaganjem povećati će dostupnost ranog i predškolskog odgoja i obrazovanja na području JLS-a Grad Čakovec.</t>
  </si>
  <si>
    <t>Projekt implementacije sustava upravljanja ISO 9001:2015, ISO 14001:2015 i ISO 45001:2018 u tvrtki VIK IVERALI d.o.o. usmjeren je na povećanje konkurentnosti i pristup međunarodnim tržištima kroz poboljšanje kvalitete, zaštitu okoliša i sigurnost na radu. Cilj je certificiranje sustava upravljanja kako bi se osigurala sukladnost s međunarodno priznatim normama, optimizirali poslovni procesi i povećalo povjerenje kupaca. Očekivani rezultati uključuju veću operativnu učinkovitost, smanjenje ekološkog otiska i poboljšanje sigurnosti zaposlenika, što omogućava održivi rast i bolju tržišnu poziciju. Ukupna vrijednost projekta je 14.487,00 eura.</t>
  </si>
  <si>
    <t>Projektom se uspostavlja integrirani sustav upravljanja procesima, kvalitetom, sigurnošću informacija i poslovanjem prema ISO standardima. Cilj je povećati međunarodnu konkurentnost Reactor Studia certifikacijom sustava upravljanja, osiguravajući višu kvalitetu usluga, sigurnost podataka i učinkovitije poslovanje.
ISO 9001 povećat će upravljanje kvalitetom, standardizirati će procese i povećati zadovoljstvo klijenata, ISO 27001 smanjit će rizike informacijske sigurnosti, a ISO 20000-1 optimizirat IT usluge. Očekivani rezultati su veća operativna učinkovitost, manji troškovi, usklađenost s regulativama i jačanje povjerenja klijenata, što otvara put širenju na međunarodna tržišta.</t>
  </si>
  <si>
    <t>Provedbom projekta Izgradnja dječjeg vrtića u Karakašici izgradit će se i opremiti novi objekt vrtića za 4 nova dnevna boravka (2 dnevna boravka za jasličku skupinu, 2 dnevna boravka za vrtićku skupinu) za 64 djece, čime će se stvoriti infrastrukturni i materijalni kapaciteti za dostupnost i pružanje inkluzivne usluge u ranom predškolskom odgoju i obrazovanju (RPOO) u manjoj ruralnoj sredini kojim će se povećati sudjelovanje ranjivih skupina u RPOO, osiguranje kvalitetne socijalizacije i psihofizičkog razvoja djece, povećanja stope zaposlenosti,  kao i ukupno poboljšanje životnih uvjeta djece, roditelja i ukupnog stanovništva Grada Sinja. Planirane usluge rezultirat će i zapošljavanjem 13 djelatnika.</t>
  </si>
  <si>
    <t>Projekt obuhvaća ulaganja u:
Izgradnju i rekonstrukciju sustava javne odvodnje; izgradnju UPOV-a mehaničkog pročišćavanja (8.939 ES) s dugim podmorskim ispustom; rekonstrukciju vodoopskrbne mreže u koridorima planiranih kanalizacijskih kolektora; s ciljem povećanja priključenosti stanovništva na javni sustav odvodnje i osiguravanja odgovarajućeg pročišćavanja otpadnih voda te smanjenje gubitaka u vodoopskrbnom sustavu.</t>
  </si>
  <si>
    <t>Cilj ovog projekta je ispitati utjecaj posebno dizajniranih vježbi duboke muskulature tijela i zdjelice putem grupne intervencije kao zlatnog standarda Pelvic floor muscle training (PFMT), grupnog holističnog kineziološkog pristupa inovativne Body tehnike (BT) na  biološko stanje i vitalnost kod žena u perimenopauzi i menopauzi s posebnim naglaskom utjecaja vježbi zdjeličnog dna na smanjenje inkontinencije i povećanje kvalitete života.</t>
  </si>
  <si>
    <t>Predmet ove projektne prijave je financiranje projekta iz sredstava PKK (2021-2027). Svrha projekta je usklađivanje s Direktivom o odvodnji i pročišćavanju komunalnih otpadnih voda za aglomeracije Belišće, Petrijevci, Koška i Gat.
Ciljevi projekta: Osnovni cilj projekta je osigurati prikupljanje i pročišćavanje otpadnih voda na području aglomeracija Belišće, Petrijevci, Koška i Gat te osigurati kvalitetnu vodoopskrbu uz osiguranje očuvanja vodnih resursa. U nastavku se daje popis naselja uključenih u sustav javne odvodnje.</t>
  </si>
  <si>
    <t>-	izgr. 43.809 m' grav. kol. (1.F: 32.763 m', 2.F.: 11.046m'),
-	izgr. 682 m' inc. ispusta (1.F: 0 m', 2.F: 682 m')
-	izgr. 1.418 m' tlač. cjev. (1.F.: 1.145 m', 2.F.: 273 m'),
-	izgr. 16 crp. sta. (1.FAZA: 0 , 2.F.: 16 ),
-	izgr. 1.745 pripr. za kuć. pri. (1.F.: 1.745 , 2.F.: 0 ),
-	san. bez isk. 90 m' pos. kol. (1.F.: 0 m', 2.F.: 90 m'),
-	izgr. UPOV-a III. stupnja  18.400 ES s postr. za solar. suš. mulja (1.F.: 0 , 2.F.: 1),
-	rek. 11.875 m vod. cjev. (1.F.: 11.303 m', 2.F.: 572 m'),
-	izgr. 5.551 m' vod. cjev. (1.F.: 5.551 m', 2.F.: 0 m').
-	nab. opr. i voz. za održ. sus. vodoop. i odvod. (1.F.: 1, 2.F.: 0 )
-	izvedba 11 lok. stanica za diz. tlaka 1.F.: 0 , 2.F.: 11 
-	nab.  i ugr.  5500 vodomj. na dalj. očit. (1.F. 4224, 2.F.  1276)</t>
  </si>
  <si>
    <t>040 (100.00%)</t>
  </si>
  <si>
    <t>061 (100.00%)</t>
  </si>
  <si>
    <t>016 (100.00%)</t>
  </si>
  <si>
    <t>127 (100.00%)</t>
  </si>
  <si>
    <t>111 (100.00%)</t>
  </si>
  <si>
    <t>121 (100.00%)</t>
  </si>
  <si>
    <t>063 (0.17%), 065 (99.83%)</t>
  </si>
  <si>
    <t>063 (9.05%), 065 (90.95%)</t>
  </si>
  <si>
    <t>063 (20.81%), 065 (79.19%)</t>
  </si>
  <si>
    <t>063 (11.58%), 065 (88.42%)</t>
  </si>
  <si>
    <t>063 (0.98%), 065 (99.02%)</t>
  </si>
  <si>
    <t>063 (6.70%), 065 (93.30%)</t>
  </si>
  <si>
    <t>063 (5.85%), 065 (94.15%)</t>
  </si>
  <si>
    <t>063 (13.45%), 065 (86.55%)</t>
  </si>
  <si>
    <t>061 - Sprječavanje rizika i upravljanje neklimatskim prirodnim rizicima (npr. potresima) i rizicima povezanima s ljudskim aktivnostima (npr. tehnološke nezgode), uključujući podizanje svijesti, sustave civilne zaštite i upravljanja katastrofama, infrastrukturu i ekosustavne pristupe (100.00%)</t>
  </si>
  <si>
    <t>016 - IKT rješenja za državnu upravu, e-usluge, aplikacije (100.00%)</t>
  </si>
  <si>
    <t>127 - Ostala socijalna infrastruktura koja pridonosi socijalnoj uključenosti u zajednici (100.00%)</t>
  </si>
  <si>
    <t>111 - Morske luke (TEN-T) osim sredstava namijenjenih za prijevoz fosilnih goriva (100.00%)</t>
  </si>
  <si>
    <t>121 - Infrastruktura za rani i predškolski odgoj i obrazovanje (100.00%)</t>
  </si>
  <si>
    <t>063 - Osiguravanje vode za ljudsku potrošnju (crpilišta, infrastruktura za obradu, skladištenje i distribuciju, mjere za povećanje učinkovitosti, opskrba pitkom vodom) u skladu s kriterijima učinkovitosti (0.17%), 065 - Odvodnja i pročišćavanje otpadnih voda (99.83%)</t>
  </si>
  <si>
    <t>063 - Osiguravanje vode za ljudsku potrošnju (crpilišta, infrastruktura za obradu, skladištenje i distribuciju, mjere za povećanje učinkovitosti, opskrba pitkom vodom) u skladu s kriterijima učinkovitosti (9.05%), 065 - Odvodnja i pročišćavanje otpadnih voda (90.95%)</t>
  </si>
  <si>
    <t>063 - Osiguravanje vode za ljudsku potrošnju (crpilišta, infrastruktura za obradu, skladištenje i distribuciju, mjere za povećanje učinkovitosti, opskrba pitkom vodom) u skladu s kriterijima učinkovitosti (20.81%), 065 - Odvodnja i pročišćavanje otpadnih voda (79.19%)</t>
  </si>
  <si>
    <t>063 - Osiguravanje vode za ljudsku potrošnju (crpilišta, infrastruktura za obradu, skladištenje i distribuciju, mjere za povećanje učinkovitosti, opskrba pitkom vodom) u skladu s kriterijima učinkovitosti (11.58%), 065 - Odvodnja i pročišćavanje otpadnih voda (88.42%)</t>
  </si>
  <si>
    <t>063 - Osiguravanje vode za ljudsku potrošnju (crpilišta, infrastruktura za obradu, skladištenje i distribuciju, mjere za povećanje učinkovitosti, opskrba pitkom vodom) u skladu s kriterijima učinkovitosti (0.98%), 065 - Odvodnja i pročišćavanje otpadnih voda (99.02%)</t>
  </si>
  <si>
    <t>063 - Osiguravanje vode za ljudsku potrošnju (crpilišta, infrastruktura za obradu, skladištenje i distribuciju, mjere za povećanje učinkovitosti, opskrba pitkom vodom) u skladu s kriterijima učinkovitosti (6.70%), 065 - Odvodnja i pročišćavanje otpadnih voda (93.30%)</t>
  </si>
  <si>
    <t>063 - Osiguravanje vode za ljudsku potrošnju (crpilišta, infrastruktura za obradu, skladištenje i distribuciju, mjere za povećanje učinkovitosti, opskrba pitkom vodom) u skladu s kriterijima učinkovitosti (5.85%), 065 - Odvodnja i pročišćavanje otpadnih voda (94.15%)</t>
  </si>
  <si>
    <t>063 - Osiguravanje vode za ljudsku potrošnju (crpilišta, infrastruktura za obradu, skladištenje i distribuciju, mjere za povećanje učinkovitosti, opskrba pitkom vodom) u skladu s kriterijima učinkovitosti (13.45%), 065 - Odvodnja i pročišćavanje otpadnih voda (86.55%)</t>
  </si>
  <si>
    <t>Grad Zagreb (35.00%), Jadranska Hrvatska (13.00%), Jadranska Hrvatska (13.00%), Jadranska Hrvatska (13.00%), Panonska Hrvatska (13.00%), Panonska Hrvatska (13.00%)</t>
  </si>
  <si>
    <t>Grad Zagreb (19.80%), Jadranska Hrvatska (1.10%), Jadranska Hrvatska (10.94%), Jadranska Hrvatska (2.49%), Jadranska Hrvatska (2.98%), Jadranska Hrvatska (4.13%), Jadranska Hrvatska (5.04%), Jadranska Hrvatska (6.86%), Panonska Hrvatska (1.66%), Panonska Hrvatska (1.82%), Panonska Hrvatska (2.63%), Panonska Hrvatska (2.90%), Panonska Hrvatska (3.36%), Panonska Hrvatska (3.61%), Panonska Hrvatska (3.70%), Panonska Hrvatska (6.66%), Sjeverna Hrvatska (2.61%), Sjeverna Hrvatska (2.72%), Sjeverna Hrvatska (3.12%), Sjeverna Hrvatska (4.12%), Sjeverna Hrvatska (7.75%)</t>
  </si>
  <si>
    <t>Jadranska Hrvatska (20.00%), Jadranska Hrvatska (20.00%), Panonska Hrvatska (20.00%), Panonska Hrvatska (20.00%), Sjeverna Hrvatska (20.00%)</t>
  </si>
  <si>
    <t>Grad Zagreb (8.74%), Jadranska Hrvatska (2.84%), Jadranska Hrvatska (3.78%), Jadranska Hrvatska (4.49%), Jadranska Hrvatska (4.73%), Jadranska Hrvatska (5.20%), Jadranska Hrvatska (7.80%), Jadranska Hrvatska (8.27%), Panonska Hrvatska (2.13%), Panonska Hrvatska (2.60%), Panonska Hrvatska (2.60%), Panonska Hrvatska (3.31%), Panonska Hrvatska (4.26%), Panonska Hrvatska (4.73%), Panonska Hrvatska (5.44%), Panonska Hrvatska (6.86%), Sjeverna Hrvatska (1.89%), Sjeverna Hrvatska (3.31%), Sjeverna Hrvatska (3.55%), Sjeverna Hrvatska (4.73%), Sjeverna Hrvatska (8.74%)</t>
  </si>
  <si>
    <t>Panonska Hrvatska (15.30%), Panonska Hrvatska (2.43%), Panonska Hrvatska (82.27%)</t>
  </si>
  <si>
    <t>Panonska Hrvatska (14.90%), Panonska Hrvatska (18.97%), Panonska Hrvatska (66.13%)</t>
  </si>
  <si>
    <t>Panonska Hrvatska (6.00%), Panonska Hrvatska (94.00%)</t>
  </si>
  <si>
    <t>Sjeverna Hrvatska (50.00%), Sjeverna Hrvatska (50.00%)</t>
  </si>
  <si>
    <t>Jadranska Hrvatska (2.44%), Jadranska Hrvatska (38.93%), Jadranska Hrvatska (5.65%), Jadranska Hrvatska (52.98%)</t>
  </si>
  <si>
    <t>Jadranska Hrvatska (0.29%), Jadranska Hrvatska (99.71%)</t>
  </si>
  <si>
    <t>Panonska Hrvatska (0.64%), Panonska Hrvatska (99.36%)</t>
  </si>
  <si>
    <t>Panonska Hrvatska (40.90%), Panonska Hrvatska (59.10%)</t>
  </si>
  <si>
    <t>Panonska Hrvatska (31.86%), Panonska Hrvatska (68.14%)</t>
  </si>
  <si>
    <t>Sveta Nedelja</t>
  </si>
  <si>
    <t>Kutjevo</t>
  </si>
  <si>
    <t>Ploče</t>
  </si>
  <si>
    <t>Hum na Sutli</t>
  </si>
  <si>
    <t>Biograd na Moru</t>
  </si>
  <si>
    <t>Krapinske Toplice</t>
  </si>
  <si>
    <t>Gornja Stubica</t>
  </si>
  <si>
    <t>Đelekovec</t>
  </si>
  <si>
    <t>Ernestinovo</t>
  </si>
  <si>
    <t>Slatina</t>
  </si>
  <si>
    <t>Murter - Kornati</t>
  </si>
  <si>
    <t>Krašić</t>
  </si>
  <si>
    <t>Ludbreg</t>
  </si>
  <si>
    <t>Solin</t>
  </si>
  <si>
    <t>Prelog</t>
  </si>
  <si>
    <t>Matulji</t>
  </si>
  <si>
    <t>Promina</t>
  </si>
  <si>
    <t>Kastav</t>
  </si>
  <si>
    <t>Velika</t>
  </si>
  <si>
    <t>Stupnik</t>
  </si>
  <si>
    <t>Viškovo</t>
  </si>
  <si>
    <t>Samobor</t>
  </si>
  <si>
    <t>Labin</t>
  </si>
  <si>
    <t>Križevci</t>
  </si>
  <si>
    <t>Donji Kraljevec</t>
  </si>
  <si>
    <t>Petrijanec</t>
  </si>
  <si>
    <t>Požega</t>
  </si>
  <si>
    <t>Donja Stubica</t>
  </si>
  <si>
    <t>Mače</t>
  </si>
  <si>
    <t>Petrinja</t>
  </si>
  <si>
    <t>Cestica</t>
  </si>
  <si>
    <t>Donji Miholjac</t>
  </si>
  <si>
    <t>Slavonski Brod</t>
  </si>
  <si>
    <t>Vrbovec</t>
  </si>
  <si>
    <t>Kaštela</t>
  </si>
  <si>
    <t>Poreč - Parenzo</t>
  </si>
  <si>
    <t>Belica</t>
  </si>
  <si>
    <t>Mali Lošinj</t>
  </si>
  <si>
    <t>Ivanić Grad</t>
  </si>
  <si>
    <t>Krapina</t>
  </si>
  <si>
    <t>Bjelovar</t>
  </si>
  <si>
    <t>Zabok</t>
  </si>
  <si>
    <t>Dobrinj</t>
  </si>
  <si>
    <t>Klanjec</t>
  </si>
  <si>
    <t>Dugopolje</t>
  </si>
  <si>
    <t>Cerna</t>
  </si>
  <si>
    <t>Daruvar</t>
  </si>
  <si>
    <t>Tkon</t>
  </si>
  <si>
    <t>Belišće</t>
  </si>
  <si>
    <t>Podravske Sesvete</t>
  </si>
  <si>
    <t>Magadenovac</t>
  </si>
  <si>
    <t>Kutina</t>
  </si>
  <si>
    <t>Peteranec</t>
  </si>
  <si>
    <t>Koprivnički Ivanec</t>
  </si>
  <si>
    <t>Beli Manastir</t>
  </si>
  <si>
    <t>Vrlika</t>
  </si>
  <si>
    <t>Bedekovčina</t>
  </si>
  <si>
    <t>Nova Rača</t>
  </si>
  <si>
    <t>Vrpolje</t>
  </si>
  <si>
    <t>Tuhelj</t>
  </si>
  <si>
    <t>Antunovac</t>
  </si>
  <si>
    <t>Lobor</t>
  </si>
  <si>
    <t>Đakovo</t>
  </si>
  <si>
    <t>Senj</t>
  </si>
  <si>
    <t>Klis</t>
  </si>
  <si>
    <t>Rešetari</t>
  </si>
  <si>
    <t>Sveti Filip i Jakov</t>
  </si>
  <si>
    <t>Drniš</t>
  </si>
  <si>
    <t>Vinkovci</t>
  </si>
  <si>
    <t>Duga Resa</t>
  </si>
  <si>
    <t>Bistra</t>
  </si>
  <si>
    <t>Orahovica</t>
  </si>
  <si>
    <t>Selca</t>
  </si>
  <si>
    <t>Brdovec</t>
  </si>
  <si>
    <t>Štrigova</t>
  </si>
  <si>
    <t>Vidovec</t>
  </si>
  <si>
    <t>Šenkovec</t>
  </si>
  <si>
    <t>Zagorska Sela</t>
  </si>
  <si>
    <t>Stari Jankovci</t>
  </si>
  <si>
    <t>Otok (Vukovarsko-srijemska županija)</t>
  </si>
  <si>
    <t>Konavle</t>
  </si>
  <si>
    <t>Sinj</t>
  </si>
  <si>
    <t>Klakar</t>
  </si>
  <si>
    <t>Omiš</t>
  </si>
  <si>
    <t>Tinjan</t>
  </si>
  <si>
    <t>Gospić</t>
  </si>
  <si>
    <t>Kaštelir-Labinci - Castelliere-S.Domenica</t>
  </si>
  <si>
    <t>Omišalj</t>
  </si>
  <si>
    <t>Škabrnja</t>
  </si>
  <si>
    <t>Metković</t>
  </si>
  <si>
    <t>Bjelovarsko-bilogorska županija</t>
  </si>
  <si>
    <t>Iskorištavanje koristi digitalizacije za građane, poduzeća, istraživačke organizacije i tijela javne vlasti</t>
  </si>
  <si>
    <t>Poboljšanje jednakog pristupa uključivim i kvalitetnim uslugama obrazovanja, osposobljavanja i cjeloživotnog učenja kroz razvoj dostupne infrastrukture, jačanjem otpornosti obrazovanja i osposobljavanje na daljinu i na internetu</t>
  </si>
  <si>
    <t>PK.1.3.04.0261</t>
  </si>
  <si>
    <t>PK.1.3.04.0130</t>
  </si>
  <si>
    <t>PK.1.3.04.0293</t>
  </si>
  <si>
    <t>PK.1.3.04.0252</t>
  </si>
  <si>
    <t>PK.3.6.04.0001</t>
  </si>
  <si>
    <t>CONSCIUS d.o.o. informacijske tehnologije</t>
  </si>
  <si>
    <t>Amplibit d.o.o. za informatiku i usluge</t>
  </si>
  <si>
    <t>PROMET I PROSTOR društvo s ograničenom odgovornošću za usluge</t>
  </si>
  <si>
    <t>G.T. TRADE, društvo s ograničenom odgovornošću za export-import, turizam, trgovinu i graditeljstvo</t>
  </si>
  <si>
    <t>PIŠKORNICA d.o.o. regionalni centar za gospodarenje otpadom Sjeverozapadne Hrvatske</t>
  </si>
  <si>
    <t>Ulaganje u uspostavu sustava upravljanja društva CONSCIUS</t>
  </si>
  <si>
    <t>Uvođenje ISO sustava upravljanja procesima</t>
  </si>
  <si>
    <t>Certificiranjem do rasta tvrtke G.T. Trade d.o.o.</t>
  </si>
  <si>
    <t>Regionalni centar za gospodarenje otpadom sjeverozapadne Hrvatske Piškornica – Faza 2</t>
  </si>
  <si>
    <t>Svrha projekta je povećati konkurentnost društva CONSCIUS kroz implementaciju normi ISO9001, ISO14001, ISO45001 i ISO27001. Certifikacijom poslovnih procesa društvo će povećati kvalitetu usluga, otpornost poslovanja, sigurnost podataka te usklađenost s međunarodnim normama. Projekt će omogućiti poboljšanje percepcije pouzdanosti i stručnosti kod postojećih i novih klijenata, što će rezultirati širenjem na strana tržišta, povećanjem prihoda i jačanjem konkurentske prednosti. Certificirani sustavi upravljanja doprinijet će učinkovitijem poslovanju, boljoj organizaciji i optimizaciji radnih procesa. Provedba projekta imat će pozitivan utjecaj na društvo, njegove zaposlenike i klijente, koji će dobiti sigurnija i pouzdanija digitalna rješenja.</t>
  </si>
  <si>
    <t>Provedbom projekta izvršit će se analiza postojećeg stanja, priprema za usklađivanje sa normom i certifikacija prema normi ISO 27001:2022. Usklađivanje sa normom omogućit će nam upravljanje rizicima i zaštitu od prijetnji kako bi informacijska imovina, od financijskih informacija i intelektualnog vlasništva do podataka o zaposlenicima i još mnogo toga bila sigurna. Uvođenje samog standarda povećat će tržišnu konkurentnost poduzeća jer će moći sudjelovati u javnim natječajima na kojima se kao uvjet od naručitelja traži posjedovanje certifikata  ISO 27001. Provedba projekta trajat će 9 mjeseci.</t>
  </si>
  <si>
    <t>Certifikacijom prema međunarodno priznatom standardu ISO/IEC 27001:2022, Promet i prostor d.o.o. osigurat će usklađenost s globalnim sigurnosnim normama, povećati povjerenje klijenata i olakšati i povećati pristup međunarodnim tržištima. Provedba projekta utjecati će na jačanja sigurnosti informacijskih sustava, zaštite povjerljivih podataka i smanjenja rizika od kibernetičkih prijetnji.
Očekivani rezultati uključuju smanjenje sigurnosnih rizika, povećanje prihoda od prodaje i izvoza te jačanje konkurentnosti kroz poboljšane interne procese i digitalnu sigurnost.</t>
  </si>
  <si>
    <t>Tvrtka G.T. Trade d.o.o. je provela analizu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normi ISO/IEC 27001 i ISO 50001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(15,1%) i prihoda od izvoza (30,1%), do 2028. (m+2).</t>
  </si>
  <si>
    <t xml:space="preserve">Regionalni centar za gospodarenje otpadom sjeverozapadne Hrvatske „Piškornica  (u daljem tekstu: RCGO Piškornica) jedan je od 11 centara za gospodarenje otpadom koji predstavljaju projekte od posebnog interesa za Republiku Hrvatsku.
Izgradnjom RCGO Piškornica s pripadajućim pretovarnim stanicama i pripadajućom infrastrukturom unaprijedit će se sustav gospodarenja poglavito miješanim komunalnim otpadom u Koprivničko-križevačkoj, Varaždinskoj, Međimurskoj i Krapinsko-zagorskoj županiji, te u drugoj fazi u Bjelovarsko-bilogorskoj županiji  te će se osigurati brojne društveno-ekonomske koristi i postići veća zaštita tla, voda, zraka. </t>
  </si>
  <si>
    <t>Panonska Hrvatska (17.31%), Sjeverna Hrvatska (17.20%), Sjeverna Hrvatska (17.88%), Sjeverna Hrvatska (20.51%), Sjeverna Hrvatska (27.10%)</t>
  </si>
  <si>
    <t>PK.6.1.01.0112</t>
  </si>
  <si>
    <t>PK.1.3.04.0351</t>
  </si>
  <si>
    <t>PK.1.3.04.0046</t>
  </si>
  <si>
    <t>PK.1.3.04.0228</t>
  </si>
  <si>
    <t>PK.1.3.04.0247</t>
  </si>
  <si>
    <t>PK.1.3.04.0284</t>
  </si>
  <si>
    <t>PK.1.3.04.0323</t>
  </si>
  <si>
    <t>PK.1.3.04.0342</t>
  </si>
  <si>
    <t>Dječji vrtić DOBRI</t>
  </si>
  <si>
    <t>NIMIUS društvo s ograničenom odgovornošću za proizvodnju i poslovne usluge</t>
  </si>
  <si>
    <t>PROSTORIA d.o.o. za proizvodnju, trgovinu i usluge</t>
  </si>
  <si>
    <t>ZENING PROJEKT d.o.o. za projektiranje, proizvodnju, razvoj i usluge</t>
  </si>
  <si>
    <t>AZARA ADRIA d.o.o. za pomorske agencijske poslove</t>
  </si>
  <si>
    <t>Info3 društvo s ograničenom odgovornošću za informatički inženjering i trgovinu</t>
  </si>
  <si>
    <t>MOLA MOLA d.o.o. za inženjering, proizvodnju i usluge</t>
  </si>
  <si>
    <t>LIAGO COSMETICS društvo s ograničenom odgovornošću za trgovinu i usluge</t>
  </si>
  <si>
    <t>"Rekonstrukcija, dogradnja i opremanje Dječjeg vrtića Dobri Split, područnog objekta DV ABBA"</t>
  </si>
  <si>
    <t>Povećanje konkurentnosti poduzeća NIMIUS uvođenjem sustava upravljanja</t>
  </si>
  <si>
    <t xml:space="preserve">Certifikacija tvrtke PROSTORIA </t>
  </si>
  <si>
    <t>Uspostava sustava upravljanja prema normama ISO 9001 i ISO 14001</t>
  </si>
  <si>
    <t xml:space="preserve">Certifikacija i uvođenje sustava upravljanja društva Azara Adria d.o.o. </t>
  </si>
  <si>
    <t>Uspostava sustava upravljanja prema normama ISO 9001 i ISO 27001</t>
  </si>
  <si>
    <t>Uvođenje ISO 22301:2019 i ISO 20000-1:2018</t>
  </si>
  <si>
    <t>Povećanje međunarodne konkurentnosti poslovanja društva LIAGO COSMETICS d.o.o. dostizanjem primjenjivih razina međunarodno priznatih normi i standarda</t>
  </si>
  <si>
    <t>Potpora poduzećima za certifikaciju proizvoda i uvođenje sustava upravljanja</t>
  </si>
  <si>
    <t>Sveti Križ Začretje</t>
  </si>
  <si>
    <t>Karlovačka županija (20.70%), Ličko-senjska županija (36.96%), Sisačko-moslavačka županija (17.77%), Splitsko-dalmatinska županija (21.50%), Šibensko-kninska županija (3.07%)</t>
  </si>
  <si>
    <t>Brodsko-posavska županija (6.00%), Grad Zagreb (25.00%), Karlovačka županija (10.00%), Koprivničko-križevačka županija (6.00%), Krapinsko-zagorska županija (6.00%), Primorsko-goranska županija (6.00%), Sisačko-moslavačka županija (10.00%), Vukovarsko-srijemska županija (6.00%), Zagrebačka županija (25.00%)</t>
  </si>
  <si>
    <t>Primorsko-goranska županija (100.00%)</t>
  </si>
  <si>
    <t>Zadarska županija (100.00%)</t>
  </si>
  <si>
    <t>Bjelovarsko-bilogorska županija (22.00%), Brodsko-posavska županija (1.00%), Grad Zagreb (1.00%), Karlovačka županija (4.00%), Koprivničko-križevačka županija (5.00%), Krapinsko-zagorska županija (1.00%), Međimurska županija (5.00%), Osječko-baranjska županija (12.00%), Požeško-slavonska županija (23.00%), Primorsko-goranska županija (1.00%), Šibensko-kninska županija (1.00%), Varaždinska županija (12.00%), Virovitičko-podravska županija (10.00%), Vukovarsko-srijemska županija (2.00%)</t>
  </si>
  <si>
    <t>Osječko-baranjska županija (100.00%)</t>
  </si>
  <si>
    <t>Splitsko-dalmatinska županija (100.00%)</t>
  </si>
  <si>
    <t>Dubrovačko-neretvanska županija (100.00%)</t>
  </si>
  <si>
    <t>Šibensko-kninska županija (100.00%)</t>
  </si>
  <si>
    <t>Vukovarsko-srijemska županija (100.00%)</t>
  </si>
  <si>
    <t>Karlovačka županija (100.00%)</t>
  </si>
  <si>
    <t>Karlovačka županija (13.00%), Sisačko-moslavačka županija (87.00%)</t>
  </si>
  <si>
    <t>Bjelovarsko-bilogorska županija (5.19%), Brodsko-posavska županija (6.73%), Dubrovačko-neretvanska županija (1.69%), Istarska županija (0.68%), Karlovačka županija (5.19%), Koprivničko-križevačka županija (6.08%), Krapinsko-zagorska županija (3.76%), Ličko-senjska županija (3.29%), Međimurska županija (3.52%), Osječko-baranjska županija (11.70%), Požeško-slavonska županija (3.91%), Primorsko-goranska županija (5.54%), Sisačko-moslavačka županija (6.32%), Splitsko-dalmatinska županija (9.95%), Šibensko-kninska županija (3.98%), Varaždinska županija (4.07%), Virovitičko-podravska županija (4.66%), Vukovarsko-srijemska županija (7.63%), Zadarska županija (2.42%), Zagrebačka županija (3.69%)</t>
  </si>
  <si>
    <t>Zagrebačka županija (100.00%)</t>
  </si>
  <si>
    <t>Međimurska županija (100.00%)</t>
  </si>
  <si>
    <t>Grad Zagreb (40.00%), Ličko-senjska županija (30.00%), Šibensko-kninska županija (30.00%)</t>
  </si>
  <si>
    <t>Sisačko-moslavačka županija (100.00%)</t>
  </si>
  <si>
    <t>Bjelovarsko-bilogorska županija (2.31%), Brodsko-posavska županija (2.31%), Dubrovačko-neretvanska županija (8.75%), Grad Zagreb (2.31%), Istarska županija (8.75%), Karlovačka županija (8.75%), Koprivničko-križevačka županija (2.31%), Krapinsko-zagorska županija (2.31%), Ličko-senjska županija (8.75%), Međimurska županija (2.31%), Osječko-baranjska županija (2.28%), Požeško-slavonska županija (2.31%), Primorsko-goranska županija (8.75%), Sisačko-moslavačka županija (2.31%), Splitsko-dalmatinska županija (8.75%), Šibensko-kninska županija (8.75%), Varaždinska županija (2.31%), Virovitičko-podravska županija (2.31%), Vukovarsko-srijemska županija (2.31%), Zadarska županija (8.75%), Zagrebačka županija (2.31%)</t>
  </si>
  <si>
    <t>Bjelovarsko-bilogorska županija (2.50%), Brodsko-posavska županija (5.00%), Dubrovačko-neretvanska županija (3.75%), Grad Zagreb (5.00%), Istarska županija (5.00%), Karlovačka županija (3.75%), Koprivničko-križevačka županija (3.75%), Krapinsko-zagorska županija (2.50%), Ličko-senjska županija (6.25%), Međimurska županija (2.50%), Osječko-baranjska županija (3.75%), Požeško-slavonska županija (2.50%), Primorsko-goranska županija (8.75%), Sisačko-moslavačka županija (8.75%), Splitsko-dalmatinska županija (8.75%), Šibensko-kninska županija (2.50%), Varaždinska županija (2.50%), Virovitičko-podravska županija (3.75%), Vukovarsko-srijemska županija (5.00%), Zadarska županija (6.25%), Zagrebačka županija (7.50%)</t>
  </si>
  <si>
    <t>Bjelovarsko-bilogorska županija (4.70%), Brodsko-posavska županija (4.70%), Dubrovačko-neretvanska županija (5.00%), Grad Zagreb (4.70%), Istarska županija (4.70%), Karlovačka županija (4.70%), Koprivničko-križevačka županija (4.70%), Krapinsko-zagorska županija (4.70%), Ličko-senjska županija (5.10%), Međimurska županija (4.70%), Osječko-baranjska županija (4.70%), Požeško-slavonska županija (4.70%), Primorsko-goranska županija (5.00%), Sisačko-moslavačka županija (4.70%), Splitsko-dalmatinska županija (4.70%), Šibensko-kninska županija (4.70%), Varaždinska županija (4.70%), Virovitičko-podravska županija (4.70%), Vukovarsko-srijemska županija (4.70%), Zadarska županija (5.00%), Zagrebačka županija (4.70%)</t>
  </si>
  <si>
    <t>Koprivničko-križevačka županija (100.00%)</t>
  </si>
  <si>
    <t>Bjelovarsko-bilogorska županija (4.80%), Brodsko-posavska županija (4.80%), Dubrovačko-neretvanska županija (4.80%), Grad Zagreb (4.80%), Istarska županija (4.80%), Karlovačka županija (4.80%), Koprivničko-križevačka županija (4.80%), Krapinsko-zagorska županija (4.80%), Ličko-senjska županija (4.80%), Međimurska županija (4.00%), Osječko-baranjska županija (4.80%), Požeško-slavonska županija (4.80%), Primorsko-goranska županija (4.80%), Sisačko-moslavačka županija (4.80%), Splitsko-dalmatinska županija (4.80%), Šibensko-kninska županija (4.80%), Varaždinska županija (4.80%), Virovitičko-podravska županija (4.80%), Vukovarsko-srijemska županija (4.80%), Zadarska županija (4.80%), Zagrebačka županija (4.80%)</t>
  </si>
  <si>
    <t>Dubrovačko-neretvanska županija (10.00%), Istarska županija (22.00%), Karlovačka županija (2.00%), Ličko-senjska županija (12.00%), Primorsko-goranska županija (20.00%), Splitsko-dalmatinska županija (10.00%), Šibensko-kninska županija (10.00%), Vukovarsko-srijemska županija (2.00%), Zadarska županija (12.00%)</t>
  </si>
  <si>
    <t>Karlovačka županija (2.11%), Ličko-senjska županija (76.08%), Sisačko-moslavačka županija (9.55%), Splitsko-dalmatinska županija (12.26%)</t>
  </si>
  <si>
    <t>Bjelovarsko-bilogorska županija (4.76%), Brodsko-posavska županija (4.76%), Dubrovačko-neretvanska županija (4.76%), Grad Zagreb (4.80%), Istarska županija (4.76%), Karlovačka županija (4.76%), Koprivničko-križevačka županija (4.76%), Krapinsko-zagorska županija (4.76%), Ličko-senjska županija (4.76%), Međimurska županija (4.76%), Osječko-baranjska županija (4.76%), Požeško-slavonska županija (4.76%), Primorsko-goranska županija (4.76%), Sisačko-moslavačka županija (4.76%), Splitsko-dalmatinska županija (4.76%), Šibensko-kninska županija (4.76%), Varaždinska županija (4.76%), Virovitičko-podravska županija (4.76%), Vukovarsko-srijemska županija (4.76%), Zadarska županija (4.76%), Zagrebačka županija (4.76%)</t>
  </si>
  <si>
    <t>Istarska županija (100.00%)</t>
  </si>
  <si>
    <t>Grad Zagreb (90.00%), Zadarska županija (10.00%)</t>
  </si>
  <si>
    <t>Brodsko-posavska županija (100.00%)</t>
  </si>
  <si>
    <t>Varaždinska županija (100.00%)</t>
  </si>
  <si>
    <t>Grad Zagreb (21.00%), Karlovačka županija (36.00%), Zagrebačka županija (43.00%)</t>
  </si>
  <si>
    <t>Karlovačka županija (80.85%), Ličko-senjska županija (10.95%), Sisačko-moslavačka županija (8.20%)</t>
  </si>
  <si>
    <t>Virovitičko-podravska županija (100.00%)</t>
  </si>
  <si>
    <t>Požeško-slavonska županija (100.00%)</t>
  </si>
  <si>
    <t>Krapinsko-zagorska županija (100.00%)</t>
  </si>
  <si>
    <t>Grad Zagreb (70.00%), Istarska županija (30.00%)</t>
  </si>
  <si>
    <t>Ličko-senjska županija (100.00%)</t>
  </si>
  <si>
    <t>Dubrovačko-neretvanska županija (13.00%), Grad Zagreb (35.00%), Osječko-baranjska županija (13.00%), Primorsko-goranska županija (13.00%), Sisačko-moslavačka županija (13.00%), Splitsko-dalmatinska županija (13.00%)</t>
  </si>
  <si>
    <t>Bjelovarsko-bilogorska županija (2.63%), Brodsko-posavska županija (3.36%), Dubrovačko-neretvanska županija (2.98%), Grad Zagreb (19.80%), Istarska županija (5.04%), Karlovačka županija (2.90%), Koprivničko-križevačka županija (2.61%), Krapinsko-zagorska županija (3.12%), Ličko-senjska županija (1.10%), Međimurska županija (2.72%), Osječko-baranjska županija (6.66%), Požeško-slavonska županija (1.66%), Primorsko-goranska županija (6.86%), Sisačko-moslavačka županija (3.61%), Splitsko-dalmatinska županija (10.94%), Šibensko-kninska županija (2.49%), Varaždinska županija (4.12%), Virovitičko-podravska županija (1.82%), Vukovarsko-srijemska županija (3.70%), Zadarska županija (4.13%), Zagrebačka županija (7.75%)</t>
  </si>
  <si>
    <t>Krapinsko-zagorska županija (20.00%), Ličko-senjska županija (20.00%), Osječko-baranjska županija (20.00%), Virovitičko-podravska županija (20.00%), Zadarska županija (20.00%)</t>
  </si>
  <si>
    <t>Bjelovarsko-bilogorska županija (4.26%), Brodsko-posavska županija (3.31%), Dubrovačko-neretvanska županija (4.73%), Grad Zagreb (8.74%), Istarska županija (8.27%), Karlovačka županija (2.60%), Koprivničko-križevačka županija (3.31%), Krapinsko-zagorska županija (4.73%), Ličko-senjska županija (2.84%), Međimurska županija (1.89%), Osječko-baranjska županija (6.86%), Požeško-slavonska županija (4.73%), Primorsko-goranska županija (5.20%), Sisačko-moslavačka županija (5.44%), Splitsko-dalmatinska županija (7.80%), Šibensko-kninska županija (4.49%), Varaždinska županija (3.55%), Virovitičko-podravska županija (2.13%), Vukovarsko-srijemska županija (2.60%), Zadarska županija (3.78%), Zagrebačka županija (8.74%)</t>
  </si>
  <si>
    <t>Bjelovarsko-bilogorska županija (100.00%)</t>
  </si>
  <si>
    <t>Bjelovarsko-bilogorska županija (17.31%), Koprivničko-križevačka županija (17.20%), Krapinsko-zagorska županija (20.51%), Međimurska županija (17.88%), Varaždinska županija (27.10%)</t>
  </si>
  <si>
    <t xml:space="preserve">PROGRAM KONKURENTNOST I KOHEZIJA 2021 - 2027 
POPIS OPERACIJA I KORISNIKA </t>
  </si>
  <si>
    <t xml:space="preserve"> Programme Competitiveness and Cohesion 2021 - 2027
 List of Operations and Beneficiaries</t>
  </si>
  <si>
    <t>PK.1.1.06.0102</t>
  </si>
  <si>
    <t>PARKLIO d.o.o. za računalne djelatnosti i proizvodnju elektroničkih uređaja</t>
  </si>
  <si>
    <t>Inovacijski vaučeri Parklio d.o.o.</t>
  </si>
  <si>
    <t>Projekt adresira problem potencijalnih sigurnosnih ranjivosti u digitalnom sučelju koje omogućuje integraciju Parklio sustava za pametno upravljanje parkiralištima s vanjskim aplikacijama. Kroz suradnju s Fakultetom elektrotehnike, strojarstva i brodogradnje (FESB), provest će se penetracijsko testiranje API sustava kako bi se identificirali sigurnosni propusti i definirale mjere za njihovo otklanjanje. Cilj projekta je povećati sigurnost i pouzdanost Parklio API-ja kao temeljnog elementa digitalne platforme, čime se osigurava stabilniji rast i konkurentnost tvrtke na međunarodnom tržištu pametnih infrastrukturnih rješenja.</t>
  </si>
  <si>
    <t>PK.1.1.06.0103</t>
  </si>
  <si>
    <t>Creative water d.o.o. za trgovinu i usluge</t>
  </si>
  <si>
    <t>PIRYA</t>
  </si>
  <si>
    <t>Projekt PIRYA doprinosi razvoju inovativnog rješenja u području dostupnosti sigurne vode za ljudsku potrošnju i predstavlja važan korak u komercijalizaciji inovativnog uređaja PIRYA. Start-up Creative water d.o.o. razvija uređaj za pročišćavanje vode namijenjen kućanstvima, s naglaskom na učinkovitost, sigurnost i održivost. U suradnji sa znanstveno-istraživačkom organizacijom planiraju se provesti ključna ispitivanja kako bi se validirala funkcionalnost i zdravstvena ispravnost uređaja. Testiranja uključuju analizu učinkovitosti filtracije, mikrobiološku stabilnost nakon perioda korištenja, kao i fizikalno-kemijske karakteristike materijala koji dolaze u kontakt s vodom.</t>
  </si>
  <si>
    <t>PK.1.1.06.0109</t>
  </si>
  <si>
    <t xml:space="preserve">RAZVOJ NOVOG PALETIZATORA ZA TEŠKE TERETE </t>
  </si>
  <si>
    <t xml:space="preserve">Projekt "Razvoj novog paletizatora za teške terete" adresira problem neučinkovite paletizacije i depa-letizacije tereta do 200 kg u industrijskim tvrtkama, naročito u proizvodnji hrane i pića, što uzrokuje viso-ke operativne troškove i smanjenu produktivnost. Cilj projekta je razvoj inovativnog sustava koji će po-većati kapacitet, smanjiti troškove i omogućiti automatizaciju procesa. Ciljne skupine uključuju industrij-ske tvrtke koje redovito primaju ili šalju robu na paletama, proizvodne menadžere koji traže optimizaciju procesa te operatere strojeva kojima će sustav olakšati rad i povećati sigurnost. </t>
  </si>
  <si>
    <t>PK.1.1.06.0110</t>
  </si>
  <si>
    <t>EverRate Technology j.d.o.o. za usluge</t>
  </si>
  <si>
    <t>Digitalna platforma za refinanciranje kredita građanina</t>
  </si>
  <si>
    <t>Projekt adresira problem nedostatka jednostavnog, digitalnog alata koji korisnicima omogućuje usporedbu i optimizaciju uvjeta stambenih kredita, čime se smanjuje rizik loših financijskih odluka. Cilj projekta je razvoj napredne digitalne platforme koja koristi analitičke modele, simulacije otplate i personalizirane preporuke kako bi korisnicima omogućila bolje razumijevanje svojih kreditnih mogućnosti. Ciljne skupine uključuju mlade obitelji, korisnike postojećih kredita, te sve građane koji planiraju zaduživanje i žele povećati svoju financijsku fleksibilnost i sigurnost kroz pouzdane i prilagođene informacije.</t>
  </si>
  <si>
    <t>PK.1.1.06.0111</t>
  </si>
  <si>
    <t>OneDrone društvo s ograničenom odgovornošću za usluge</t>
  </si>
  <si>
    <t>Digitalni operativni priručnik za bespilotne letjelice DigitalOM</t>
  </si>
  <si>
    <t>Projekt DigitalOM rješava problem složene administracije i usklađivanja operativnih priručnika za bespilotne letjelice s promjenjivim EU regulativama (EASA). Trenutni procesi su spori, skloni pogreš-kama i zahtijevaju značajne resurse za ručno ažuriranje dokumentacije. 
Cilj projekta je digitalizacija i automatizacija upravljanja operativnim priručnicima, čime se povećava-ju efikasnost, usklađenost s propisima i sigurnost operacija.
Ciljne skupine su UAV operateri, tvrtke koje koriste bespilotne letjelice u komercijalne svrhe (elektro-tehničke, građevinske, solarne elektrane, osiguravajuća društva, proizvodne) te regulatorna tijela.</t>
  </si>
  <si>
    <t>PK.1.1.06.0112</t>
  </si>
  <si>
    <t>Doromoto Products društvo s ograničenom odgovornošću za proizvodnju elektroničkih uređaja</t>
  </si>
  <si>
    <t>Ispitivanje proizvoda Doromoto Remote</t>
  </si>
  <si>
    <t>Projekt društva Doromoto Products rješava tehnički i tržišni problem nedostatka praktičnog, robusnog i certificiranog univerzalnog daljinskog upravljača prilagođenog za motocikliste. Cilj projekta je ispitati proizvod Doromoto Remote u akreditiranom laboratoriju kako bi se potvrdila njegova elektromagnetska kompatibilnost i sigurnost te osigurala njegova tržišna spremnost kroz stjecanje CE oznake. Projekt će rezultirati inovativnim hrvatskim proizvodom spremnim za serijsku proizvodnju i komercijalizaciju. Ciljne skupine uključuju poduzeće Doromoto Products, distributere i prodavače motociklističke opreme, krajnje korisnike – vozače motocikala, skutera i quad vozila, kao i partnere u sektoru dodatne opreme za vozila.</t>
  </si>
  <si>
    <t>PK.1.1.06.0115</t>
  </si>
  <si>
    <t>PPS-MAJUR d.o.o. za preradu drva i trgovinu</t>
  </si>
  <si>
    <t>Istraživanje i ispitivanje dimenzijske stabilnosti višeslojnih drvenih parketa s alternativnim vrstama donjih slojeva drva</t>
  </si>
  <si>
    <t>Projekt PPS-Majur d.o.o. bavi se istraživanjem i testiranjem dimenzijske stabilnosti višeslojnih parketa s alternativnim vrstama drva za donje slojeve s ciljem izrade poboljšanog proizvoda otpornog na promjene vlage i temperature. Upotrebom manje korištenih sirovina smanjuje se ovisnost o uvozu te povećava konkurentnost poduzeća. Kroz laboratorijska ispitivanja prema normi HRN EN 1910 biraju se optimalne kombinacije materijala, a konačni rezultat je inovativan i poboljšan parket prilagođen suvremenim zahtjevima tržišta.</t>
  </si>
  <si>
    <t>Majur</t>
  </si>
  <si>
    <t>PK.1.1.06.0117</t>
  </si>
  <si>
    <t>INŽENJERING za MTK društvo s ograničenom odgovornošću za projektiranje i proizvodnju elektroničkih uređaja i sustava</t>
  </si>
  <si>
    <t>Razvojna ispitivanja uređaja MTK RB 2.0</t>
  </si>
  <si>
    <t>Cilj projekta društva INŽENJERING za MTK je provedba razvojnih ispitivanja uređaja MTK RB 2.0 u akreditiranom laboratoriju, uključujući testove elektromagnetske kompatibilnosti, električne sigurnosti, otpornosti na klimatske utjecaje, vibracije, šokove i IP zaštite. Projekt rješava problem nedostatka certificiranih kapaciteta unutar društva, što predstavlja ključnu prepreku dovršetku razvoja i ulasku na tržište. Rezultat projekta je uređaj spreman za certifikaciju i komercijalizaciju, s primjenom u pametnim mrežama. Ciljne skupine uključuju društvo i njegove zaposlenike, partnere u distribuciji energetske opreme, elektroenergetska poduzeća te krajnje korisnike – kućanstva i poduzeća koja primjenjuju rješenja pametne i čiste energije.</t>
  </si>
  <si>
    <t>PK.1.1.06.0120</t>
  </si>
  <si>
    <t>POLYTECH društvo s ograničenom odgovornošću za proizvodnju i trgovinu</t>
  </si>
  <si>
    <t>Inovacija proizvodnog procesa Polytech smola uvođenjem kontroliranog miješanja</t>
  </si>
  <si>
    <t xml:space="preserve">Ovaj projekt usmjeren je na rješavanje ključnog izazova u proizvodnji Polytech Professional Resin smole – nedosljednosti i ograničenja kapaciteta uzrokovanih trenutnom ručnom metodom miješanja. Svrha projekta je uvođenje inovacije procesa kroz standardizaciju i optimizaciju faze miješanja, koja je ključna za definiranje konačnih svojstava proizvoda. U suradnji sa znanstveno-istraživačkom organizacijom (ZIO) Albatros-Pro d.o.o., projektom će se pribaviti stručna tehnička znanja potrebna za definiranje temeljnih inženjerskih principa za dizajn i postavljanje namjenskih miješajućih stanica. </t>
  </si>
  <si>
    <t>PK.1.1.06.0121</t>
  </si>
  <si>
    <t>STEMwise d.o.o. za usluge</t>
  </si>
  <si>
    <t>Testiranje prototipa ekspertnog sustava za automatizirano rukovođenje proizvodnim procesima temeljenog na generativnoj AI</t>
  </si>
  <si>
    <t xml:space="preserve">Projekt se provodi 3 mjeseca i podrazumijeva laboratorijske aktivnosti usmjerene na testiranje i validaciju prototipa ekspertnog sustava za automatizirano rukovođenje proizvodnim procesima temeljenog na generativnoj umjetnoj inteligenciji. Sustav koristi principe objašnjive umjetne inteligencije za autonomno donošenje odluka u kompleksnim proizvodnim okruženjima modernih industrijskih tvrtki. Laboratorijska ispitivanja provest će se u kontroliranim uvjetima pametne tvornice od strane znanstveno-istraživačke organizacije (Fakultet strojarstva i brodogradnje) kako bi se završila faza tehnološkog razvoja 5 (TRL 5) te stvorile pretpostavke za nastavak daljnjeg razvoja novog proizvoda i buduću komercijalizaciju. </t>
  </si>
  <si>
    <t>PK.1.1.06.0122</t>
  </si>
  <si>
    <t>PINOVA društvo s ograničenom odgovornošću za poljoprivredu i trgovinu</t>
  </si>
  <si>
    <t>Testiranje meteorološke stanice</t>
  </si>
  <si>
    <t>Projekt obuhvaća razvojna ispitivanja uređaja Pinova Meteo v2.0 radi dobivanja CE certifikata i potvrde usklađenosti s direktivama LVD, EMC i RED. Nakon izmjene dizajna elektroničke pločice, potrebno je provesti nova testiranja u laboratoriju Končar – Institut za elektrotehniku. Tvrtka Pinova d.o.o., s tročlanim stručnim timom i iskustvom u EU projektima, razvija agrometeorološke stanice koje doprinose digitalnoj i održivoj poljoprivredi, omogućujući preciznije upravljanje resursima, manju potrošnju inputa i veće prinose. Rezultat projekta bit će certificiran, siguran i konkurentan hrvatski proizvod.</t>
  </si>
  <si>
    <t>PK.1.1.08.0001</t>
  </si>
  <si>
    <t>RM RAZVOJ j.d.o.o. za usluge</t>
  </si>
  <si>
    <t>Inovativni pristup funkcionalnoj prehrani Plenty: linija Fermentopia</t>
  </si>
  <si>
    <t xml:space="preserve">Linija proizvoda Plenty Fermentopia predstavlja inovativni pristup funkcionalnoj prehrani, fokusirajući se na poboljšanje zdravlja i kvalitete života potrošača. Ova serija obuhvaća četiri nova proizvoda namijenjena jačanju imunološkog sustava, ljepoti, vitalnosti i općem blagostanju. Korištenjem suhog instant kefir praha kao osnovnog sastojka, Plenty Fermentopia donosi jedinstvenu kombinaciju prirodnih probiotika, vitamina, minerala i drugih aktivnih tvari koje zadovoljavaju potrebe modernih potrošača. 
Novi proizvodi koji će se razviti kroz projekt su:  
- Plenty Fermentopia YOUTH/ BEAUTY
- Plenty Fermentopia Sportista 
- Plenty Fermentopia Defense 
- Plenty Fermentopia Fe (željezo) </t>
  </si>
  <si>
    <t>025 (100.00%)</t>
  </si>
  <si>
    <t>025 - Inkubator, potpora za spin-off, spin-out i start-up poduzeća (100.00%)</t>
  </si>
  <si>
    <t>PK.1.1.08.0002</t>
  </si>
  <si>
    <t>Reserved Consultancy društvo s ograničenom odgovornošću za poslovno savjetovanje</t>
  </si>
  <si>
    <t>Inovativna Salesforce aplikacija za pružanje medicinskih usluga i laboratorije  - LabApp</t>
  </si>
  <si>
    <t>Cilj projekta je razvoj i komercijalizacija Salesforce aplikacije za medicinske laboratorije, koja će omogućiti automatizaciju procesa, sigurnu analizu podataka i AI-podržano predviđanje laboratorijskih potreba. Projekt adresira problem sporih i fragmentiranih laboratorijskih sustava, osiguravajući bržu obradu testova, smanjenje ljudskih pogrešaka i usklađenost s GDPR/HIPAA regulativama. Ciljne skupine su medicinski laboratoriji, bolnice i zdravstvene institucije. Predmet projekta je jedan inovativni proizvod koji će, nakon završetka, osigurati povećanje tržišnog udjela, konkurentnost i skalabilan poslovni model kroz SaaS licenciranje.</t>
  </si>
  <si>
    <t>PK.1.1.08.0003</t>
  </si>
  <si>
    <t>DRITOS, obrt za računalno programiranje, vl. Matej Petric, Osijek, Bihaćka 1 C</t>
  </si>
  <si>
    <t>Razvoj inovativne digitalne platforme SportLinks</t>
  </si>
  <si>
    <t>SportLinks je digitalna platforma koja povezuje sportaše, trenere i klubove u manje popularnim sportovima. Nudi personalizirane profile, sustav za pretraživanje, videozapise, statistiku i preporuke temeljem algoritama. Komunikacija korisnika je olakšana putem chata, video-poziva i poruka. Aplikacija će omogućavati skauting, analitiku i procjenu performansi, a razvija se za iOS i Android platforme. Cilj je stvoriti globalnu platformu za nišne sportove, s planovima za proširenje i zaštitu žiga, te suradnjom s sportskim savezima. Po završetku projekta, razvijen će biti jedan inovativni digitalni proizvod koji će imati dva modela naplate: mjesečne i godišnje pretplate za sportske organizacije i sportaše.</t>
  </si>
  <si>
    <t>PK.1.1.08.0011</t>
  </si>
  <si>
    <t>UP Robotics društvo s ograničenom odgovornošću za pružanje usluga i inženjering</t>
  </si>
  <si>
    <t>Green Investment Management (GIM) - Inovativno rješenje upravljanja investicijama i zelenom gradnjom</t>
  </si>
  <si>
    <t>Projekt Green Investment Management (GIM) - Inovativno rješenje upravljanja investicijama i zelenom gradnjom ima za cilj razviti i verificirati inovativno softversko rješenje koje će povećati učinkovitost, transparentnost i odgovornost u upravljanju javnim i privatnim investicijskim projektima, te doprinijeti planiranju lokalnog razvoja i poticanju zelene gradnje.  
Uspostavom informacijskog sustava za upravljanje investicijama (GIM) kao centralizirane platforme za analizu podataka, postižu se optimizacije koje nisu bile moguće bez modernih rješenja automatizacije procesa i praćenja uspješnosti portfolija investicijskih projekata.</t>
  </si>
  <si>
    <t>PK.1.1.08.0012</t>
  </si>
  <si>
    <t>Asemblo Solutions društvo s ograničenom odgovornošću za poslovne usluge</t>
  </si>
  <si>
    <t>Razvoj inteligentnog sustava za nadzor i detekciju anomalija u IT infrastrukturi - TempleRay</t>
  </si>
  <si>
    <t>Projekt rješava problem detekcije anomalija u logovima u cilju poboljšanja kibernetičke sigurnosti MSP-ova. Unatoč rastućem broju napada, mnogi MSP-ovi koriste neadekvatne sigurnosne sustave, a napredna rješenja na tržištu su često skupa, složena i zahtijevaju IT stručnjake. Posljedica su povećani sigurnosni rizici i veća izloženost napadima. Naše inovativno AI rješenje omogućuje automatiziranu detekciju prijetnji, smanjenje lažnih alarma i sigurnosnu analitiku uz minimalne troškove. Cilj je razviti napredni sustav koji pruža veću točnost u otkrivanju prijetnji, osiguravajući učinkovitu zaštitu bez velikih IT ulaganja. Ciljne skupine su MSP-ovi, ali i ostale tvrtke te javne ustanove koje upravljaju osjetljivim podacima.</t>
  </si>
  <si>
    <t>PK.1.1.08.0013</t>
  </si>
  <si>
    <t>PIXION d.o.o. za računalne i srodne djelatnosti</t>
  </si>
  <si>
    <t>LuminTest</t>
  </si>
  <si>
    <t xml:space="preserve">LuminTest predstavlja Quality assurance softversko rješenje iz S3 područja Digitalni proizvodi i platforme, koje će omogućiti temeljito testiranje i osiguranje kvalitete tijekom cijelog životnog ciklusa softverskog proizvoda. Njegovo korištenje omogućuje smanjenje grešaka, poboljšanje učinkovitosti razvoja, osiguranje visoke kvalitete krajnjih proizvoda i bolje korisničko iskustvo. LuminTest je rješenje koje će se kroz ovaj projekt pripremiti za komercijalizaciju na tržištu i zaštiti će se njegovo intelektualno vlasništvo. Predmetni projekt imati će ekonomski i društveni učinak u RH tako što će se stvoriti nova radna mjesta, povećati prihodi novoosnovanih MSP-a i povećati ulaganja u istraživačko razvojne aktivnosti. </t>
  </si>
  <si>
    <t>PK.1.1.08.0018</t>
  </si>
  <si>
    <t>Spider Printer društvo s ograničenom odgovornošću za usluge</t>
  </si>
  <si>
    <t>Poticanje rasta tvrtke Spider Printer d.o.o. kroz razvoj i pripremu za lansiranje inovativnog pisača UV LED tehnologije za naprednu proizvodnju</t>
  </si>
  <si>
    <t>Projektom se planira razvoj inovativnog, prijenosnog i modularnog industrijskog pisača Spider, unapređenjem prototipa s TRL 5 na TRL 7. Ulaganja će omogućiti prilagodbu dizajna i integraciju naprednih tehnologija ispisa, čime se eliminiraju ograničenja u manevriranju i radnom prostoru. Ciljna skupina su industrijska poduzeća koja zahtijevaju fleksibilna rješenja za precizan ispis. Projekt doprinosi povećanju konkurentnosti i spremnosti poduzeća za investicije te buduću komercijalizaciju inovacije.</t>
  </si>
  <si>
    <t>PK.1.1.08.0019</t>
  </si>
  <si>
    <t>ULPIAN AI društvo s ograničenom odgovornošću za usluge</t>
  </si>
  <si>
    <t>Ulpian - AI platforma za napredno prikupljanje i obradu pravnih izvora EU</t>
  </si>
  <si>
    <t>Razvijamo ULPIAN, AI platformu za prikupljanje i obradu pravnih izvora EU, adresirajući problem fragmentiranosti izvora i sporog, ručnog istraživanja. Cilj je omogućiti odvjetničkim uredima, pravnim odjelima korporacija, ustanovama i regulatornim tijelima automatizirano pretraživanje pravnih propisa te provjeru usklađenosti. U sklopu projekta razvijamo tri ključna proizvoda: multi-jurisdikcijsku tražilicu, modul za provjeru usklađenosti i modul za personalizirane obavijesti o zakonodavnim promjenama. Ovi proizvodi optimiziraju pravne procese i povećavaju učinkovitost korisnika, što pozicionira ULPIAN kao vodeću AI platformu u LegalTech sektoru. Očekujemo značajan rast prihoda, globalnu tržišnu ekspanziju i dugoročnu skalabilnost poslovanja.</t>
  </si>
  <si>
    <t>PK.1.1.08.0021</t>
  </si>
  <si>
    <t>STELLAR TECHNOLOGY d.o.o. za računalno programiranje</t>
  </si>
  <si>
    <t>Razvoj inovativnih platformi za charter industriju, unaprjeđenjem tehnološke i tržišne spremnosti za plasiranje softvera tvrtke STELLAR TECHNOLOGY</t>
  </si>
  <si>
    <t>Središnji cilj projekta je potaknut rast tvrtke STELLAR TECHNOLOGY, kroz unaprjeđenje inovativnih softvera tvrtke, uz ojačane razvojne i tehnološke kapacitete te podršku za tehnički razvoj i tržišnu spremnost inovacija, kao digitalnih  platformi baziranih na znanju i visokim tehnologijama.
Projektom će se razviti 3 inovativna softvera te pripremiti lansiranje na tržište.
Rezultat provedbe projekta bit će unaprijeđene digitalne platforme: Booking platforma, Marine Services Marketing te Berth platforma.
Projekt će doprinijeti rastu novoosnovanih poduzeća koja razvijaju inovativne digitalne proizvode i usluge bazirane na znanju i visokim tehnologijama te razvoju komercijalizacije inovacija, uz jačanje spremnosti tvrtki na buduće investicije.</t>
  </si>
  <si>
    <t>PK.1.1.08.0026</t>
  </si>
  <si>
    <t>DynConD društvo s ograničenom odgovornošću za informacijske i komunikacijske tehnologije</t>
  </si>
  <si>
    <t>Automatizirano-prediktivni multicloud klijentski upravitelj opterećenja distribuiranih poslužitelja</t>
  </si>
  <si>
    <t>Multicloud GSLB je inovativno rješenje za upravljanje multicloud infrastrukturom koje omogućuje automatizirano skaliranje virtualnih poslužitelja, izbor optimalnog pružatelja cloud usluge te predikciju opterećenja sustava korištenjem strojnog učenja. Cilj projekta je povećati učinkovitost i fleksibilnost multicloud korisnicima i rješava problem neučinkovitog upravljanja resursima u multicloudu, a što dovodi do povećanih troškova i smanjene pouzdanosti. Ciljna skupina su MSP-ovi i organizacije koje koriste više clouda. Projekt će rezultirati s tri inovativna modula povezna u jedinstvenu inovativnu Multicloud GSLB uslugu s ciljem izlaska na globalno tržište i pozicioniranje DynConD-a kao ključnog pružatelja usluge optimizacije multiclouda</t>
  </si>
  <si>
    <t>PK.1.1.08.0028</t>
  </si>
  <si>
    <t>MonkeyMedia d.o.o. za usluge</t>
  </si>
  <si>
    <t xml:space="preserve">BookMe2.io - dovršetak razvoja inovativnog rješenja za centralizirano upravljanje rezervacijama i marketinške aktivnosti malih i srednjih iznajmljivača uporabom alata umjetne inteligencije. </t>
  </si>
  <si>
    <t>Projekt obuhvaća razvoj web aplikacije BookMe2.io, inovativnog rješenja za upravljanje rezervacijama i marketinškim aktivnostima malih/srednjih iznajmljivača. Aplikacija omogućuje centralizirano upravljanje rezervacijama, pregled dostupnosti smještajnih kapaciteta, online naplatu, dinamičko određivanje cijena i automatizirano prikupljanje recenzija putem NFC tehnologije. BookMe2.io nudi napredne marketinške alate: automatizirano traženje recenzija, email i WhatsApp marketing, AI analize podataka te personalizirane ponude za goste. Korištenjem AI aplikacija optimizira cijene smještaja na temelju sezonalnosti, lokalnih događaja i konkurencije. Ciljne skupine: vlasnici apartmana, manjih hotela, hostela, agencije za iznajmljivanje smještaja.</t>
  </si>
  <si>
    <t>Zlatar</t>
  </si>
  <si>
    <t>PK.1.1.08.0032</t>
  </si>
  <si>
    <t>Kolar Grupa društvo s ograničenom odgovornošću za proizvodnju, trgovinu i usluge</t>
  </si>
  <si>
    <t>IZRADA PAMETNOG DOMAĆINA KUĆE</t>
  </si>
  <si>
    <t>Cilj projekta je razvoj integriranog sustava pametnog domaćina kuće koji koristi napredne tehnologije umjetne inteligencije i interneta stvari (IoT) kako bi omogućio automatizirano upravljanje kućanstvom. Projektom se razvija osnovni model i 4 dodatne varijante inovativnog proizvoda. Ovi modeli će poboljšati svakodnevni život korisnika kroz povećanje sigurnosti, te personaliziranu asistenciju u vođenju kućanstva. Ovaj istraživački projekt kasnije će biti poluga razvoja tvrtke Kolar Grupa d.o.o. koja će podići konkurentnost na stranom tržištu i omogućiti tvrtci da internacionalizira svoje poslovanje.</t>
  </si>
  <si>
    <t>Strahoninec</t>
  </si>
  <si>
    <t>PK.1.1.08.0033</t>
  </si>
  <si>
    <t>LEXI društvo s ograničenom odgovornošću za trgovinu i usluge</t>
  </si>
  <si>
    <t>Inovacije novoosnovanog poduzeća LEXI d.o.o.</t>
  </si>
  <si>
    <t>Cilj projekta je razvoj i lansiranje tri inovativna proizvoda tvrtke Lexi d.o.o. koji predstavljaju znatno poboljšanje u odnosu na postojeća rješenja na globalnom tržištu, povećavajući pritom njihovu tržišnu spremnost. Projekt rješava problem nedovoljne dostupnosti naprednih digitalnih rješenja za optimizaciju komunikacijskih i upravljačkih procesa u velikim poslovnim sustavima. Odgovara na rastuću potrebu poduzeća za učinkovitim digitalnim alatima koji poboljšavaju korisničko iskustvo i operativnu učinkovitost, čime Lexi d.o.o.  jača konkurentnost i otvara nove poslovne prilike. Ciljne skupine su zaposlenici i klijenti Lexi d.o.o te poslovni subjekti i građani koji posredno koriste poboljšane digitalne usluge.</t>
  </si>
  <si>
    <t>PK.1.1.08.0040</t>
  </si>
  <si>
    <t>LoLa Smart jednostavno društvo s ograničenom odgovornošću za usluge, trgovinu i proizvodnju</t>
  </si>
  <si>
    <t>TAPLITO - Dovršetak razvoja i priprema za lansiranje inovativne web aplikacije koja stvara novo tržište u ugostiteljskim objektima i hotelima uz uporabu punog potencijala umjetne inteligencije</t>
  </si>
  <si>
    <t>PK.1.1.08.0041</t>
  </si>
  <si>
    <t>Daidream d.o.o. za usluge</t>
  </si>
  <si>
    <t>Razvoj inovativne AI platforme Tales of Mello za interaktivne priče i poticanje kreativnog razvoja djece</t>
  </si>
  <si>
    <t xml:space="preserve">Projekt traje 18 mjeseci i fokusira se na razvoj inovativnih digitalnih proizvoda, spajajući obrazovanje, zabavu i kreativnost s umjetnom inteligencijom. Razvijat će se tri proizvoda koji će omogućiti personalizirano obrazovanje, razvoj kreativnih vještina te zabavu kroz pričanje priča (eng. storytelling). Projekt rješava problem prekomjernog korištenja digitalnih uređaja među djecom i konzumaciju nekvalitetnog sadržaja kojeg odlikuje prekomjerna stimulacija s posljedicama nervoze, kognitivne preopterećenosti i emocionalne iscrpljenosti. S obzirom da današnje digitalne platforme potiču pasivnu konzumaciju, Daidream želi ponuditi poticaj za stvaranje, razmišljanje, pravilnu stimulaciju, obrazovni i emocionalni napredak u sigurnom okruženju. </t>
  </si>
  <si>
    <t>PK.1.1.08.0042</t>
  </si>
  <si>
    <t>Core Experience društvo s ograničenom odgovornošću za usluge</t>
  </si>
  <si>
    <t>CoreDesk</t>
  </si>
  <si>
    <t>Cilj projekta CoreDesk je razvoj inovativne SaaS platforme koja unaprjeđuje efikasnost i produktivnost u BPO sektoru. Platforma omogućuje centralizaciju ključnih operativnih procesa te osigurava intuitivno korisničko iskustvo, prilagođeno specifičnim potrebama različitih odjela i titula korisnika. Razvojem ove platforme stvorit će se modularni alat koji će biti usmjeren na digitalnu transformaciju poslovanja kroz brz i jednostavan pristup relevantnim informacijama i resursima, optimizaciju radnih procesa kroz centralizaciju podataka i prilagodbu funkcionalnosti i izgleda sučelja potrebama klijenta. Projekt će generirati stvaranje 2 nova radna mjesta uz ulaganje od 213.978,57 EUR.</t>
  </si>
  <si>
    <t>PK.1.1.08.0044</t>
  </si>
  <si>
    <t>Turing Studio d.o.o. za usluge</t>
  </si>
  <si>
    <t xml:space="preserve">Razvoj digitalnih edukacijskih proizvoda "Circuits" </t>
  </si>
  <si>
    <t>Projekt "Circuits" ima za cilj komercijalizaciju edukativne videoigre koja na interaktivan, zabavan i tehnički precizan način poučava elektrotehniku kroz STEM pristup. Iz jedne osnovne igre razvijaju se dva inovativna proizvoda s različitim funkcionalnostima i publikom: prvi je igra za široku publiku (učenic,studenti,STEM entuzijasti) namijenjena individualnom učenju i istraživanju elektrotehnike kroz igrifikaciju, dok je drugi specijalizirana edukacijska platforma namijenjena obrazovnim ustanovama, koja uključuje alate za zadavanje i praćenje zadataka, nadzor napretka učenika i prilagodbu kurikulumu. Ova diferencijacija omogućava pokrivanje i B2C i B2B tržišta te adresira nedostatak suvremenih digitalnih alata u podučavanju elektrotehnike.</t>
  </si>
  <si>
    <t>PK.1.1.08.0045</t>
  </si>
  <si>
    <t>Ancorit Digital d.o.o. za usluge</t>
  </si>
  <si>
    <t>SISTEM2 – znanstveno utemeljen, AI-pogonjen i tržišno disruptivan sustav za upravljanje i provođenje dugoročnih inicijativa kroz tri inovativna produkta (Lead-Grow, Eco-Move, Cyber-Train)</t>
  </si>
  <si>
    <t>Cilj projekta je razvoj prvog AI-pogonjenog sustava za upravljanje dugoročnim promjenama ponašanja zaposlenika, temeljenog na multidisciplinarnim znanstvenim spoznajama i personaliziranim poticajima. Projekt adresira problem neuspješne provedbe strateških inicijativa, stvarajući potpuno novu tržišnu kategoriju – Behavioral Execution Management (BEM). Razvit će se tri inovativna proizvoda: Lead-Grow (razvoj kompetencija), Eco-Move (aktivno smanjenje CO₂ emisija zaposlenika) i Cyber-Train (kibernetička sigurnost), namijenjena globalnom tržištu, s primarnim fokusom na EU, Kanadu i SAD. Rezultat projekta bit će komercijalno spremni proizvodi na razini TRL 9.</t>
  </si>
  <si>
    <t>PK.1.1.08.0050</t>
  </si>
  <si>
    <t>Only-IoT d.o.o. za inženjering, usluge i trgovinu</t>
  </si>
  <si>
    <t>Only-IoT - Sustav i postupak za privremeno i trajno iznajmljivanje privatnih parkirališnih mjesta</t>
  </si>
  <si>
    <t>Projektom se planira razviti IoT sustav za iznajmljivanje privatnih parking mjesta putem mobilne aplikacije i jedinstvenog hardver uređaja tvrtke Only IoT, koji omogućuje daljinsko upravljanje postojećim parking barijerama. Rješenje povezuje vlasnike parkirnih mjesta i vozače, bez potrebe za igradnjom dodatne infrastrukture. Ova inovacija otvara novo tržište – satni najam privatnog parkinga – i omogućuje vlasnicima ostvarenje pasivnog prihoda temeljem resursa kojeg već posjeduju, a do sada ga nisu mogli monetizirati. Cilj projekta je razviti potpuno funkcionalan i certificiran proizvod spreman za tržište, čime će se omogućiti održivi rast tvrtke prijavitelja i njegovo pozicioniranje  na tržištu pametnih rješenja za urbanu mobilnost.</t>
  </si>
  <si>
    <t>PK.1.1.08.0051</t>
  </si>
  <si>
    <t>Jobbicus društvo s ograničenom odgovornošću za trgovinu i usluge</t>
  </si>
  <si>
    <t>Razvoj globalne platforme za zapošljavanje i profesionalni razvoj - JOBBICUS</t>
  </si>
  <si>
    <t>Na tržištu ne postoji digitalna platforma koja cjelovito povezuje radnike i poslodavce, automatizira selekcijske procese te istovremeno pruža personalizirane edukacijske preporuke i virtualne sajmove zapošljavanja. Projekt "Razvoj globalne platforme za zapošljavanje i profesionalni razvoj – JOBBICUS" rješava ove izazove primjenom umjetne inteligencije i analize podataka kako bi ubrzao zapošljavanje i unaprijedio profesionalni razvoj korisnika. Kroz ovaj projekt, JOBBICUS će biti prilagođen potrebama tržišta te lansiran na europsko tržište u početku, a u kasnijim fazama i na globalno tržište (SAD).</t>
  </si>
  <si>
    <t>PK.1.1.08.0053</t>
  </si>
  <si>
    <t>Mala zove jednostavno društvo s ograničenom odgovornošću za računalne djelatnosti i usluge</t>
  </si>
  <si>
    <t>Razvoj napredne inovativne platforme za bridž analizu</t>
  </si>
  <si>
    <t xml:space="preserve">Projekt „Razvoj napredne inovativne platforme za bridž analizu“ usmjeren je na razvoj digitalnog rješenja koje pomoću Double Dummy analize, strojnog učenja i napredne vizualizacije omogućuje objektivnu procjenu kvalitete igre u bridžu. Ključna inovacija sastoji se u automatskom ocjenjivanju svake odigrane partije, uzimajući u obzir optimalne poteze, odluke igrača, distribuciju karata i natjecateljski kontekst. Platforma će korisnicima nuditi personalizirane analize, edukativne povratne informacije i praćenje napretka kroz vrijeme, čime znatno nadilazi postojeća rješenja koja se temelje isključivo na prikazu rezultata. </t>
  </si>
  <si>
    <t>PK.1.1.08.0056</t>
  </si>
  <si>
    <t>RenewXchange d.o.o. za održiva poslovna rješenja</t>
  </si>
  <si>
    <t>Razvoj inovativne PPA Hub platforme</t>
  </si>
  <si>
    <t xml:space="preserve">Cilj projekta je razvoj radikalne inovacije – digitalne platforme PPA Hub do razine TRL 9. Platforma integrira napredne algoritme za pretraživanje, analizu i optimizaciju ugovora o kupoprodaji zelene energije. 
Projekt adresira potrebu tržišta za uspostavom transparentnog, standardiziranog procesa upravljanja energijom, te izravno doprinosi ciljevima S3, TPP Pametna i čista energija i Digitalni proizvodi i platforme.
RenewXchange će uspješnim razvojem PPA Hub, ući u nove tehnološke i inovativne sektore koji se temelje na cutting-edge tehnologijama sa značajnim pozitivnim utjecajem na gospodarstvo u cjelini. 
Ciljane skupine projekta su svi dionici energetskog sektora, kupci i proizvođači energije, kao i zaposlenici i menadžment tvrtke. </t>
  </si>
  <si>
    <t>PK.1.1.08.0057</t>
  </si>
  <si>
    <t>Strive Technologies društvo s ograničenom odgovornošću za usluge</t>
  </si>
  <si>
    <t>Strives – tehnološko-metodološka inovacija AI-vođenih poslovnih procesa za dva tržišno disruptivna produkta (Strives.ai Workflow, Strives.ai)</t>
  </si>
  <si>
    <t>Cilj projekta je razvoj metodološko-tehnološke inovacije Strives koja integrira umjetnu inteligenciju za optimizaciju poslovnih procesa. Strives omogućuje dinamičku prilagodbu poslovnih tijekova kroz naprednu analitiku, adaptivnu logiku i optimizaciju resursa. Dovršit će se razvoj dva disruptivna modula (1 proizvod): Strives.ai Workflow (fleksibilna B2B platforma za automatizaciju procesa temeljena na AI agentima) i Strives.ai (specijalizirani alat za go-to-market strategije i prediktivnu analitiku).
Proizvodi su namijenjeni globalnom tržištu (EU, UK, SAD), a cilj je dostići razinu tehnološke spremnosti TRL 9 za uspješnu komercijalizaciju i skaliranje.</t>
  </si>
  <si>
    <t>PK.1.1.08.0059</t>
  </si>
  <si>
    <t>Mishmash društvo s ograničenom odgovornošću za informatičke usluge</t>
  </si>
  <si>
    <t>Razvoj inovativne digitalne platforme "Sigurni zalogaji"</t>
  </si>
  <si>
    <t>Projektom „Razvoj inovativne digitalne platforme 'Sigurni zalogaji'“ razvit će se sveobuhvatna digitalna platforma namijenjena osobama s alergijama, intolerancijama i autoimunim bolestima. Platforma će korisnicima omogućiti sigurno planiranje prehrane putem baza podataka o sastojcima, funkcionalnosti za skeniranje proizvoda, personaliziranih korisničkih profila i digitalnog dnevnika prehrane. Cilj projekta je unaprijediti rješenje s TRL 5 na TRL 8, provesti validaciju u stvarnim uvjetima i osigurati spremnost za komercijalizaciju. Projekt će doprinijeti većoj sigurnosti potrošača, digitalizaciji sektora prehrane i zdravlja te stvoriti temelje za razvoj dodatnih proizvoda i širenje na međunarodna tržišta.</t>
  </si>
  <si>
    <t>PK.1.1.08.0060</t>
  </si>
  <si>
    <t>Health Link 360 d.o.o. za razvoj informatičkih rješenja</t>
  </si>
  <si>
    <t>FlexQ – znanstveno validirana metodološka i tehnološka inovacija destrukturiranih upitnika s AI analitikom za tri disruptivna tržišna proizvoda (FlexQ Core, FlexQ Health, FlexQ Drive)</t>
  </si>
  <si>
    <t>Cilj projekta je razvoj znanstveno utemeljene, AI-podržane inovacije FlexQ – sustava destrukturiranih upitnika temeljenog na EMA (Ecological Momentary Assessment) i MTMM (Multitrait-Multimethod) pristupu. FlexQ uklanja ograničenja klasičnih upitnika kroz vremenski raspoređeno ispitivanje, adaptivnu logiku i AI analitiku, omogućujući preciznije i reprezentativnije odgovore. Razvit će se tri disruptivna tržišna proizvoda: FlexQ Core (B2B platforma neovisna o području primjene), FlexQ Health (alat za mentalno zdravlje) i FlexQ Drive (praćenje stanja vozača), namijenjena globalnom tržištu (EU, UK, SAD), na razini TRL 9.</t>
  </si>
  <si>
    <t>Grad Zagreb (50.00%), Osječko-baranjska županija (50.00%)</t>
  </si>
  <si>
    <t>Grad Zagreb (50.00%), Panonska Hrvatska (50.00%)</t>
  </si>
  <si>
    <t>PK.1.1.08.0061</t>
  </si>
  <si>
    <t>FIGABYTE SOLUTIONS društvo s ograničenom odgovornošću za usluge</t>
  </si>
  <si>
    <t>Razvoj inovativne digitalne platforme za animacijsku produkciju "Frameit Animation"</t>
  </si>
  <si>
    <t>Na tržištu ne postoji mobilna aplikacija koja profesionlanim i amaterskim korisnicima omogućuje intuitivno, brzo i profesionalno animiranje videozapisa i vizualnih sadržaja na način koji je istovremeno pristupačan, moćan i jednostavan za korištenje. Predloženi projekt rješava ove izazove razvojem značajno poboljšane digitalne tehnologije koja omogućuje korisnicima da animiraju objekte u realnom vremenu korištenjem prirodnih gesti na ekranu, bez potrebe za složenim postavljanjem ključnih kadrova ili naprednim tehničkim znanjem. Projektom će se razviti i validirati inovativni proizvod do razine TRL 8, s pripremljenom strategijom za globalnu komercijalizaciju i zaštićenim temeljnim tehnologijama putem patentne prijave.</t>
  </si>
  <si>
    <t>PK.1.1.08.0063</t>
  </si>
  <si>
    <t>Energize Intelligent Solutions d.o.o. za trgovinu i usluge</t>
  </si>
  <si>
    <t>Digitalna platforma za termalni nadzor i prevenciju kvarova na solarnim sustavima uz pomoć bespilotnih letjelica - Thermal PV Scan</t>
  </si>
  <si>
    <t>Solarna energija ubrzano postaje oslonac energetske tranzicije, a projekt Thermal PV Scan rješava njezin najveći izazov: prikrivene gubitke zbog kvarova i neučinkovitosti. Razvijamo tri napredne digitalne platforme, SunTrack, SmartSolar360 i SolarIQ, koje uz pomoć dronova, termalne analize i umjetne inteligencije automatski nadziru fotonaponske sustave. Korisnici će napokon imati alat koji otkriva probleme prije nego što uzrokuju troškove i predviđa pravo vrijeme za intervenciju. Rješenje je modularno, skalabilno i spremno za brzu primjenu na tržištu, čime naše poduzeće postaje predvodnik pametnog održavanja solarnih sustava u regiji, i šire, te otvara novu eru učinkovitije solarne energije.</t>
  </si>
  <si>
    <t>PK.1.1.08.0064</t>
  </si>
  <si>
    <t>Inkubator izvrsnosti društvo s ograničenom odgovornošću za usluge</t>
  </si>
  <si>
    <t>Razvoj inovativnih proizvoda poduzeća Inkubator izvrsnosti: Excellence360</t>
  </si>
  <si>
    <t>Projekt Excellence360 odgovara na problem fragmentiranosti digitalnih rješenja u području digitalnog wellnessa i personaliziranog osobnog razvoja, gdje tehnološki osviješteni profesionalci moraju koristiti više nepovezanih alata. Svrha projekta je omogućiti im jedinstvenu, znanstveno utemeljenu i personaliziranu platformu koja istovremeno objedinjuje prehranu, fizičku aktivnost, mentalno zdravlje i osobni razvoj. Cilj je omogućiti učinkovit i svakodnevno primjenjiv sustav podrške kroz razvoj 1 inovativnog proizvoda (3 modula) – unutar jedinstvene podatkovne platforme. Uz to, projekt omogućuje prijavitelju prijelaz prema stabilnijem poslovnom modelu kroz razvoj novog proizvoda za klijente, čime stvara temelje za izlazak na globalno tržište.</t>
  </si>
  <si>
    <t>PK.1.1.08.0066</t>
  </si>
  <si>
    <t>Artenon društvo s ograničenom odgovornošću za usluge</t>
  </si>
  <si>
    <t>ArtenonAI platforma za kinantropološku i biomehaničku analizu</t>
  </si>
  <si>
    <t xml:space="preserve">Cilj projekta je razvoj znanstveno utemeljene platforme za kinantropološku i biomehaničku analizu. Kroz module Personal, Clinic i Edu platforma integrira validirane protokole, analizira biomehaničke rizike i nudi personalizirane preporuke. Sustav kombinira znanja iz kinantropologije, kineziterapije, medicine, anatomije, dijagnostike i nutricionizma, omogućujući inovativan pristup u području zdravlja, rehabilitacije i edukacije. Sustav se temelji na znanstveno potvrđenim spoznajama o varijabilnosti bioloških svojstava te koristi validirane testove za procjenu posture, mobilnosti i stabilnosti. Rezultati se interpretiraju pomoću centralnog AI modela. Projekt rezultira razvojem tržišno spremnih proizvoda i jačanjem kapaciteta za investicije. </t>
  </si>
  <si>
    <t>PK.1.1.08.0068</t>
  </si>
  <si>
    <t>BitToByte Innovations d.o.o. za usluge</t>
  </si>
  <si>
    <t>Restaurant Partners</t>
  </si>
  <si>
    <t>Projekt se odnosi na unaprjeđenje funkcionalnosti digitalnog rješenja za unaprjeđenje poslovnih procesa u sektoru ugostiteljstva. Projekt obuhvaća 1 inovativan proizvod tj. 4 inovativne funkcionalnosti u digitalnim rješenju. Cilj projekta je Potaknuti rast tvrtke kroz podršku razvoju i komercijalizaciji inovativnog digitalnog poslovnog procesa za sektor ugostiteljstva te Unaprijediti digitalnu i zelenu transformaciju gospodarstva i nacionalnu inovacijsku učinkovitost. Ciljane skupine projekta su djelatnici tvrtke podnositelja i gospodarski subjekti u sektoru ugostiteljstva. Podnositelj je novoosnovana tvrtka koja će lansirati inovaciju procesa poslovanja koja je nova na tržištu i koja se uklapa u S3 područje Digitalni proizvodi i platforme.</t>
  </si>
  <si>
    <t>PK.1.1.08.0070</t>
  </si>
  <si>
    <t>VALUSENSE d.o.o. za usluge</t>
  </si>
  <si>
    <t>Razvoj inovacije QuantEngine i priprema za komercijalizaciju na globalnom tržištu</t>
  </si>
  <si>
    <t>Projektom se investira u inovativnu tehnologiju QuantEngine kroz daljnji razvoj i pripremu za komercijalizaciju tri nova digitalna proizvoda: 
(i) SDK koji omogućuje klijentima izgradnju personaliziranih robo-savjetnika zasnovanih na umjetnoj inteligenciji, 
(ii) Aplikacije za interaktivno planiranje dugoročnih investicijskih strategija s obzirom na unaprijed definirane ciljeve,
(iii) Digitalne platforme za praćenje performansi ulaganja i analitiku zasnovanu na podacima u stvarnom vremenu. 
Rješavaju se ključna ograničenja postojećih alata u kontekstu personalizacija, optimizacije i podrške za DIY investitore. Projekt doprinosi jačanju inovacijskih kapaciteta poduzeća VALUSENSE te povećanju spremnosti poduzeća za investicije.</t>
  </si>
  <si>
    <t>PK.1.1.08.0072</t>
  </si>
  <si>
    <t>BLUE GREEN SOFTWARE jednostavno društvo s ograničenom odgovornošću za računalne usluge</t>
  </si>
  <si>
    <t>Inovativno digitalno rješenje za matematičko obrazovanje</t>
  </si>
  <si>
    <t>Cilj projekta je razvoj inovativne digitalne platforme za personalizirano učenje matematike, naziva LUQA Learn, temeljene na patentiranom algoritmu, koja rješava problem nedovoljne matematičke pismenosti učenika. Ciljne skupine obuhvaćene projektom su učenici, obrazovne institucije i resorna ministarstva. Predmet projekta je jedan inovativni proizvod koji značajno unaprjeđuje postojeće pristupe učenju te pridonosi rastu prihoda, jačanju tržišne konkurentnosti i internacionalizaciji poslovanja Prijavitelja.</t>
  </si>
  <si>
    <t>PK.1.1.08.0073</t>
  </si>
  <si>
    <t>Boja Futura društvo s ograničenom odgovornošću za proizvodnju</t>
  </si>
  <si>
    <t>Boja Futura InnoBond UV</t>
  </si>
  <si>
    <t>Projekt „Boja futura InnoBond UV“ adresira ključni izazov u industriji ljepila – potrebu za bržim, sigurnijim i ekološki prihvatljivim rješenjima koja odgovaraju sve strožim regulativama o emisiji hlapljivih organskih spojeva (VOC) te rastućoj potražnji za „zelenim“ proizvodima. Svrha i cilj projekta je potaknuti rast, te budući razvoj i komercijalizaciju proizvoda i povećanje spremnosti poduzeća za investicije novoosnovanog poduzeća Boja Futura d.o.o., kroz razvijanje inovativnih proizvoda na temelju UV tehnologije, a koji su bazirani na znanju i visokim tehnologijama.</t>
  </si>
  <si>
    <t>PK.1.1.08.0075</t>
  </si>
  <si>
    <t>sulie društvo s ograničenom odgovornošću za računalne djelatnosti i usluge</t>
  </si>
  <si>
    <t>Razvoj i priprema za komercijalizaciju multivariate AI modela za vremenske serije s primjenom u području poslovne prediktivne analitike, energetike i predikcije kvarova</t>
  </si>
  <si>
    <t>Prijavitelj razvija tri globalna disruptivna proizvoda: (1) Multivariate forecasting foundation model s primjenom na vremenske serije i nestruktirane podatke za generalne primjene, (2) Energetski prediktivni model i (3) Model za detekciju anomalija i predikciju kvarova. Cilj je povećanje tehnološke spremnosti i tržišna validacija rješenja koja korisnicima omogućuju brže i točnije odluke bez potrebe za internim AI timovima. Projekt adresira potrebu za točnijim te skalabilnim prediktivnim alatima i osigurava komercijalni rast, zapošljavanje i internacionalizaciju, uz pozitivan utjecaj na horizontalna načela i održivi razvoj. Ciljne skupine su energetski operateri, transportne i proizvodne tvrtke te šira zajednica.</t>
  </si>
  <si>
    <t>PK.1.1.08.0078</t>
  </si>
  <si>
    <t>Arhigon technologies d.o.o. za usluge</t>
  </si>
  <si>
    <t>ARHIGON_INNO+</t>
  </si>
  <si>
    <t xml:space="preserve">ARHIGON TECHNOLOGIES kroz Projekt “ARHIGON_INNO+” dovršit će IRI aktivnosti pod brendom digitalne platforme ARHIGON za 2 nova proizvoda: "Tenderiranje" i "Situiranje". Osim radnog paketa IRI, Projekt sadrži aktivnosti pripreme lansiranja 2 proizvoda s ciljem buduće komercijalizacije te povećanja spremnosti poduzeća za investicije, vodeći računa o kibernetičkoj sigurnosti proizvoda te marketinškim komunikacijama putem osobnog predstavljanja te digitalnog marketinga, a sve uz zaštitu IV-a. Projekt će omogućiti digitalnu transformaciju sektora graditeljstva, kroz komercijalizaciju 2 inovacije - brže, optimalnije i elaboriranije, zahvaljujući EU darovnici. Ciljne skupine: djelatnici Prijavitelja, partneri, kupci i korisnici, šira zajednica.   </t>
  </si>
  <si>
    <t>PK.1.1.08.0081</t>
  </si>
  <si>
    <t>TRANSFORMATIVE SOLUTIONS d.o.o. za računalno programiranje</t>
  </si>
  <si>
    <t>Razvoj inovativne AI-platforme Naxion Hospitality Tech</t>
  </si>
  <si>
    <t>Projektom „Razvoj inovativne AI-platforme Naxion Hospitality Tech“ kroz 18 mjeseci razvija se inovativan proizvod za upravljanje smještajem, kojim se automatiziraju procesi poput akvizicije novih objekata, određivanja cijena i oglašavanja. Cilj je omogućiti property managerima skalabilno i učinkovito poslovanje bez potrebe za dodatnim operativnim resursima. Projekt adresira problem manualnog rada i lokalne ograničenosti u sektoru kratkoročnog najma te donosi inovativni AI proizvod koji donosi značajno poboljšanje na odabranim tržištima (RH, UK, SAD, UAE i Švedska).</t>
  </si>
  <si>
    <t>Župa dubrovačka</t>
  </si>
  <si>
    <t>PK.1.1.08.0084</t>
  </si>
  <si>
    <t>Corteh društvo s ograničenom odgovornošću za informatički inženjering</t>
  </si>
  <si>
    <t>CORTEH</t>
  </si>
  <si>
    <t>Cilj projekta je dovršetak razvoja i priprema za lansiranje na tržište EU dva inovativna proizvoda – CTSC (pametna upravljačka jedinica) i CTTH3 (AI termostat) – koji koriste više komunikacijskih protokola u jednom uređaju, modularnu arhitekturu te duboke neuronske mreže (RNN, LSTM) za prediktivno upravljanje energijom u zgradama. Projekt adresira potrebu za pristupačnijim, fleksibilnijim i energetski učinkovitijim rješenjima u sektoru pametne gradnje. Ovi proizvodi svojim funkcionalnostima osiguravaju niže troškove i pojednostavnjuju ugradnju, omogućuju lokalni rad uređaja, povezivanje s drugima te donose energetske uštede do 30%. Očekuje se širenje na tržišta EU, rast prihoda i jačanje tržišne pozicije Corteha.</t>
  </si>
  <si>
    <t>PK.1.1.08.0086</t>
  </si>
  <si>
    <t>Grganić projekt d.o.o. za graditeljstvo</t>
  </si>
  <si>
    <t>TRIOWOOD - Održive drvene obloge od domaćih vrsta drva izrađene primjenom tehnologije paljenja</t>
  </si>
  <si>
    <t>Projekt „TRIOWOOD – Održive drvene obloge od domaćih vrsta drva izrađene primjenom tehnologije paljenja“  donosi tri inovativna proizvoda – vanjske zidne obloge, decking i unutarnje dekorativno-akustične panele – izrađene od hrvatskih listača. Oplemenjeni bezkemijskom tehnikom paljenja drva, ovi proizvodi objedinjuju otpornost, ekološku prihvatljivost i visoku estetsku vrijednost. Projekt odgovara na rastuće zahtjeve tržišta za održivim građevinskim materijalima, istovremeno jačajući domaću drvnu industriju. Kroz tehnološki razvoj, digitalizaciju poslovanja i tržišnu validaciju, omogućuje prelazak iz TRL 5 u TRL 8 i pozicionira Hrvatsku kao proizvođača inovativnih, održivih rješenja nove generacije.</t>
  </si>
  <si>
    <t>PK.1.1.08.0087</t>
  </si>
  <si>
    <t>KONEKT NEKRETNINE društvo s ograničenom odgovornošću za promidžbu i usluge</t>
  </si>
  <si>
    <t>KONEKT platforma</t>
  </si>
  <si>
    <t>Projekt adresira problem nedostatka transparentnosti u procjeni vrijednosti nekretnina, prisutnost subjektivnih i nerealnih tržišnih cijena te složenost kupoprodajnog administrativno-pravnih procesa. Provedbom će se osigurati  postizanje ciljanog stupnja tehnološke spremnosti te komercijalizacija inovativnog proizvoda: za automatiziranu procjenu vrijednosti nekretnina i rješenja za inteligentnu obradu pravne dokumentacije. Tehnologija inovacije zasniva se na primjeni naprednih AI algoritama, BigData tehnologije, prediktivnih analitičkih modela i strojnog učenja, uz integraciju višestepene modularne softverske arhitekture. Svrha projekta je digitalna transformacija tržišta nekretnina kroz povećanje transparentnosti  optimizaciju procesa.</t>
  </si>
  <si>
    <t>PK.1.1.08.0089</t>
  </si>
  <si>
    <t>Converge Software d.o.o. za usluge</t>
  </si>
  <si>
    <t xml:space="preserve">Workplace HRMS platforma - mi volimo dosadno, da vi ne morate </t>
  </si>
  <si>
    <t>Projektom se razvija digitalna platforma Workplace koja poduzećima svih veličina omogućuje jednostavno, sigurno i učinkovito upravljanje administracijom. Cilj je digitalizirati i automatizirati rutinske procese kako bi se povećala učinkovitost i oslobodilo vrijeme za strateški rad. Projekt uključuje inovativan proizvod (3 modula) : HR modul za upravljanje zaposlenicima, modul za praćenje imovine te analitički modul za poslovne uvide. Očekivani rezultat je funkcionalna, skalabilna i modularna SaaS platforma koja omogućuje uvid u ključne podatke, jača usklađenost s GDPR-om te pruža podršku rastu korisničkih organizacija. Nakon završetka projekta, platforma postaje temelj poslovanja i glavni izvor prihoda poduzeća.</t>
  </si>
  <si>
    <t>PK.1.1.08.0092</t>
  </si>
  <si>
    <t>ONIO Interactive društvo s ograničenom odgovornošću za računalno programiranje</t>
  </si>
  <si>
    <t>Aplikacija za digitalno upravljanje marinama</t>
  </si>
  <si>
    <t>U Republici Hrvatskoj djeluje 85 marina s više od 19.000 vezova dok se broj marina u svijetu procjenjuje na oko 25.000. Marine još uvijek često koriste zastarjelu tehnologiju ili ručno vode poslovanje, što rezultira neučinkovitim poslovnim procesima kojima nedostaje moderna lakoća korištenja, web pristupačnost i mobilnost. Stoga je poduzeće ONIO Interactive d.o.o. razvilo inovativnu aplikaciju za digitalno upravljanje marinama koja omogućuje modernizaciju i digitalizaciju poslovanja marina te integrira sve ključne operativne segmente marine u jedinstvenu digitalnu platformu, omogućujući automatizirano i učinkovito upravljanje poslovnim procesima.</t>
  </si>
  <si>
    <t>PK.1.1.08.0094</t>
  </si>
  <si>
    <t>Tableverse  d.o.o. za usluge</t>
  </si>
  <si>
    <t>Tableverse - dovršetak razvoja i priprema za lansiranje inovativne web i mobilne aplikacije za rezervaciju stolova u 3D-u</t>
  </si>
  <si>
    <t>Projekt obuhvaća razvoj i pripremu za lansiranje inovativne web i mobilne aplikacije za rezervaciju stolova u 3D-u u noćnim klubovima i ostalim ugostiteljskim objektima, kako bi se stvorilo rješenje koje bi gostima omogućilo da jasno vide raspored stolova, njihove karakteristike i dostupnost u stvarnom vremenu. Cilj je podići razinu tehnološke spremnosti s TRL 5 na TRL 9 i potom omogućiti tržišno širenje najprije na hrvatsko tržište, a potom i u inozemstvo. Projekt izravno doprinosi digitalnoj transformaciji sektoru ugostiteljstva, otvaranjem novih radnih mjesta i jačanju konkurentnosti hrvatskih MSP-ova na domaćem i ino tržištu.</t>
  </si>
  <si>
    <t>PK.1.1.08.0095</t>
  </si>
  <si>
    <t>Smart Automation d.o.o. za inženjerstvo</t>
  </si>
  <si>
    <t>Inovativni sustav za automatsko slaganje rublja u transportna kolica – ROBONOSTRA</t>
  </si>
  <si>
    <t xml:space="preserve">Projekt ROBONOSTRA adresira problem ručnog slaganja rublja u kolica u industrijskim praonicama, što uzrokuje visoke operativne troškove, greške i ovisnost o radnoj snazi. Cilj je razvoj inovativnog sustava za automatsko slaganje rublja u kolica, koji integrira robotiku i napredni softver čime bi se povećala produktivnost, smanjila potreba za radnom snagom i optimiziralo logistiku. Ciljne skupine su industrijske praonice rublja. Projektom se razvija jedan inovativni proizvod proizvod koji omogućava ulazak tvrtke u proizvodni sektor i skalabilan rast nakon komercijalizacije. </t>
  </si>
  <si>
    <t>PK.1.1.08.0098</t>
  </si>
  <si>
    <t>Reach the Sea društvo s ograničenom odgovornošću za usluge</t>
  </si>
  <si>
    <t>REACH THE SEA - daljnji razvoj i komercijalizacija inovativne digitalne platforme za turističke izlete</t>
  </si>
  <si>
    <t>Projekt je usmjeren na razvoj i komercijalizaciju inovativne digitalne platforme za turističke izlete, koja se sastoji od B2B2C sustava za online rezervaciju izleta, B2B alata za upravljanje poslovanjem organizatora te modula za personalizaciju korisničkog sučelja.  Cilj je podići razinu tehnološke spremnosti s TRL 6 na TRL 8 i potom omogućiti tržišno širenje najprije na Jadranu, a potom i u inozemstvu. Provedbom projekta očekuje se uključivanje min. 50 organizatora izleta i 10.000 korisnika u 1. g., s ciljem rasta do 500 organizatora i 100.000 korisnika u roku od 3 g. Projekt izravno doprinosi digitalnoj transformaciji sektora turizma, otvaranju novih radnih mjesta i jačanju konkurentnosti hrvatskih MSP-ova na domaćem i ino tržištu.</t>
  </si>
  <si>
    <t>PK.1.1.08.0101</t>
  </si>
  <si>
    <t>4gents društvo s ograničenom odgovornošću za usluge</t>
  </si>
  <si>
    <t>4rent - digitalna platforma za održivi najam</t>
  </si>
  <si>
    <t>4rent je digitalna platforma koja omogućuje građanima i tvrtkama jednostavan, siguran i održiv najam stvari – od alata i elektronike do odjeće i sportske opreme. Platforma objedinjuje P2P, B2C i B2B modele kroz escrow plaćanje, verifikaciju korisnika, reputacijski sustav, osiguranje i integrirane opcije dostave. Projekt doprinosi kružnoj ekonomiji, smanjenju potrošnje i stvaranju dodatne vrijednosti za korisnike. Cilj je razviti skalabilno rješenje spremno za globalno tržište i potaknuti promjenu načina na koji koristimo stvari – od vlasništva prema pristupu. U fokusu su ekološka održivost, financijska isplativost i digitalna transformacija svakodnevne potrošnje, uz razvoj zajednice korisnika koja dijeli iste vrijednosti.</t>
  </si>
  <si>
    <t>PK.1.1.08.0104</t>
  </si>
  <si>
    <t>SunApp Factory d.o.o. za usluge</t>
  </si>
  <si>
    <t>DressApp.GREEN</t>
  </si>
  <si>
    <t>DressApp.GREEN je mobilna aplikacija koja spaja funkcionalnosti marketplace-a i društvene mreže. Korisnicima omogućava brzu i sigurnu kupovinu i prodaju viška modnih artikala iz ormara, kao i dijeljenje modnih kombinacija s drugim korisnicima, sa ciljem inspiracije i bolje upotrebe već postojeće garderobe. Prva je hrvatska (i jedna od rijetkih u Europi) platforma koja provedbom projekta želi povezati fizičke i poslovne korisnike te stvoriti jedinstveno digitalno središte za održivu modu. Unapređenjem, optimizacijom i lansiranjem inovativne mobilne aplikacije DressApp.GREEN sa modulom za pristup poslovnim korisnicima (B2B) i pregovaranjem osigurat će se digitalna transformaciji korisnika i jačanje konkurentnosti društva SunApp Factory d.o.o.</t>
  </si>
  <si>
    <t>PK.1.1.08.0105</t>
  </si>
  <si>
    <t>Brainblockenergy d.o.o. za trgovinu i usluge</t>
  </si>
  <si>
    <t>Pametna dijagnostika i optimizacija zgrada pomoću IoT-a i umjetne inteligencije - EKG zgrada</t>
  </si>
  <si>
    <t>Projekt „Pametna dijagnostika i optimizacija zgrada pomoću IoT-a i umjetne inteligencije - EKG zgrade“ ukupne vrijednosti 181.582,96 eura, provesti će se u razdoblju od 24 mjeseca. Cilj projekta je razvoj i komercijalizacija inovativnog digitalnog rješenja koje objedinjuje IoT, edge computing i AI/ML tehnologije za praćenje, analizu i optimizaciju sustava u zgradama u stvarnom vremenu. SBIDO platforma doprinosi energetskoj, smanjenju emisija CO2 i unapređenju upravljanja infrastrukturom, pozicionirajući Prijavitelja kao pionira na tržištu pametnih zgrada u Hrvatskoj i regiji.</t>
  </si>
  <si>
    <t>PK.1.1.08.0108</t>
  </si>
  <si>
    <t>OCTOMOON d.o.o. za usluge</t>
  </si>
  <si>
    <t>OcuWise intelligent eye care –
Klinički asistent za oftalmologiju baziran na umjetnoj inteligenciji</t>
  </si>
  <si>
    <t>Projekt OcuWise adresira problem nedostatka pristupačnih i naprednih digitalnih alata u oftalmologiji, posebno u malim i srednjim zdravstvenim ustanovama te ustanovama u prigradskim i ruralnim područjima koje nemaju pristup skupim AI rješenjima. Cilj projekta je razvoj i komercijalizacija jednog inovativnog proizvoda – OcuWise, AI-pokretanog kliničkog asistenta koji omogućuje ranu detekciju bolesti i personalizirano liječenje. Fokus je na razvoju alata koji je tehnički napredan, ali istovremeno jednostavan za implementaciju i financijski pristupačan. Ciljne skupine su oftalmološke klinike, liječnici specijalisti i pacijenti. Krajnji cilj je demokratizacija pristupa preventivnoj zdravstvenoj skrbi u zajednicama s ograničenim resursima.</t>
  </si>
  <si>
    <t>Ogulin</t>
  </si>
  <si>
    <t>PK.1.1.08.0109</t>
  </si>
  <si>
    <t>FLEXIBLE d.o.o. za prijevoz i usluge</t>
  </si>
  <si>
    <t>DriveON - Digitalna platforma za pametnu obuku vozača</t>
  </si>
  <si>
    <t>NAZIV PROJEKTA: DriveON - Digitalna platforma za pametnu obuku vozača
CILJ PROJEKTA: digitalna transformacija i unaprjeđenje kvalitete edukacije kandidata za vozački ispit kroz razvoj inovativnih digitalnih proizvoda i usluga koje povezuju pametno upravljanje, personalizirano učenje i održivost.
Ciljane skupine: autoškole, instruktori vožnje, ministarstva / državne agencije za promet i obrazovanje, osiguravajuća društva, ekološke organizacije i inicijative, obrazovne ustanove / srednje škole, poduzeća s voznim parkovima
UKUPNA VRIJEDNOST PROJEKTA: 190.706,58 €</t>
  </si>
  <si>
    <t>PK.1.1.08.0111</t>
  </si>
  <si>
    <t>GEOMETRIS društvo s ograničenom odgovornošću za geodetske usluge</t>
  </si>
  <si>
    <t>GeoSnaps - Sustav za automatsko snimanje, pohranu i pozicioniranje terenskih fotografija na temelju integracije s totalnom stanicom</t>
  </si>
  <si>
    <t>GeoSnaps sustav koristi trodijelnu tehnološku sinergiju za automatizirano i precizno georeferenciranje terenskih fotografija. GeoSnaps sustav predstavlja inovativno rješenje za geodetska mjerenja, koje se sastoji od tri ključna dijela: (1) mobilne aplikacije za automatsko prikupljanje terenskih fotografija, (2) naprednog obradnog algoritma koji koristeći cloud tehnologije prepoznaje i spaja podatke prikupljene mobilnom aplikacijom s onima prikupljenima totalnom stanicom i (3) web aplikacije koja prikazuje i pohranjuje te podatke na pregledan, lako čitljiv i brzo iskoristiv način.</t>
  </si>
  <si>
    <t>PK.1.1.08.0116</t>
  </si>
  <si>
    <t>DTX TECHNOLOGIES d.o.o. za usluge</t>
  </si>
  <si>
    <t>DYNA.AI – ekspertna platforma za akviziciju , obradu i klasifikaciju zvučnih događaja iz okoline u stvarnom vremenu</t>
  </si>
  <si>
    <t>Projekt DYNA.AI (engl. DYnamic Noise Analysis AI engine) adresira problem nedostatka učinkovitog, realnog i distribuiranog nadzora urbane buke i zvučnih događaja u gradovima. Cilj projekta je dovršetak tehničkog razvoja ekspertne IoT platforme koja pomoću AI algoritama u stvarnom vremenu detektira, analizira i klasificira zvučne događaje relevantne za sigurnost, upravljanje prometom i očuvanje javnog reda te realizacija aktivnosti za pripremu za lansiranje rješenja. Ciljne skupine su lokalne samouprave, komunalna poduzeća, sigurnosne i hitne službe te građani. Sustav se temelji na ugradnji pametnih senzora na postojeću gradsku infrastrukturu bez velikog troška instalacije. Projekt obuhvaća razvoj dva inovativna proizvoda.</t>
  </si>
  <si>
    <t>PK.1.1.08.0120</t>
  </si>
  <si>
    <t>K2 projekti društvo s ograničenom odgovornošću za poslovno savjetovanje</t>
  </si>
  <si>
    <t>Platforma za investiranje Key to Invest (K2IN)</t>
  </si>
  <si>
    <t xml:space="preserve">Projektom će se razviti platforma za investitore ''Key to Invest'' koja će posredovati između investitora(kapitala) i ljudi ili organizacija koje imaju ideju za investiranje(inovativnih ideja), a služiti će za lakši pronalazak, povezivanje i realizaciju inovativnih i prvenstveno održivih ideja za razvoj i boljitak zajednice. </t>
  </si>
  <si>
    <t>PK.1.1.08.0125</t>
  </si>
  <si>
    <t>Altus savjetovanje d.o.o. za usluge</t>
  </si>
  <si>
    <t>Razvoj softverskih proizvoda za upravljanje ekološkim znakovima izvrsnosti</t>
  </si>
  <si>
    <t>Cilj projekta je razvoj  sa TRL5 do TRL8 tri inovativna softverska proizvoda, EcoGreenFurn, EcoGreenLodge, EcoGreenScreen, a koji uz pomoć integrirane umjetne inteligencije (AI) olakšavaju certificiranje, praćenje i održavanje usklađenosti s kriterijima EU Ecolabela za turistički smještaj, namještaj i elektroničke zaslone.
Svrha je omogućiti rast prijavitelja što će rezultirati otvaranjem 2 radna mjesta te povećanjem prihoda u godini m+3. 
Problemi koji će biti adresirani obuhvaćaju neadekvatno razvijene proizvode koji se nalaze na niskom TRL-u te stoga još nisu spremni za izlazak na tržište.
Ciljne skupine su proizvođači namještaja, pružatelji turističkog smještaja i proizvođači elektroničkih zaslona te ovlaštenici za certifikaciju.</t>
  </si>
  <si>
    <t>Žumberak</t>
  </si>
  <si>
    <t>PK.1.1.08.0126</t>
  </si>
  <si>
    <t>Prelako društvo s ograničenom odgovornošću za informatičke usluge</t>
  </si>
  <si>
    <t>BIMTLY.com – Cloud platforma za 3D vizualizaciju i konfiguraciju proizvoda s ciljem podizanja korisničkog iskustva i digitalne transformacije prodaje</t>
  </si>
  <si>
    <t>BIMTLY je napredna cloud platforma za proizvođače koja omogućuje digitalnu prezentaciju i konfiguraciju fizičkih proizvoda kroz interaktivne 3D modele, AR/VR prikaz, tehničku dokumentaciju i e-trgovinu – sve dostupno putem web preglednika. Cilj projekta je dovršiti razvoj osnovnih modula, uključujući konfigurator proizvoda, sustav ponuda (CPQ), katalog dijelova i e-commerce funkcionalnosti, te započeti prodaju i komercijalizaciju platforme. BIMTLY eliminira potrebu za fizičkim showroomima i značajno rasterećuje prodajne i tehničke timove. Nudi jednostavan no/low-code pristup i time postaje pristupačan alat za tvrtke svih veličina, posebno one koje žele podići kvalitetu prezentacije i podrške bez velikih ulaganja. Web stranica www.bimtly.com</t>
  </si>
  <si>
    <t>Grad Zagreb (50.00%)</t>
  </si>
  <si>
    <t>PK.1.1.08.0133</t>
  </si>
  <si>
    <t>BIG SMALL GAMES društvo s ograničenom odgovornošću za informatiku i usluge</t>
  </si>
  <si>
    <t>Razvoj videoigre "Homebound Cosmic Rescue", za popularizaciju STEM područja među učenicima osnovnih i srednjih škola te educiranje učenika na polju odabranih STEM tema</t>
  </si>
  <si>
    <t xml:space="preserve">Inovacija opisana u ovom projektnom prijedlogu je video igra za računala, kojom se na inovativan način želi popularizirati STEM područje među učenicima osnovnih i srednjih škola te ih educirati o istomu kroz nekoliko odabranih tema. 
Motivacija učenika je problem koji je prisutan od davnina a postaje posebno izražen u današnje vrijeme, kada je raspon pažnje kod mladih sve kraći. 
Ovim se rješenjem mlade želi privući učenju i usvajanju važnih znanja, a posebno onih u STEM području, kroz medij koji je njima zanimljiv i koji ih stimulira na daljnje učenje.
Projekt će rezultirati razvojem jednog inovativnog proizvoda i popratne usluge te ih pripremiti za komercijalizaciju, čime će se značajno osnažiti položaj poduzeća u industriji video igara. </t>
  </si>
  <si>
    <t>PK.1.1.08.0138</t>
  </si>
  <si>
    <t>CENTAR MOGU društvo s ograničenom odgovornošću za usluge</t>
  </si>
  <si>
    <t>Unapređenje proaktivne intervencije za ASD sinergijom nosivih uređaja i pametnih okruženja</t>
  </si>
  <si>
    <t>Cilj projekta je povećanje inkluzije u društvo osoba s poremećajem iz spektra autizma (ASD). Svrha je razvoj 3 inovativna proizvoda do stupnja spremnosti za primjenu u skladu sa zakonskom regulativom (posebice GDPR) i potrebama tržišta (TRL 8): „CommuneASD-Mentor za komunikaciju”,  „BehavioGuardASD-Mentor za ponašanje” i „LearnSphereASD-Mentor za učenje”. Inovativni sustavi su disruptivni, jer su personalizirani, te omogućuju pozitivnu povratnu reakciju osjetljivog emocionalnog sustava ASD-osoba u stvarnom vremenu, a temelje na dubokom znanju, najnovijim tehnologijama i interdisciplinarnosti društvenih i tehničkih znanosti. Očekuje se znatan doprinos društvu, kao i ukupnom poslovanju Centra mogu nakon završetka projekta.</t>
  </si>
  <si>
    <t>PK.1.1.08.0139</t>
  </si>
  <si>
    <t>HOT MEAL jednostavno društvo s ograničenom odgovornošću za dostavu hrane</t>
  </si>
  <si>
    <t>Inovativna rješenja za sljedivost dostave hrane</t>
  </si>
  <si>
    <t>Svrha projekta je razvoj 3 inovativna proizvoda do stupnja spremnosti za testiranje sa pravim korisnicima i spremnosti za proizvodnju (TRL 7). Projekt adresira nedostatak digitalnih alata za praćenje sljedivosti dostave na tržištu. Cilj projekta je omogućiti sljedivost u procesu dostave gotove hrane te uvesti procese za upravljanje višekratnim posudama za hranu u procesu dostave gotove hrane. Projekt na tržište dostave gotove hrane uvodi inovativne usluge dostave sa garantiranom sljedivošću procesa dostave, te dostave u posudama za hranu za višekratnu uporabu. Projekt doprinosi unapređenju usluga i diverzifikaciji ponude te ukupnoj konkurentnosti Hot meal-a.</t>
  </si>
  <si>
    <t>PK.1.1.08.0141</t>
  </si>
  <si>
    <t>LSH inovacije društvo s ograničenom odgovornošću za usluge</t>
  </si>
  <si>
    <t>Razvoj i komercijalizacija inovativne aplikacije Evalu8</t>
  </si>
  <si>
    <t>Cilj predmetnog projekta jest razviti i nadograditi naprednu digitalnu platformu Evalu8 za podatkovno vođeno upravljanje validacijom startupova i inovacijskih projekata, što predstavlja radikalnu inovaciju na europskom i globalnom tržištu. Projekt uključuje finalizaciju razvoja Evalu8 sustava, pripremu tima i organizacije za tržišnu komercijalizaciju te jačanje kapaciteta za međunarodno širenje i investicije LSH Inovacije d.o.o. Time će se adresirati centralni interni problem - potreba za ubrzanjem razvoja i osiguranjem tržišne spremnosti inovacijskih alata. Ciljnu skupinu projekta čine inkubatori, akceleratori, investicijski fondovi i startup zajednice.</t>
  </si>
  <si>
    <t>PK.1.1.08.0143</t>
  </si>
  <si>
    <t>Salis Solutions društvo s ograničenom odgovornošću za strojarstvo</t>
  </si>
  <si>
    <t>Salis Dry - inovativni proizvodi za pametnu kontrolu vlage i poboljšanje prinosa u staklenicima</t>
  </si>
  <si>
    <t>Cilj projekta je razviti, testirati i komercijalizirati inovativni proizvod za kontrolu vlage u staklenicima – Salis Dry Sahara i Salis Dry Paradise kako bi se omogućila energetski učinkovitija, modularna i ekološki održiva poljoprivredna proizvodnja. Svrha projekta je povećati održivost, produktivnost i energetsku učinkovitost u zaštićenoj poljoprivrednoj proizvodnji kroz razvoj i komercijalizaciju inovativnih sustava za kontrolu mikroklime te omogućiti malim i srednjim proizvođačima pristup naprednim tehnologijama. Očekivani rezultati su razvoj proizvoda (TRL 7), zaštita patenta, povećanje prihoda za 2,0 puta, otvaranje 2 nova radna mjesta i doprinos zelenoj i digitalnoj tranziciji.</t>
  </si>
  <si>
    <t>Brodsko-posavska županija (70.00%), Grad Zagreb (30.00%)</t>
  </si>
  <si>
    <t>Grad Zagreb (30.00%), Panonska Hrvatska (70.00%)</t>
  </si>
  <si>
    <t>PK.1.1.08.0144</t>
  </si>
  <si>
    <t>HAL42 d.o.o. za usluge</t>
  </si>
  <si>
    <t>Digitalizacija transporta rasutih tereta i kontrola kvalitete</t>
  </si>
  <si>
    <t xml:space="preserve">Cilj projekta je doprinos rješavanju ključnih društvenih izazova kroz razvoj i implementaciju digitalne platforme HAL42 koja omogućuje industrijama i logističkim sektorima ubrzanu digitalnu i zelenu tranziciju. 
Svrha projekta je omogućiti industrijskim i logističkim subjektima dostupna i učinkovita digitalna rješenja koja pridonose održivijem, energetski učinkovitijem i okolišno odgovornijem poslovanju. 
Rezultati projekta:
1. Dva inovativna rješenja društva dovršena i spremna za fazu komercijalizacije
2. Uvedene marketinška i organizacijska inovacija u poslovanje društva
3. Povećani prihodi od prodaje
4. Povećan broj zaposlenih djelatnika
5. Jačanje organizacijskih kapaciteta i tržišne prepoznatljivosti poduzeća </t>
  </si>
  <si>
    <t>PK.1.1.08.0145</t>
  </si>
  <si>
    <t>GrowIT jednostavno društvo s ograničenom odgovornošću za informatičke usluge</t>
  </si>
  <si>
    <t>Nexium</t>
  </si>
  <si>
    <t xml:space="preserve">Poslovni procesi mnogih poduzeća nisu dovoljno optimizirani ni automatizirani što vodi do gubitka vremena, viših troškova i smanjene učinkovitosti poslovanja. Projekt je usmjeren na rješavanje ovog problema kako bi poduzeća mogla brže rasti i bolje konkurirati na tržištu. Cilj projekta je razvoj inovativnog multi-agentnog AI sustava koji će samostalno optimizirati i automatizirati ključne poslovne funkcije bez obzira na djelatnost poduzeća. Sustav će obuhvaćati sedam specijaliziranih modula: prodaju, marketing, nabavu, računovodstvo i financije, proizvodnju, upravljanje odnosima s kupcima (CRM) te strateško upravljanje. Ciljna skupina su MSP-ovi na domaćem i inozemnom tržištu. </t>
  </si>
  <si>
    <t>PK.1.1.08.0147</t>
  </si>
  <si>
    <t>Amarna d.o.o. za usluge</t>
  </si>
  <si>
    <t>Projekt razvoja digitalne platforme Energy Manager Pro</t>
  </si>
  <si>
    <t>Prijavitelj: AMARNA d.o.o. za usluge
Naziv projekta: Projekt razvoja digitalne platforme Energy Manager Pro
CILJ (SVRHA) PROJEKTA: Daljnji razvoj inovativne digitalne platforme Energy Manager Pro bazirane na znanju i visokim tehnologijama, za učinkovito troškovno i resursno energetsko upravljanje unutar prioritetnih područja S3, uz povećanje investicijske spremnosti poduzeća Amarna d.o.o.</t>
  </si>
  <si>
    <t>PK.1.1.08.0153</t>
  </si>
  <si>
    <t>HVG TEAM d.o.o. za usluge</t>
  </si>
  <si>
    <t xml:space="preserve">CROClipper: inovativan sustav za autonomno orezivanje </t>
  </si>
  <si>
    <t>Projekt CroClipper adresira konkretne izazove u sektoru hortikulture i održavanja zelenih površina, gdje korisnici trenutno nemaju pristup kompaktnim, autonomnim i ekološki prihvatljivim rješenjima za rezidbu drveća, grmlja i živica. Cilj projekta je završiti razvoj i započeti komercijalizaciju inovativnog stroja koji kombinira autonomno kretanje, strojni vid, električni pogon i sigurnosne sustave u jednom uređaju. Aktivnostima će se obuhvatiti proizvođači božićnih drvaca, rasadnici, komunalna poduzeća i tvrtke za uređenje okoliša. Projekt uključuje razvoj i lansiranje jedan inovativni proizvod: samostalan uređaj CroClipper i nadogradivi autonomni sustav upravljanja koji može imati širu primjenu u drugim industrijama.</t>
  </si>
  <si>
    <t>PK.1.1.08.0156</t>
  </si>
  <si>
    <t>NUVIO j.d.o.o. za informatičke djelatnosti</t>
  </si>
  <si>
    <t>"MealGen – AI rješenje nove generacije za održivo upravljanje, sljedivost i kontrolu kvalitete prehrambenih sustava“</t>
  </si>
  <si>
    <t>Projekt "MealGen – AI rješenje nove generacije za održivo upravljanje, sljedivost i kontrolu kvalitete prehrambenih sustava“ razvija se s ciljem potpune digitalizacije i automatizacije prehrambenih procesa u javnim i privatnim kolektivima s organiziranom prehranom. Inovativna platforma koristit će napredne tehnologije, uključujući umjetnu inteligenciju (AI) i strojno učenje (ML), kako bi omogućila personalizirano planiranje jelovnika, izračun ugljičnog otiska obroka (CO₂), predviđanje i smanjenje prehrambenog otpada te upravljanje kvalitetom. Rješenje će biti modularno s komercijalizacijom kroz SaaS model. Razvit će se tri inovativna rješenja (1 proizvod) do TRL 8-a te će zaposlit 1 osoba u prvoj godini nakon provedbe projekta.</t>
  </si>
  <si>
    <t>PK.1.1.08.0166</t>
  </si>
  <si>
    <t>Interaktify Solutions d.o.o. za usluge</t>
  </si>
  <si>
    <t>Inovativna višenamjenska multimedijska platforma podržana umjetnom inteligencijom</t>
  </si>
  <si>
    <t>Projekt razvija tri inovativna digitalna rješenja: univerzalnu platformu za upravljanje multimedijom, AI virtualnog vodiča te energetski neovisan info totem. Time se rješavaju izazovi kratkog vijeka trajanja postojećih sustava i njihova neefikasnost, te omogućuje skalabilna, održiva digitalizacija javnog prostora bez potrebe za klasičnom infrastrukturom. Rješenja su primjenjiva u turizmu, kulturi, obrazovanju i industriji te doprinose digitalnoj i zelenoj transformaciji, jačanju konkurentnosti hrvatskog IT sektora i razvoju pametnih, ekološki prihvatljivih usluga u skladu s prioritetima Strategije pametne specijalizacije.</t>
  </si>
  <si>
    <t>PK.1.1.08.0169</t>
  </si>
  <si>
    <t>V1 Generation društvo s ograničenom odgovornošću za računalno programiranje</t>
  </si>
  <si>
    <t>V1rtual</t>
  </si>
  <si>
    <t>Predmet projekta je razvoj inkluzivnih avatara koji ostvaruju realističnu, interaktivnu i neprekidnu konverzaciju u stvarnom vremenu pomoću umjetne inteligencije i generativnih modela spajajući naprednu komunikaciju i emocionalnu inteligenciju.
Aktivnosti projekta uključuju razvoj inovativnog proizvoda, pripremu lansiranja proizvoda, upravljanje projektom i promidžbu i vidljivost. Predmetnim projektom unaprijedit će se konkurentnost poduzeća komercijalizacijom jednog (1) inovativnog proizvoda, što će rezultirati povećanjem prihoda od prodaje i zapošljavanjem novih djelatnika.
Ukupna vrijednost projekta je 176.170,21 EUR, a iznos ukupno prihvatljivih troškova projekta 138.414,64 EUR. Očekivana bespovratna sredstva iznose 117.652,43 EUR.</t>
  </si>
  <si>
    <t>PK.1.1.08.0170</t>
  </si>
  <si>
    <t>POLIKLINIKA BORZAN d.o.o. za obavljanje zdravstvene djelatnosti</t>
  </si>
  <si>
    <t>InnoVitalis - inovativni program za zdrav život i dugovječnost</t>
  </si>
  <si>
    <t>Projekt InnoVitalis razvija inovativnu, personaliziranu uslugu PBgevity za unapređenje zdravlja i dugovječnosti, kombinirajući medicinski nadzirane programe prehrane, fizičke aktivnosti, mentalnog zdravlja i digitalne podrške. Cilj je omogućiti korisnicima dugoročno očuvanje zdravlja kroz individualizirane protokole pod stručnim nadzorom. Projekt adresira sve veću potrebu za preventivnim pristupom zdravlju, osobito kod populacije srednje i starije dobi. PBgevity obuhvaća razvoj i komercijalizaciju tri paketa usluge, a inovacija će biti spremna za tržište već nakon završetka projekta, uz planirano širenje na domaće i međunarodno tržište.</t>
  </si>
  <si>
    <t>PK.1.1.08.0173</t>
  </si>
  <si>
    <t>Eko Solar Energija jednostavno društvo s ograničenom odgovornošću za usluge</t>
  </si>
  <si>
    <t>Usitnjivač s udarnim batićima – HAMMERCHOP</t>
  </si>
  <si>
    <t>Projekt HAMMERCHOP usmjeren je na razvoj i komercijalizaciju inovativnog stroja za obradu trupaca kojim se povećava iskoristivost sirovine i smanjuje otpad u drvnoj industriji. Kroz tri faze razvoja (TRL 6-8), projekt obuhvaća nadogradnju prototipa, testiranja u industrijskim uvjetima, optimizaciju proizvoda i pripremu za serijsku proizvodnju. Paralelno, projekt uključuje izradu marketinškog plana, razvoj web stranice s integriranom e-trgovinom.</t>
  </si>
  <si>
    <t>PK.1.1.08.0174</t>
  </si>
  <si>
    <t>Robospect društvo s ograničenom odgovornošću za trgovinu, proizvodnju i usluge</t>
  </si>
  <si>
    <t>Automatizirani IN-BORE sustav za orbitalno lasersko zavarivanje na daljinu u uvjetima povišenog ionizirajućeg zračenja (ROLAS- Remote Orbital Laser Welding Automated System)</t>
  </si>
  <si>
    <t>Projekt ROLAS razvija napredni robotski sustav za orbitalno lasersko zavarivanje na daljinu u uvjetima povišene radijacije, s ciljem povećanja sigurnosti i učinkovitosti održavanja u nuklearnim elektranama. Inovacija omogućuje precizno izvođenje zavara u skučenim prostorima reaktora bez ljudske prisutnosti, čime se smanjuju zastoji postrojenja i troškovi remonta. Sustav je trenutačno na TRL 5, a projektom će se dovesti do TRL 8 kroz razvoj, testiranja i validaciju u industrijskim uvjetima. Komercijalizacija je planirana kroz suradnje s industrijskim partnerima i zaštitu intelektualnog vlasništva. Projekt doprinosi tematskim područjima „Sigurnost i dvojna namjena“ te "Pametna i čista energija" unutar S3.</t>
  </si>
  <si>
    <t>PK.1.1.08.0178</t>
  </si>
  <si>
    <t>AXELIA Engineering d.o.o. za usluge</t>
  </si>
  <si>
    <t>Integrirana platforma za cirkularno upravljanje otpadom, energijom, vodom i tlom</t>
  </si>
  <si>
    <t>Projekt razvija mobilnu platformu za digitalni nadzor i optimizaciju procesa obrade otpada, vode i energije, s ciljem povećanja učinkovitosti i smanjenja emisija. Rješava problem nedostatka fleksibilnih alata za upravljanje resursima u stvarnom vremenu. Ciljne skupine su postrojenja za obradu otpada i otpadnih voda, bioplinska postrojenja, kompostane. Očekivani rezultat su tri inovativna proizvoda: mobilna analitička jedinica za komunalna postrojenja, prošireni model za industriju i digitalna platforma za analizu. Projekt će poduzeću omogućiti širenje na nova tržišta i jačanje konkurentnosti.</t>
  </si>
  <si>
    <t>PK.1.1.08.0180</t>
  </si>
  <si>
    <t>Razvoj inovativnog sustava DELTAsort za automatizirano sortiranje otpada pomoću umjetne inteligencije</t>
  </si>
  <si>
    <t>Projekt razvija 2 inovativna sustava DELTAsort Mono i Duo za automatizirano sortiranje otpada pomoću umjetne inteligencije i računalnog vida. Cilj je podići tehnološku spremnost s TRL 5 na TRL 8 i omogućiti komercijalizaciju proizvoda. Projekt adresira problem neefikasnog ručnog sortiranja u manjim i srednjim sortirnicama. Ciljna skupina su male i srednje sortirnice otpada koje žele smanjiti ovisnost o ručnom razdvajanju otpada, povećati učinkovitost, smanjiti troškove i uskladiti svoje djelovanje s ekološkim standardima. Razvijeni proizvodi omogućit će širenje tržišta (međunarodno i globalno), zaštitu intelektualnog vlasništva, povećanje prihoda i jačanje inovacijskog kapaciteta poduzeća.</t>
  </si>
  <si>
    <t>PK.1.1.08.0181</t>
  </si>
  <si>
    <t>DEEP CREEK STUDIO društvo s ograničenom odgovornošću za računalno programiranje</t>
  </si>
  <si>
    <t>Dream Glitcher – razvoj inovativne narativne videoigre i produkcijskog alata za izradu videoigara</t>
  </si>
  <si>
    <t>Projekt ima za cilj razvoj i komercijalizaciju tri inovativna proizvoda u sektoru videoigara. Projekt adresira potrebu za inovativnim digitalnim sadržajem i alatima koji omogućuju bržu i pristupačniju produkciju igara. Očekivani rezultati uključuju završene i tržišno spremne proizvode koji će značajno doprinijeti jačanju tržišne pozicije Deep Creek Studija, povećanju prihoda i otvaranju novih poslovnih prilika nakon završetka projekta.</t>
  </si>
  <si>
    <t>Novska</t>
  </si>
  <si>
    <t>PK.1.1.08.0182</t>
  </si>
  <si>
    <t>DAIGNOSTICS jednostavno društvo s ograničenom odgovornošću za istraživanje i razvoj</t>
  </si>
  <si>
    <t>dAIgnostics metoda rane i personalizirane dijagnostike amiotrofične lateralne skleroze - dAIALS</t>
  </si>
  <si>
    <t>Cilj projekta dAIALS je razviti inovativnu metodu za ranu dijagnostiku ALS-a temeljenu na analizi staničnog kalcija, mikrofluidici, AI i računarstvu u oblaku, s automatizacijom dijagnostike u operativnom okruženju (MVP). Svrha je osigurati tržišnu spremnost visokotehnološkog rješenja za jačanje kapaciteta poduzeća Daignostics. Projekt adresira nedostatak rane dijagnostike za ALS, pružajući precizniju i bržu detekciju bolesti. Ciljne skupine su pacijenti (posebno starije osobe), zdravstvene ustanove, farma sektor i znanstvena zajednica. Razvija se 1 inovativno rješenje (integrirani softverski moduli za analizu i interpretaciju med. podataka), što će osigurati zaštićenu patentom tehnologiju, tržišnu konkurentnost i 2 nova radna mjesta.</t>
  </si>
  <si>
    <t>Grad Zagreb (40.00%), Krapinsko-zagorska županija (60.00%)</t>
  </si>
  <si>
    <t>Grad Zagreb (40.00%), Sjeverna Hrvatska (60.00%)</t>
  </si>
  <si>
    <t>PK.1.1.08.0183</t>
  </si>
  <si>
    <t>INNOM SAVJETOVANJE d.o.o. za usluge</t>
  </si>
  <si>
    <t>Razvoj inovativnog rješenja za hibridni rad i udaljene mrežne komunikacije</t>
  </si>
  <si>
    <t>Projekt ima za cilj razvoj i lansiranje inovativnog tehnološkog rješenja  za siguran pristup mrežnim resursima s udaljenih lokacija.  Rješenje se temelji na kombinaciji fizičkog uređaja i softverske platforme koji zajedno korisnicima omogućuju da rade udaljeno, bez ugrožavanja sigurnosti poslovnih podataka i bez oslanjanja na infrastrukturu trećih strana. Projekt odgovara na izazove suvremenog načina rada, koji se sve više temelji na fleksibilnosti, digitalizaciji i hibridnim modelima rada. Istovremeno, adresira rastuću potrebu za kibernetičkom sigurnošću u okruženju gdje zaposlenici često pristupaju poslovnim resursima s raznih lokacija i uređaja.</t>
  </si>
  <si>
    <t>PK.1.1.08.0190</t>
  </si>
  <si>
    <t>TVISTER TERATO društvo s ograničenom odgovornošću za usluge</t>
  </si>
  <si>
    <t>Razvoj uređaja za preciznu mobilnu dijagnostiku i praćenje organizma – ExhaScan</t>
  </si>
  <si>
    <t>Prijavitelj: TVISTER TERATO d.o.o.
Naziv Projekta: Razvoj uređaja za preciznu mobilnu dijagnostiku i praćenje organizma – ExhaScan
CILJ (SVRHA) PROJEKTA: Završen razvoj inovativnog dijagnostičkog alata ExhaScan – mobilnog uređaja za analizu daha s integriranom AI dijagnostikom – u tržišno spreman, certificiran i komercijalno dostupan proizvod, uz uspostavu održivog modela proizvodnje, distribucije i korisničke podrške.</t>
  </si>
  <si>
    <t>PK.1.1.08.0195</t>
  </si>
  <si>
    <t>JAVV DIGITAL d.o.o. za promidžbu</t>
  </si>
  <si>
    <t>Bespovratne potpore za novoosnovana poduzeća</t>
  </si>
  <si>
    <t>Projekt obuhvaća razvoj i komercijalizaciju inovativne softverske platforme za automatizirano upravljanje digitalnim oglašavanjem na Google i Meta platformama, namijenjene malim i srednjim poduzećima. Rješenje objedinjuje analitiku, izvještavanje i optimizaciju kampanja u jedinstvenom sučelju. Cilj je omogućiti korisnicima veću učinkovitost i transparentnost oglašavanja uz niže troškove. Projekt uključuje razvoj funkcionalnosti, zapošljavanje stručnog kadra i testiranje s pilot-korisnicima, čime se poduzeće transformira iz uslužnog modela u tehnološko-orijentirani rastući subjekt.</t>
  </si>
  <si>
    <t>PK.1.1.08.0196</t>
  </si>
  <si>
    <t>Razvoj inovativne AI platforme za upravljanje korisničkim iskustvom u zdravstvu</t>
  </si>
  <si>
    <t xml:space="preserve">Predloženi projekt poduzeća Insider Plus d.o.o. usmjeren je na razvoj inovativne digitalne platforme s integriranim virtualnim AI agentom za upravljanje korisničkim iskustvom u privatnom zdravstvu. AI agent omogućava automatizirano prepoznavanje nezadovoljnih pacijenata putem komunikacijskih kanala (poput WhatsAppa i SMS-a te) proaktivno rješavanje problema prije eskalacije. Rješenje kombinira napredne tehnologije prirodnog jezika (NLP), strojno učenje i analizu podataka, uz sigurnu cloud infrastrukturu i usklađenost s GDPR regulativama. Projekt doprinosi digitalnoj i zelenoj tranziciji te jačanju konkurentnosti hrvatskog gospodarstva kroz razvoj nove generacije digitalnih proizvoda. </t>
  </si>
  <si>
    <t>PK.1.1.08.0197</t>
  </si>
  <si>
    <t>LoveSkin d.o.o. za usluge</t>
  </si>
  <si>
    <t>Inovativna organska kozmetika za osjetljivu dječju kožu – rast tvrtke LoveSkin d.o.o.</t>
  </si>
  <si>
    <t>Kroz projekt će se razviti 4 inovativna dermokozmetička proizvoda za djecu, temeljena na Pickering emulzijama i enkapsuliranim prebioticima i postbioticima. Cilj projekta je ponuditi sigurno, učinkovito i znanstveno utemeljeno rješenje koje ne sadrži klasične emulgatore ni iritanse, čime se odgovara na rastući problem narušavanja kožnog mikrobioma u najosjetljivijoj populaciji. Projekt izravno doprinosi jačanju tržišne pozicije poduzeća, digitalizaciji poslovanja i izvoznom potencijalu, a ciljane skupine uključuju roditelje, djecu, zdravstvene djelatnike te specijalizirane ljekarne i e-commerce kanale. Očekivani rezultat su tržišno spremni proizvodi s relevantnim certifikatima koji postavljaju nove standarde u njezi dječje kože.</t>
  </si>
  <si>
    <t>PK.1.1.08.0198</t>
  </si>
  <si>
    <t>AEMATE INDUSTRIES d.o.o. za razvoj i proizvodnju industrijske opreme</t>
  </si>
  <si>
    <t>LIGNOVA: Nova generacija održivih strukturalnih materijala</t>
  </si>
  <si>
    <t>Projekt Lignova rješava problem neučinkovitih i ekološki nepovoljnih metoda prerade drva koje koriste skupe i teško dostupne sirovine, a rezultiraju materijalima ograničenih svojstava. Cilj projekta je razviti i validirati novi kompozitni materijal iz kemijski obrađene drvene sječke, s izotropnim mehaničkim svojstvima i mogućnošću oblikovanja u kalupima.
Projektne aktivnosti usmjerene su prema proizvođačima u drvnoj i građevinskoj industriji, dizajnerima proizvoda, brodograditeljima i poduzećima koja traže održive tehničke materijale. U sklopu projekta razvija se jedan inovativni proizvod: tehnički definiran kompozitni poluproizvod te finalni oblikovani element za industrijsku primjenu.</t>
  </si>
  <si>
    <t>Grad Zagreb (80.00%), Sisačko-moslavačka županija (20.00%)</t>
  </si>
  <si>
    <t>Grad Zagreb (80.00%), Panonska Hrvatska (20.00%)</t>
  </si>
  <si>
    <t>PK.1.1.08.0199</t>
  </si>
  <si>
    <t>Byteink društvo s ograničenom odgovornošću za usluge</t>
  </si>
  <si>
    <t>MediCare - Sustav za upravljanje boli - faza II</t>
  </si>
  <si>
    <t>Projekt „MediCare – Sustav za upravljanje boli – faza II“ usmjeren je na razvoj naprednog softverskog rješenja za personalizirano upravljanje kroničnom boli, s ciljem podizanja kvalitete skrbi za pacijente i povećanja učinkovitosti zdravstvenih usluga. Rješenje integrira umjetnu inteligenciju, nosive uređaje i interaktivne alate za praćenje boli, omogućujući liječnicima preciznu analizu podataka i prilagodbu terapije u realnom vremenu. Krajnji korisnici projekta su zdravstvene ustanove, liječnici i pacijenti s kroničnim bolnim stanjima. Provedba projekta traje 12 mjeseci, a rezultat će biti tržišno spreman proizvod za primjenu u nacionalnom i međunarodnom zdravstvenom sektoru.</t>
  </si>
  <si>
    <t>PK.1.1.08.0200</t>
  </si>
  <si>
    <t>Divunique d.o.o. agencija za promidžbu</t>
  </si>
  <si>
    <t>Brachatella – Inovacije MSP 2025</t>
  </si>
  <si>
    <t>Projekt je usmjeren na razvoj tri inovativna prehrambena proizvoda kroz integraciju visokokvalitetnih lokalnih sastojaka, naprednih proizvodnih procesa i kohezivne marketinške strategije. Kroz dvije jasno definirane faze, projekt transformira poslovanje iz ručne proizvodnje u serijsku, postavljajući temelje za snažniji tržišni nastup, internacionalizaciju i rast zapošljavanja.</t>
  </si>
  <si>
    <t>PK.1.1.08.0203</t>
  </si>
  <si>
    <t>BitAhead društvo s ograničenom odgovornošću za usluge</t>
  </si>
  <si>
    <t>Razvoj skalabilnog softverskog rješenja BitAhead za telco eCommerce integraciju</t>
  </si>
  <si>
    <t>"Razvoj skalabilnog softverskog rješenja BitAhead za telco eCommerce integraciju" usmjeren je na razvoj 3 inovativna softverska proizvoda: BitAhead eCommerce middleware rješenja, OOTB paketa za brzu implementaciju digitalne prodaje i Business Rules Extension modul bez potrebe za kodiranjem. Projekt se provodi u trajanju od 24 mjeseci i namijenjen je digitalnoj transformaciji prodajnih i korisničkih procesa u telekom industriji. Provedba projekta ojačat će inovacijski kapacitet tvrtke BitAhead d.o.o. te osigurati konkurentnost kroz vlastiti razvoj, tržišnu spremnost i otvaranje novih radnih mjesta.</t>
  </si>
  <si>
    <t>PK.1.1.08.0205</t>
  </si>
  <si>
    <t>Qubic d.o.o. za usluge</t>
  </si>
  <si>
    <t>Projekt adresira problem neučinkovitog upravljanja terminima, cijenama i korisničkim recenzijama u sektoru usluga. Cilj projekta je unaprijediti platformu Kvik u cjelovito AI-pogonjeno rješenje koje omogućuje pametno zakazivanje termina, dinamičku optimizaciju cijena i automatizirano upravljanje recenzijama. Ciljne skupine uključuju male i srednje poduzetnike iz sektora ljepote, fitnessa, edukacije i auto-servisa u EU i SAD-u. Projekt uključuje razvoj tri inovativna modula: 1) AI zakazivanje i upravljanje kapacitetima, 2) dinamička optimizacija cijena, 3) automatizirano upravljanje recenzijama i reputacijom. Ovi proizvodi zajedno čine jedinstvenu, konkurentnu i tehnološki naprednu platformu za digitalnu transformaciju uslužnog sektora.</t>
  </si>
  <si>
    <t>PK.1.1.08.0206</t>
  </si>
  <si>
    <t>Digital Innovations d.o.o. za usluge</t>
  </si>
  <si>
    <t>Souveniria – Phygital suveniri nove generacije</t>
  </si>
  <si>
    <t>NAZIV PROJEKTA: Souveniria – Phygital suveniri nove generacije
CILJ PROJEKTA: razvoj i komercijalizacija inovativne "phygital" platforme koja spaja fizičke suvenire s digitalnim sadržajem, omogućujući personalizaciju, dugotrajan angažman korisnika i održivu proizvodnju.
CILJANE SKUPINE: organizacije koje upravljaju turističkim atrakcijama, nacionalni parkovi, turističke zajednice, poduzetnici koji se bave prodajom u turizmu (suvenirnice, štandovi i sl.), trgovački lanci, kulturni istraživači, čuvari uspomena, digitalni nomadi, premium turisti i poklon kupci</t>
  </si>
  <si>
    <t>Vela Luka</t>
  </si>
  <si>
    <t>PK.1.1.08.0208</t>
  </si>
  <si>
    <t>STUDIO 107, obrt za promidžbu, vl. Kristina Kratofil, Đakovo, Ante Starčevića 150</t>
  </si>
  <si>
    <t>Inovativno digitalno rješenje za žensko zdravlje i personalizirano vježbanje putem AI i IoT tehnologije</t>
  </si>
  <si>
    <t>Projekt razvija inovativnu digitalnu platformu za personalizirano žensko zdravlje i rehabilitaciju kroz Pilates reformer vježbe. Rješenje objedinjuje aplikaciju za vježbanje, booking sustav i IoT senzoriku povezanu s AI analizom pokreta, čime omogućava individualizirano vježbanje i praćenje napretka. Fokus je na dostupnosti kvalitetne rehabilitacije, optimizaciji rada u fitness centrima i povećanju pristupa fizičkoj aktivnosti ženama svih životnih dobi. Projekt ima potencijal za međunarodnu ekspanziju te je usklađen sa Strategijom pametne specijalizacije u područjima zdravlja i digitalnih tehnologija.</t>
  </si>
  <si>
    <t>Grad Zagreb (88.00%), Splitsko-dalmatinska županija (4.00%), Zagrebačka županija (4.00%)</t>
  </si>
  <si>
    <t>Grad Zagreb (88.00%), Jadranska Hrvatska (4.00%), Sjeverna Hrvatska (4.00%)</t>
  </si>
  <si>
    <t>PK.1.1.08.0209</t>
  </si>
  <si>
    <t>ACOUSTICA j.d.o.o. za usluge</t>
  </si>
  <si>
    <t>ARoustic – inovativno rješenje nove generacije za inteligentnu zvučnu navigaciju i sigurnost prostora</t>
  </si>
  <si>
    <t>Projekt „ARoustic – inovativno rješenje nove generacije za inteligentnu zvučnu navigaciju i sigurnost prostora“ razvija pametni sustav koji omogućuje automatsko upravljanje zvučnim informacijama i sigurnosnim obavijestima u javnim prostorima. Sustav kombinira proširenu stvarnost (AR) za mapiranje prostora, akustičku optimizaciju zvučnika i senzorsku mrežu (pokret, dim, video) za detekciju stvarnih uvjeta u prostoru. Projekt će rezultirati funkcionalnim inovativnim proizvodom razvijenim do razine TRL 8, zapošljavanjem dvije nove osobe i pripremom sustava za komercijalizaciju na globalnom.</t>
  </si>
  <si>
    <t>PK.1.1.08.0210</t>
  </si>
  <si>
    <t>ANCHOR TAG DUBROVNIK j.d.o.o. za usluge</t>
  </si>
  <si>
    <t>Razvoj inovativnih sustava za praćenje i predikciju povlačenja sidra</t>
  </si>
  <si>
    <t>Projekt je usmjeren na dovršetak razvoja inovativnih sustava za praćenje i predikciju povlačenja sidra, s ciljem povećanja sigurnosti plovila i očuvanja morskih ekosustava. Temeljen na patentiranoj tehnologiji akustičnog i sonar prijenosa podataka, AnchorTag omogućuje praćenje ponašanja sidra u stvarnom vremenu i pravovremeno otkrivanje rizika povlačenja. Projekt uključuje razvoj dva proizvoda: AnchorTag Sonar za rekreativna plovila, AnchorTag Acoustic za komercijalne flote i AnchorWatch prediktivnog sustava. Cilj je doseći TRL 8 i plasirati proizvode na međunarodnom tržištu te doprinijeti zelenoj tranziciji, sigurnosti pomorskih operacija i rastu konkurentnosti kroz internacionalizaciju poslovanja, stvaranje radnih mjesta te jačanje R&amp;D.</t>
  </si>
  <si>
    <t>PK.1.1.08.0212</t>
  </si>
  <si>
    <t>Babbage društvo s ograničenom odgovornošću za razvoj računalnih sustava</t>
  </si>
  <si>
    <t>MojDDK - aplikacija za dobrovoljne darivatelje krvi</t>
  </si>
  <si>
    <t>Projekt MojDDK razvija inovativnu digitalnu platformu za dobrovoljno darivanje krvi s naglaskom na povećanje angažmana, posebno među mlađima. Kroz personalizirane obavijesti, praćenje donacija i motivacijske pogodnosti, korisnicima će se omogućiti jednostavno planiranje i sudjelovanje u akcijama darivanja krvi. Sve ključne funkcionalnosti objedinit će u jedinstvenoj aplikaciji čime će se postići veća transparentnost i učinkovitost procesa te doprinijeti digitalizaciji i modernizaciji javnog zdravstva. Projekt je financijski održiv s potencijalom širenja na regionalna tržišta te potencijalnom za dugoročan rast prihoda čime će se osigurati stabilan razvoj tvrtke te pozitivan utjecaj na društvo.</t>
  </si>
  <si>
    <t>PK.1.1.08.0216</t>
  </si>
  <si>
    <t>Azenić Engineering društvo s ograničenom odgovornošću za razvoj u tehnologiji izgaranja biomase</t>
  </si>
  <si>
    <t>Poticanje rasta novoosnovanog poduzeća AZENIĆ ENGINEERING kroz razvoj inovativne rezidencijalne peći na biomasu</t>
  </si>
  <si>
    <t>Osnovni cilj projekta jest potaknuti rast novoosnovanog poduzeća Azenić Engineering kroz razvoj inovativne peći na biomasu koja adresira ključne izazove u području energetske učinkovitosti, korištenja obnovljivih izvora energije i smanjenje negativnog utjecaja na okoliš. 
Cilj projekta kao i rezultat predmetnog projekta je razvijena i komercijalizirana visoko učinkovita, nisko emisijska peć na biomasu s pametnim upravljanjem. Realizacija projekta doprinijet će razvoju poslovnih aktivnosti te povećanju proizvodnih kapaciteta.
Ciljane skupine koje će biti obuhvaćene projektnim aktivnostima su u prvom redu direktor poduzeća, zaposlenici, kupci i poslovni partneri te šira europska zajednica.</t>
  </si>
  <si>
    <t>PK.1.1.08.0219</t>
  </si>
  <si>
    <t>MAR&amp;E experience design d.o.o. za usluge</t>
  </si>
  <si>
    <t>Threadible Platform _ TP</t>
  </si>
  <si>
    <t>Projekt rješava problem nedostatka održivih i jestivih tehničkih rješenja za povezivanje I prezentaciju sastojaka u profesionalnoj gastronomiji. Cilj projekta je razvoj i priprema za komercijalizaciju globalne inovacije jestivih niti koje zamjenjuju čačkalice, špagu i druge nejestive materijale. Ciljne skupine su restorani, hoteli i catering servisi, s naglaskom na fine dining sektor. Projekt obuhvaća razvoj 3 inovativna proizvoda, koji otvaraju novu tržišnu nišu generiraju rast prihoda i povećavaju konkurentnost poduzeća. Doprinosi održivosti smanjenjem otpada i jača poziciju poduzeća kao predvodnika inovacija u gastronomiji.</t>
  </si>
  <si>
    <t>PK.1.1.08.0221</t>
  </si>
  <si>
    <t>PREROGATIV jednostavno društvo s ograničenom odgovornošću za savjetovanje i usluge</t>
  </si>
  <si>
    <t xml:space="preserve">Projekt adresira problem nepregledne, neefikasne i nepovezane kupovine namirnica u online okruženju. Korisnici su primorani koristiti više aplikacija i platformi bez mogućnosti jednostavne usporedbe cijena i upravljanja budžetom. Cilj projekta je razviti inovativnu digitalnu platformu Popup koja integrira ponudu više trgovaca, omogućuje pametnu košaricu, personalizirane preporuke i budžetiranje pomoću umjetne inteligencije. Projektne aktivnosti obuhvatit će krajnje korisnike – kućanstva i individualne kupce – te male i srednje trgovce prehrambenim proizvodima. </t>
  </si>
  <si>
    <t>PK.1.1.08.0222</t>
  </si>
  <si>
    <t>CyberArrange Security Solutions društvo s ograničenom odgovornošću za računalne usluge</t>
  </si>
  <si>
    <t>Priprema za komercijalizaciju CyberArrange generatora vježbi u kibernetičkoj sigurnosti</t>
  </si>
  <si>
    <t>Projekt "Priprema za komercijalizaciju CyberArrange generatora vježbi u kibernetičkoj sigurnosti" usmjeren je na razvoj inovativnog softverskog rješenja koje automatizira izgradnju vježbenog okruženja i scenarija za vježbe u kibernetičkoj sigurnosti. CyberArrange omogućava brzo, učinkovito i originalno generiranje vježbi, uz potpunu interoperabilnost s postojećim platformama kibernetičkih poligona (eng. cyber range platforms). Projekt podiže tehnološku spremnost proizvoda s TRL6 na TRL8, provodi validaciju kod korisnika i priprema tržišno lansiranje. Krajnji cilj je razvoj tržišno spremnog proizvoda koji će povećati učestalost i kvalitetu kibernetičkih vježbi, smanjiti troškove njihove pripreme i pridonijeti otpornosti digitalnog prostora.</t>
  </si>
  <si>
    <t>PK.1.1.08.0224</t>
  </si>
  <si>
    <t>Secure Block društvo s ograničenom odgovornošću za računalne djelatnosti i usluge</t>
  </si>
  <si>
    <t>Automatizirano praćenje konzolnih aktivnosti tijekom sigurnosnih testiranja u PentestPad sustavu</t>
  </si>
  <si>
    <t>Projekt razvija inovativnu funkcionalnost automatskog praćenja konzolnih logova unutar sigurnosne platforme PentestPad, s ciljem povećanja učinkovitosti, transparentnosti i timske suradnje u penetracijskim testiranjima. Nova komponenta omogućuje detekciju sigurnosnih nalaza u realnom vremenu i njihovo strukturirano izvještavanje. Kroz razvoj digitalnog proizvoda unutar S3 prioritetnog područja, projekt doprinosi rastu novoosnovanog MSP-a, komercijalizaciji visoko-tehnološkog rješenja i pripremi za širi tržišni iskorak i investicije.</t>
  </si>
  <si>
    <t>Veliko Trojstvo</t>
  </si>
  <si>
    <t>PK.1.1.08.0225</t>
  </si>
  <si>
    <t>3 sigma društvo s ograničenom odgovornošću za usluge</t>
  </si>
  <si>
    <t>DOMOVI.HR – INOVATIVNA PLATFORMA ZA SMJEŠTAJ U DOMOVE ZA STARIJE</t>
  </si>
  <si>
    <t>Projekt DOMOVI.HR razvija inovativnu digitalnu platformu za upravljanje smještajem u domovima za starije osobe. Projekt adresira problem nedostatka transparentnosti, neučinkovite komunikacije i administrativnog opterećenja u sektoru socijalne skrbi. Cilj projekta je razvoj i komercijalizacija jedne digitalne platforme koja uključuje više usluga: domovi.hr web aplikacija s pripadajućim backendom, domovi.hr mobilna aplikacija, AI agent). Ciljne skupine su domovi za starije, starije osobe i njihovi članovi obitelji. Očekivani rezultati uključuju digitalnu transformaciju sektora, povećanje dostupnosti i transparentnosti informacija, unapređenje korisničkog iskustva, rast prihoda poduzeća i jačanje investicijske spremnosti.</t>
  </si>
  <si>
    <t>PK.1.1.08.0231</t>
  </si>
  <si>
    <t>Plandentic društvo s ograničenom odgovornošću za trgovinu i usluge</t>
  </si>
  <si>
    <t>Inovativni softver za dentalnu dijagnostiku, liječenje i tretmane - Plandentic</t>
  </si>
  <si>
    <t>Plandentic je inovativni softver za digitalno planiranje dentalnih tretmana koji rješava problem nejasnih planova liječenja, omogućujući stomatolozima jednostavno kreiranje vizualno jasnih i prilagodljivih planova koji poboljšavaju komunikaciju s pacijentima i povećavaju prihvaćanje tretmana.
Interaktivnim konfiguratorom zuba, dijagnoze i tretmani automatski se mapiraju u strukturirani plan s cijenama i prilagođenim dokumentima. U sklopu projekta razvijaju se AI značajke za analizu rendgenskih snimaka kako bi se povećala preciznost dijagnoza i ubrzalo planiranje tretmana. Projekt je usmjeren na dentalne klinike koje žele modernizirati i unaprijediti planiranje tretmana.</t>
  </si>
  <si>
    <t>PK.1.1.08.0232</t>
  </si>
  <si>
    <t>HOBACA društvo s ograničenom odgovornošću za informatičke usluge</t>
  </si>
  <si>
    <t>Razvoj i priprema platforme HOBACA za napredno upravljanje punjačima za električna vozila i konkurentan plasman na svjetsko tržište</t>
  </si>
  <si>
    <t>Razvijamo platformu HOBACA za upravljanje punjačima električnih vozila, rješavajući neefikasnost postojeće infrastrukture, visoke operativne troškove i nedostatak integracije s elektroenergetskim sustavom. Cilj projekta je razvoj 3 modula: 1) modula za optimalno pozicioniranje i dimenzioniranje punjača, 2) modula za dinamično određivanje cijena i 3) modula za gejmificirano upravljanje punjenjem. Primjena ovih proizvoda omogućit će operaterima punjača da povećaju svoju profitabilnost, vozačima da optimiziraju troškove, a također će doprinijeti i boljem balansiranju opterećenja elektro-energetske mreže. Po završetku projekta i plasmanu proizvoda na tržište, želimo se pozicionirati kao ključna europska tvrtka u sektoru održive e-mobilnosti.</t>
  </si>
  <si>
    <t>PK.1.1.08.0234</t>
  </si>
  <si>
    <t>ARMOR CYBER društvo s ograničenom odgovornošću za poslovne usluge</t>
  </si>
  <si>
    <t>Projekt SafeWing ima za cilj razvoj i komercijalizaciju AI platforme za autonomno upravljanje sigurnosnim prijetnjama. Projekt adresira neučinkovitost tradicionalnih sigurnosnih sustava te je namijenjen srednjim i velikim organizacijama u sektorima zdravstva, financija i maloprodaje. Predmet projekta je jedan inovativan proizvod koji će povećati tržišni udio ARMOR CYBER d.o.o., osigurati rast prihoda i jačanje konkurentnosti na regionalnom i EU tržištu.</t>
  </si>
  <si>
    <t>Valpovo</t>
  </si>
  <si>
    <t>PK.1.1.08.0236</t>
  </si>
  <si>
    <t>ARMATURA-SERVIS NOVA d.o.o. za proizvodnju, graditeljstvo, trgovinu i usluge</t>
  </si>
  <si>
    <t>"Bespovratne potpore za novoosnovana poduzeća"</t>
  </si>
  <si>
    <t>Problem koji projekt adresira je nedostatak mobilnih, preciznih i digitalno integriranih uređaja za ispitivanje sigurnosnih ventila na tržištu, 
Očekivani rezultati projekta je jedan inovativan proizvod:
Inovativni prijenosni ispitni pult za sigurnosne ventile s integriranim sustavom za mjerenje i obradu podataka, spreman za tržište; Softversko rješenje za upravljanje ispitivanjima sigurn.  ventila
Ciljne skupine koje će biti obuhvaćene projektnim aktivnostima su: Industrijski serviseri i inspekcijska tijela koja obavljaju ispitivanja sigurnosnih ventila;Proizvođači i korisnici tlačne opreme; Tvrtke koje koriste specijalizirane mjerne uređaje i koje će moći koristiti zasebno softversko rješenje za modernizaciju svojih postojećih sustava.</t>
  </si>
  <si>
    <t>PK.1.1.08.0237</t>
  </si>
  <si>
    <t>GET WORK &amp; HOME  društvo s ograničenom odgovornošću za usluge</t>
  </si>
  <si>
    <t>Razvoj i komercijalizacija inteligentne platforme Get Work</t>
  </si>
  <si>
    <t>Projekt "Razvoj i komercijalizacija inteligentne platforme Get Work" usmjeren je na dovršetak razvoja i tržišno lansiranje inovativnog digitalnog sustava za povezivanje pružatelja i korisnika usluga. Platforma će omogućiti sigurnu registraciju, verifikaciju i ocjenjivanje korisnika, automatizirano povezivanje ponude i potražnje, te jednostavno upravljanje uslugama putem naprednih algoritama preporuke. Projektom se planira postići podizanje tehnološke spremnosti s TRL 6 na TRL 9, osigurati konkurentnu tržišnu poziciju, generirati prve prihode i pripremiti temelje za internacionalno širenje. Provedba će pridonijeti digitalnoj transformaciji uslužnog sektora i jačanju otpornosti poduzeća.</t>
  </si>
  <si>
    <t>PK.1.1.08.0238</t>
  </si>
  <si>
    <t>J.P. Mrgan društvo s ograničenom odgovornošću za računalne djelatnosti</t>
  </si>
  <si>
    <t>DEXPIRY - Razvoj inovativnih rješenja za upravljanje jamstvima temeljenih na blockchain tehnologiji</t>
  </si>
  <si>
    <t>Projektom DeXpiry razvija se inovativna digitalna platforma za upravljanje jamstvima korištenjem blockchain tehnologije. Prijavitelj će platformu komercijalizirati pod vlastitim brendom uz aplikaciju za krajnje korisnike te kao white label rješenje. Platforma će omogućiti trgovcima i serviserima izdavanje digitalnih jamstava putem NFT tokena, dok potrošačima omogućuje siguran i jednostavan pristup informacijama bez potrebe za papirnatom dokumentacijom. Rješenje zamjenjuje postojeće prakse pohrane papirnatih jamstava, doprinosi zaštiti potrošača, smanjenju otpada i jačanju digitalne sigurnosti, a projektom se razvija MVP do TRL 8 i priprema lansiranje na međunarodnom tržištu.</t>
  </si>
  <si>
    <t>PK.1.1.08.0240</t>
  </si>
  <si>
    <t>3D BROD društvo s ograničenom odgovornošću za računalno programiranje, projektiranje i savjetovanje u brodogradnji</t>
  </si>
  <si>
    <t>Razvoj inovativne XR aplikacije za terenske inspekcije kao karike brodograđevne industrije 5. generacije</t>
  </si>
  <si>
    <t>Opći je cilj ovog Projekta doprinijeti digitalnoj i tehnološkoj transformaciji brodograđevne industrije kroz razvoj primjenjivih XR rješenja, čime se potiče modernizacija sektora i jačanje međunarodne konkurentnosti malih (novih) poduzeća u području  softverskih usluga za industriju / inženjerstvo.
Konkretno, svrha Projekta je razviti i validirati inovativno XR softversko rješenje za interaktivni prikaz OCX modela brodske konstrukcije. Razvijena aplikacija korisnicima omogućava učinkovitiju inspekciju i analizu usporedbom s 3D modelom „unutar“ stvarnu okoline, a poduzeću otvara mogućnost ulaska na tržište inovativnih digitalnih alata u brodogradnji. Poduzeće postaje prepoznatljivi inovativni subjekt u području razvoja za XR tehnologije.</t>
  </si>
  <si>
    <t>PK.1.1.08.0241</t>
  </si>
  <si>
    <t>VERIFICO j.d.o.o. za usluge</t>
  </si>
  <si>
    <t>VERIFICO – Inovativna rješenja za smanjenje emisija CO₂ kroz certifikaciju ekološki održivih hotela i razvoj B2B platformi za održivo planiranje putovanja</t>
  </si>
  <si>
    <t xml:space="preserve">Prijavitelj Verifico j.d.o.o. usmjeren je na razvoj tri inovativna proizvoda koji omogućuju poslovnim korisnicima i turističkim agencijama donošenje održivih odluka pri planiranju putovanja. Riječ je o dvije digitalne B2B platforme i sustavu za certifikaciju hotela, temeljenima na vlastito razvijenoj metodologiji za izračun emisija CO₂ prijevoza i smještaja te podstavljenim kriterijima održivosti koje hoteli moraju zadovoljiti  za dobivanje certifikata. Projekt time odgovara na potrebe tržišta i obveze ESG izvještavanja, a rezultirat će komercijalno primjenjivim rješenjima koja smanjuju ekološki otisak putovanja, povećavaju konkurentnost i poslovne prihode novoosnovanog poduzeća te otvaranju novih radnih mjesta. </t>
  </si>
  <si>
    <t>PK.1.1.08.0244</t>
  </si>
  <si>
    <t>SimpleT društvo s ograničenom odgovornošću za usluge</t>
  </si>
  <si>
    <t>AI-Boosted Salesforce Communication and Translation</t>
  </si>
  <si>
    <t xml:space="preserve">Cilj projekta je razviti AI-podržanu platformu za automatizirano prevođenje metapodataka i sadržaja unutar Salesforce ekosustava, čime se omogućuje brža i preciznija lokalizacija za globalna tržišta. To će omogućiti tvrtkama unutar Salesforce ekosustava optimizaciju i automatizaciju procesa prevođenja i komunikacije, čime se značajno smanjuju troškovi, ubrzava proces internacionalizacije te povećava operativna učinkovitost. Projekt odgovara na sve veće zahtjeve za globalnom lokalizacijom i učinkovitom komunikacijom.
Ciljne skupine projekta su korisnici Salesforcea, IT timovi, administratori i marketinški timovi. Kroz projekt će se razviti ukupno 6 inovativnih proizvoda, čime će se čime će se osigurati rast prihoda i povećanje zaposlenosti </t>
  </si>
  <si>
    <t>Semeljci</t>
  </si>
  <si>
    <t>PK.1.1.08.0245</t>
  </si>
  <si>
    <t>Omnia Solutions društvo s ograničenom odgovornošću za poslovno savjetovanje</t>
  </si>
  <si>
    <t>Razvoj inovativne platforme za maksimiziranje potrošnje i zadržavanje turista u kampovima</t>
  </si>
  <si>
    <t>Projekt „Camplify“ razvija digitalnu platformu za kampove koja omogućuje personalizirano upravljanje loyalty sustavima i marketinškim kampanjama u stvarnom vremenu, primjenom AI i strojnog učenja. Cilj je povećati zadovoljstvo i potrošnju gostiju unutar kampova. Projekt je u trenutku predaje prijave na ovaj natječaj na početku TRL 4, a do TRL 5 dolazi vlastitim sredstvima prijavitelja do najkasnije početka 2026. kada se planiraju započeti projektne aktivnosti na predmetnoj prijavi. Uz sufinanciranje iz natječaja „Inovacije novoosnovanih MSP-ova“, projekt će biti dalje razvijen do TRL 8 i biti spreman za tržište. „Camplify“ doprinosi digitalizaciji turizma, zapošljavanju i održivom razvoju, te je usklađen sa S3 prioritetima.</t>
  </si>
  <si>
    <t>PK.1.1.08.0246</t>
  </si>
  <si>
    <t>NETSCOUR SECURITY društvo s ograničenom odgovornošću za informatički inženjering</t>
  </si>
  <si>
    <t>Razvoj i komercijalizacija platforme za sigurnosno testiranje softverskih produkata ScourNomad</t>
  </si>
  <si>
    <t xml:space="preserve">Projektom se razvija i na tržište lansira inovativna web aplikacija ScourNomad, namijenjena automatiziranom sigurnosnom testiranju softvera. Inovacija kombinira intuitivnu automatizaciju tijeka rada i AI asistenciju u inovativni alat za sigurnosno testiranje softverskih sustava. ScourNomad predstavlja INTELIGENTNU, SKALABILNU I SIGURNU PLATFORMU ZA AUTOMATIZIRANO IZVOĐENJE SIGURNOSNIH TESTOVA i RJEŠAVANJE SIGURNOSNIH PRIJETNJI, prilagođeno potrebama i predznanju klijenta.Cilj inovacije je povećati razinu sigurnosti softverskih rješenja uz optimizaciju troškova i vremena testiranja. Ciljne skupine obuhvaćene projektnim aktivnostima su zaposlenici prijavitelja, vanjski suradnici i krajnji korisnici. </t>
  </si>
  <si>
    <t>PK.1.1.08.0250</t>
  </si>
  <si>
    <t>Threennovate društvo s ograničenom odgovornošću za usluge</t>
  </si>
  <si>
    <t>AnchorNet - Digitalizacija i automatizacija nautičkih vezova putem pametnih bova</t>
  </si>
  <si>
    <t>Projekt "AnchorNet - Digitalizacija i automatizacija nautičkih vezova putem pametnih bova" razvija inovativni sustav koji integrira pametne bove i digitalnu platformu za upravljanje sidrištima. Cilj je omogućiti automatizirano, održivo i transparentno upravljanje nautičkom infrastrukturom. Projekt adresira neučinkovitost i netransparentnost postojećih modela upravljanja, te je usmjeren na koncesionare i nautičare. Rezultat su tri inovativna proizvoda: pametna bova, digitalna platforma i integrirani sustav, koji donose dodanu tržišnu vrijednost, povećavaju konkurentnost i omogućuju skalabilan rast poslovanja. Inovacija predstavlja temelj za dugoročno širenje na domaćem i inozemnom tržištu, te jačanje tržišne pozicije prijavitelja.</t>
  </si>
  <si>
    <t>PK.1.1.08.0254</t>
  </si>
  <si>
    <t>TrueGreens365 jednostavno društvo s ograničenom odgovornošću za usluge</t>
  </si>
  <si>
    <t>MicroGreens365: Modularni hidroponski STEM sustav za kućni i edukativni uzgoj mikrobilja</t>
  </si>
  <si>
    <t>Projekt MicroGreens365 razvija dva inovativna hidroponska sustava za uzgoj mikrobilja – GreensWall i MysticGreens. Cilj projekta je dovršiti razvoj i validaciju proizvoda, a svrha je omogućiti održivu proizvodnju hrane u urbanim sredinama uz pomoć pametnih tehnologija. Projekt adresira problem ograničenog pristupa svježoj hrani i rastuće potrebe za održivim rješenjima. Ciljne skupine su urbana kućanstva, škole, restorani i tehnički entuzijasti. Očekivani rezultati su lansiranje dva inovativna proizvoda koji će značajno doprinijeti rastu prihoda i jačanju tržišne pozicije poduzeća nakon završetka projekta.</t>
  </si>
  <si>
    <t>PK.1.1.08.0260</t>
  </si>
  <si>
    <t>INNOLINK društvo s ograničenom odgovornošću za usluge</t>
  </si>
  <si>
    <t>Sonex</t>
  </si>
  <si>
    <t>Svrha projekta je razvoj te uspješno lansiranje 1 inovativnog proizvoda u sklopu identificiranih tematskih prioritetnih područja S3 koji su novost na tržištu uz ostvarenje:
- proširenja kapaciteta novoosnovanog poduzeća - 2 novozaposlena,
- stvaranja realnih uvjeta za lansiranje inovativnih proizvoda - uvođene organizacijske inovacije poduzeća,
- optimizacija troškova izrade inovativnih proizvoda te
- povećanje prihoda od inovativnih proizvoda.
Projekt Sonex donosi inovativna rješenja za digitalizaciju i optimizaciju poslovanja u ugostiteljskom isektoru, odgovarajući na rastuće trendove automatizacije, integracije tehnologija i personalizacije korisničkog iskustva.</t>
  </si>
  <si>
    <t>PK.1.1.08.0263</t>
  </si>
  <si>
    <t>Walletap d.o.o. za računalno programiranje</t>
  </si>
  <si>
    <t>Projekt WalleTap predstavlja razvoj inovativne SaaS platforme namijenjene digitalizaciji kartičnog poslovanja i NFC identifikacijskih sustava, prvenstveno usmjeren na mala i srednja poduzeća te organizatore događanja. 
Projektom se razvija jedan inovativni proizvod sa dva načina pristupa planiranog SaaS rješenja (radi se o značajnom poboljšanju proizvoda):
(1) web platforma
(2) mobilna platforma</t>
  </si>
  <si>
    <t>PK.1.1.08.0274</t>
  </si>
  <si>
    <t>Adorio IT društvo s ograničenom odgovornošću za promidžbu</t>
  </si>
  <si>
    <t>Integracija umjetne inteligencije u platformu za pametno upravljanje ljudskim resursima</t>
  </si>
  <si>
    <t xml:space="preserve">Projekt adresira kompleksne izazove učinkovitog upravljanja ljudskim resursima u modernom poslovnom okruženju, uključujući potrebu za brzim i točnim donošenjem odluka, osiguranjem pravednosti i usklađenosti s tržišnim standardima te privlačenjem i zadržavanjem kvalitetnih zaposlenika. Glavni cilj projekta je razvoj i komercijalizacija inovativnog proizvoda temeljenog na umjetnoj inteligenciji i naprednim analitičkim alatima. Ovi alati namijenjeni su optimizaciji ključnih HR procesa: određivanja plaća, upravljanja zadovoljstvom zaposlenika i upravljanja employer brandingom. </t>
  </si>
  <si>
    <t>PK.1.1.08.0275</t>
  </si>
  <si>
    <t>BOOK ME A TABLE d.o.o. za usluge</t>
  </si>
  <si>
    <t>Book me a table. inovativni sustav za rezervacije u ugostiteljstvu</t>
  </si>
  <si>
    <t>Projekt razvija inovativni sustav za online rezervacije u ugostiteljstvu koji omogućava jednostavno upravljanje rezervacijama i integraciju s naplatnim sustavima. Cilj je pomoći ugostiteljima da optimiziraju kapacitete i povećaju prihode. Predmet projekta je jedan novi proizvod koji će omogućiti širenje poslovanja na domaće i inozemno tržište.</t>
  </si>
  <si>
    <t>Dubrovačko-neretvanska županija (10.00%), Splitsko-dalmatinska županija (90.00%)</t>
  </si>
  <si>
    <t>Jadranska Hrvatska (10.00%), Jadranska Hrvatska (90.00%)</t>
  </si>
  <si>
    <t>PK.1.1.08.0276</t>
  </si>
  <si>
    <t>Cookie one d.o.o. za proizvodnju, usluge i trgovinu</t>
  </si>
  <si>
    <t>Cilj projekta je razvoj i tržišno lansiranje inovativne digitalne platforme LabLink koja automatizira i digitalizira proces laboratorijskih ispitivanja materijala, hrane i uzoraka za potrebe zdravstvenih ustanova. Projekt adresira problem fragmentiranosti, sporosti i neučinkovitosti postojećih procesa ispitivanja. Ciljne skupine su industrijski korisnici, laboratoriji i zdravstvene institucije. Predmet projekta je jedan inovativni proizvod – LabLink platforma – koja će nakon završetka projekta omogućiti povećanje prihoda, internacionalizaciju poslovanja i jačanje konkurentnosti poduzeća na regionalnom i europskom tržištu.</t>
  </si>
  <si>
    <t>PK.1.1.08.0277</t>
  </si>
  <si>
    <t>Algorise, obrt za prevođenje i računalno programiranje, vl. Ivona Lovrić, Slavonski Brod, Ivana Gundulića 31</t>
  </si>
  <si>
    <t>Digitalni radnik za marketing - inovativno digitalno rješenje</t>
  </si>
  <si>
    <t xml:space="preserve">Projekt razvija napredno SaaS rješenje temeljeno na umjetnoj inteligenciji koje omogućuje mikro i malim poduzećima automatizaciju i optimizaciju marketinških aktivnosti. Svrha projekta je povećati dostupnost naprednih digitalnih alata i jačati konkurentnost MSP-ova na domaćem i međunarodnom tržištu. Cilj je odgovoriti na izazove digitalne nejednakosti i tržišne vidljivosti. Projekt uključuje razvoj inovativnog proizvoda koji se sastoji od više funkcionalnih komponenti: platforme, thinking enginea i analitičkog modula, čime će se omogućiti rast prihoda, povećanje baze korisnika i širenje poslovanja. </t>
  </si>
  <si>
    <t>PK.1.1.08.0281</t>
  </si>
  <si>
    <t>Ultrax Mama i Ultrax Baby- inovativni digitalni proizvodi za holističko upravljanje zdravljem trudnica i mama nakon poroda, te edukaciju i podršku roditeljima u Baby Handling tehnici.</t>
  </si>
  <si>
    <t xml:space="preserve">Ultrax Mama i Ultrax Baby su inovativni digitalni proizvodi za holističko upravljanje zdravljem trudnica i mama nakon poroda, te edukaciju roditeljima u Baby handling tehnici. Radi se o proizvodima koji objedinjuju personalizirane treninge, nutricionističke savjete, mentalnu podršku, kontinuirani zdravstveni monitoring putem pametnih uređaja te pristup stručnjacima, uz korištenje umjetne inteligencije za personalizaciju sadržaja. Cilj projekta je osigurati pouzdane, stručne i lokalno relevantne informacije te olakšati pristup zdravstvenim uslugama na moderan, interaktivan način. Ciljana skupina korisnica su trudnice u svim trimestrima trudnoće, žene u postporođajnom razdoblju, roditelji s novorođenčadi, žene koje planiraju trudnoću. </t>
  </si>
  <si>
    <t>PK.1.1.10.0001</t>
  </si>
  <si>
    <t>Održivi Bioprospecting organizama iz Jadranskog mora za inovativne prirodne produkte - BioProCro</t>
  </si>
  <si>
    <t>Bioprospecting istraživanje temelji se na nedovoljno istraženoj bioraznolikosti mora i usmjereno je na održivo korištenje bioloških resursa. Prilagodba morskih organizama različitim životnim uvjetima, osobito ekstremnima, potiče njihovu raznolikost i stvara značajan genetski potencijal za inovacije. Cilj projekta je provesti održivo i sustavno ispitivanje primarnih i sekundarnih metabolita u ciljnim mikro- i makroorganizmima Jadranskog mora s biotehnološkim potencijalom za inovativni razvoj komercijalno vrijednih prirodnih proizvoda. Ciljne skupine uključuju različite industrije (prehrambenu, farmaceutsku, kozmetičku i kemijsku), agencije za zaštitu okoliša te akademsku zajednicu.</t>
  </si>
  <si>
    <t>Grad Zagreb (70.00%), Osječko-baranjska županija (10.00%), Primorsko-goranska županija (10.00%), Splitsko-dalmatinska županija (10.00%)</t>
  </si>
  <si>
    <t>Grad Zagreb (70.00%), Jadranska Hrvatska (10.00%), Jadranska Hrvatska (10.00%), Panonska Hrvatska (10.00%)</t>
  </si>
  <si>
    <t>012 (100.00%)</t>
  </si>
  <si>
    <t>012 - Aktivnosti istraživanja i inovacija u javnim istraživačkim centrima, ustanovama visokog obrazovanja i centrimakompetentnosti, uključujući umrežavanje (industrijsko istraživanje, eksperimentalan razvoj, studije izvedivosti) (100.00%)</t>
  </si>
  <si>
    <t>PK.1.1.10.0002</t>
  </si>
  <si>
    <t>Materijali za čistu energiju, napredni senzori i kvantne tehnologije</t>
  </si>
  <si>
    <t>Kao jedinstveni centar izvrsnosti koji se sastoji od 4 različite istraživačke jedinice iz eksperimentalne fizike, CEMS se razvio u platformu interdisciplinarno povezanih
istraživačkih grupa koje su međunarodno priznate i opremljene širokim rasponom tehnika i drugih eksperimentalnih mogućnosti za sintezu i karakterizaciju materijala. Kroz
ovaj projekt CEMS namjerava udružiti sposobnosti povezivanjem temeljnih i primijenjenih istraživanja sa ciljem razvoja novih materijala i tehnologija od značaja za 3 od 7
glavnih nacionalnih S3 prioriteta. Točnije, oni su relevantni za rješenja transfera tehnologije u područjima pretvorbe i skladištenja energije, senzora, kibernetičke sigurnosti i
dugoročnog razvoja kvantne tehnologije.</t>
  </si>
  <si>
    <t>Grad Zagreb (95.00%), Primorsko-goranska županija (5.00%)</t>
  </si>
  <si>
    <t>Grad Zagreb (95.00%), Jadranska Hrvatska (5.00%)</t>
  </si>
  <si>
    <t>PK.1.1.10.0003</t>
  </si>
  <si>
    <t>Sveučilište u Zagrebu, Medicinski fakultet</t>
  </si>
  <si>
    <t>Razvoj inovacija i translacijska istraživanja u reproduktivnoj i regenerativnoj medicini</t>
  </si>
  <si>
    <t>Centar izvrsnosti za reproduktivnu i regenerativnu medicinu (engl. Center of Excellence for Reproductive and Regenerative Medicine, CERRM) provodit će inovativna istraživanja u cilju razvoja novih dijagnostičkih i prognostičkih markera za poremećaje reproduktivnog sustava te novih terapijskih rješenja za regeneraciju kostiju i prevenciju fibroze s fokusom na jačanje ljudskih resursa i suradnje između istaknutih nacionalnih i međunarodnih institucija u području biomedicine. Provedba projekta poboljšat će razinu tržišne spremnosti inovativnih dijagnostičkih i terapijskih rješenja te na kraju može pružiti olakšanje milijunima pacijenata koji pate od teških stanja vezanih uz reproduktivni sustav, bolesti mišićno-koštanog sustava te fibroze.</t>
  </si>
  <si>
    <t>PK.1.1.10.0004</t>
  </si>
  <si>
    <t>SVEUČILIŠTE U ZAGREBU, PRIRODOSLOVNO-MATEMATIČKI FAKULTET</t>
  </si>
  <si>
    <t>Provedba vrhunskih istraživanja i njihova primjena u sklopu Znanstvenog centra izvrsnosti za kvantne i kompleksne sustave te reprezentacije Liejevih algebri</t>
  </si>
  <si>
    <t>Projekt ima za cilj jačanje istraživačkog rada Znanstvenog centra izvrsnosti za kvantne i kompleksne sustave i reprezentacije Liejevih algebri (QuantiXLie). Kroz suradnju vodećih istraživačkih grupa iz teorijske fizike i matematike u Hrvatskoj, projekt će doprinijeti razvoju novih znanja, tehnologija i inovacija. Projekt je neophodan kako bi se dodatno unaprijedile kvaliteta istraživanja i međunarodna prepoznatljivost te osamostalili mladi istraživači. Projekt će također pomoći u povećanju kapaciteta za privlačenje financiranja iz EU i drugih izvora. Ciljne skupine uključuju znanstvenike i istraživačke organizacije te poduzeća koja će imati koristi od pristupa najnovijim istraživanjima i tehnologijama putem transfera znanja.</t>
  </si>
  <si>
    <t>Grad Zagreb (70.00%), Primorsko-goranska županija (10.00%), Sisačko-moslavačka županija (10.00%), Splitsko-dalmatinska županija (10.00%)</t>
  </si>
  <si>
    <t>PK.1.1.10.0005</t>
  </si>
  <si>
    <t>SVEUČILIŠTE U SPLITU</t>
  </si>
  <si>
    <t>STIM-REI 2.0</t>
  </si>
  <si>
    <t>Projekt predstavlja nastavak rada Centra izvrsnosti za znanost i tehnologiju – Integracija mediteranske regije, te integrira istraživanje, inovacije i obrazovanje unutar tri temeljna područja napretka utemeljenih na profilima izvrsnosti i aktivnim znanstvenim disciplinama:
I. Napredne tehnologije na nanoskali (razvoj visokoučinkovitih izvora obnovljive energije, izradu vrhunskih biosenzora za ranu medicinsku dijagnostiku te biomedicinsku elektroniku)
II. Voda i okoliš (zaštita kvalitete vode, utjecaji klimatskih promjena te plava biotehnologija)
III. Transfer znanja i tehnologije
IV. Diseminaciju, edukaciju, obuku i međunarodnu mobilnost, uz Upravljanje projektom te Promidžbu i Vidljivost.</t>
  </si>
  <si>
    <t>Grad Zagreb (15.00%), Splitsko-dalmatinska županija (85.00%)</t>
  </si>
  <si>
    <t>Grad Zagreb (15.00%), Jadranska Hrvatska (85.00%)</t>
  </si>
  <si>
    <t>PK.1.1.10.0006</t>
  </si>
  <si>
    <t>Sveučilište u Rijeci, Medicinski fakultet</t>
  </si>
  <si>
    <t>Znanstveni centar izvrsnosti za virusnu imunologiju i cjepiva (CerVirVac)</t>
  </si>
  <si>
    <t>Prvo razdoblje djelovanja ovog ZCI-ja rezultiralo je značajnim postignućima i postavilo temelje za nova istraživanja i ciljeve: 1. povećanje kapaciteta za provođenje vrhunskih istraživanja u virusnoj imunologiji i razvoj cjepiva i imunoterapeutika; 2. povećanje suradnje sa znanstvenim institucijama u EU kroz zajedničke projektne prijave i istraživanja; te 3. unapređenje translacijskog potencijala naših otkrića kroz suradnju s industrijom.  Glavne ciljne skupine projekta uključuju istraživače u akademskoj i znanstvenoj zajednici, zdravstveni sustav, biotehnološku industriju, te širu javnost. Istraživanja planirana za sljedeće projektno razdoblje jamče nova znanstvena otkrića i njihovu primjenu u korist znanosti, medicine i društva u cjelini.</t>
  </si>
  <si>
    <t>Grad Zagreb (30.00%), Primorsko-goranska županija (70.00%)</t>
  </si>
  <si>
    <t>Grad Zagreb (30.00%), Jadranska Hrvatska (70.00%)</t>
  </si>
  <si>
    <t>PK.1.1.10.0007</t>
  </si>
  <si>
    <t>SVEUČILIŠTE U ZAGREBU FAKULTET ELEKTROTEHNIKE I RAČUNARSTVA</t>
  </si>
  <si>
    <t>DATACROSS – Napredne metode i tehnologije u znanosti o podatcima i kooperativnim sustavima</t>
  </si>
  <si>
    <t>Projekt istražuje napredne metode i tehnologije u znanosti o podatcima i kooperativnim sustavima pridonoseći hrvatskoj S3 strategiji s ciljem podupiranja razvoja inovacija i kompetitivnosti gospodarstva u svim njezinim tematskim prioritetnim područjima. Angažiranjem više od 100 istraživača projekt će omogućiti provođenje svjetski relevantnih znanstvenih istraživanja te prijenos znanja i tehnologije s dugoročnim doprinosom hrvatskom istraživačkom sektoru, gospodarstvu i društvu u cjelini. Glavne su primjene u znanstvenim istraživanjima, automatiziranoj proizvodnji i logistici, preciznoj poljoprivredi, zdravstvenim sustavima, zaštiti okoliša, nadzoru i inspekciju infrastrukture, prometu, naprednim gradovima, elektroenergetskom sustavu itd.</t>
  </si>
  <si>
    <t>Dubrovačko-neretvanska županija (1.74%), Grad Zagreb (86.33%), Osječko-baranjska županija (5.73%), Primorsko-goranska županija (2.32%), Splitsko-dalmatinska županija (3.88%)</t>
  </si>
  <si>
    <t>Grad Zagreb (86.33%), Jadranska Hrvatska (1.74%), Jadranska Hrvatska (2.32%), Jadranska Hrvatska (3.88%), Panonska Hrvatska (5.73%)</t>
  </si>
  <si>
    <t>PK.1.1.10.0008</t>
  </si>
  <si>
    <t>SVEUČILIŠTE U ZAGREBU AGRONOMSKI FAKULTET</t>
  </si>
  <si>
    <t>Istraživanje i razvoj biljnih genetskih izvora za održivu poljoprivredu</t>
  </si>
  <si>
    <t>Osnovni cilj ovog projekta je odgovoriti na izazove održivosti i otpornosti poljoprivredne proizvodnje u kontekstu klimatskih promjena, te smanjiti njezin negativan utjecaj na okoliš i bioraznolikost unapređenjem genetske osnove važnih poljoprivrednih kultura u Republici Hrvatskoj. Navedeno predstavlja fundamentalnu inovaciju u ovom gospodarskom sektorom koju se ne može nadomjestiti niti nadmašiti tehnološkim inovacija. U sklopu projekta predviđene su i aktivnosti transfera dobivenih rezultata prema gospodarstvu, diseminacije rezultata, povećanja međunarodne suradnje, multidisciplinarnosti i sveukupnog povećanja istraživačkog kapaciteta najznačajnijih znanstvenih institucija iz područja poljoprivrede u RH.</t>
  </si>
  <si>
    <t>Grad Zagreb (25.00%), Istarska županija (25.00%), Osječko-baranjska županija (25.00%), Splitsko-dalmatinska županija (25.00%)</t>
  </si>
  <si>
    <t>Grad Zagreb (25.00%), Jadranska Hrvatska (25.00%), Jadranska Hrvatska (25.00%), Panonska Hrvatska (25.00%)</t>
  </si>
  <si>
    <t>PK.1.1.10.0009</t>
  </si>
  <si>
    <t>Razvoj dijagnostičkih postupnika za rano otkrivanje hipoksijsko – ishemijskog oštećenja mozga u dojenačkoj i predškolskoj dobi</t>
  </si>
  <si>
    <t>U ovom projektu, vodeći hrvatski kliničari (pedijatrija, neuroradiologija, neurokirurgija) sa stručnjacima za dječju psihologiju, logopediju, neurolingvistiku, temeljnu neuroznanost (neuroanatomija, neurohistologija, neurofiziologija i neurokemija) i računalnu neuroznanost, razvijaju novi protokol za ranu dijagnozu hipoksijsko-ishemijske ozljede mozga na kohorti od 90 prijevremeno rođene djece, te za praćenje njihovog neurorazvojnih ishoda tijekom dojenačke dobi i ranog djetinjstva. Projekt uključuje razvoj: a) sustava ocjene MRI nalaza temeljenog na MRI-histološkoj korelaciji; b) razvoj suvremene, multimodalne i AI-pogonjene baze podataka s naprednim mogućnostima pretrage za prediktivnu analizu neurorazvojnog ishoda.</t>
  </si>
  <si>
    <t>PK.1.2.05.0001</t>
  </si>
  <si>
    <t>013 (100.00%)</t>
  </si>
  <si>
    <t>013 - Digitalizacija MSP-ova (uključujući e-trgovinu, e-poslovanje i umrežene poslovne procese, digitalne inovacijskecentre, žive laboratorije, internetske poduzetnike i start-up poduzeća u području informacijskih i komunikacijskih tehnologija (IKT), B2B) (100.00%)</t>
  </si>
  <si>
    <t>PK.1.3.04.0002</t>
  </si>
  <si>
    <t>CENTAR ZA DIGITALIZACIJU d.o.o. za informacijske usluge</t>
  </si>
  <si>
    <t>Jačanje konkurentnosti tvrtke CENTAR ZA DIGITALIZACIJU d.o.o. kroz implementaciju i certifikaciju sustava upravljanja</t>
  </si>
  <si>
    <t>Projekt traje 12 mjeseci, s ciljem implementacije i certifikacije standarda ISO 13008:2022 za upravljanje digitalnim zapisima, njihovu sigurnu migraciju i dugoročnu pohranu. Fokus je na unaprjeđenju poslovnih procesa Centra za Digitalizaciju d.o.o. kroz standardizaciju i povećanje sigurnosti digitalne dokumentacije, čime se osigurava usklađenost s međunarodnim normama i regulatornim zahtjevima.
Projekt obuhvaća analizu postojećih sustava, prilagodbu procedura, edukaciju zaposlenika i interne audite kako bi se postigla potpuna usklađenost sa standardom. Po završetku, Centar za Digitalizaciju d.o.o. će steći ISO 13008:2022 certifikat, čime će osigurati veću konkurentnost, pristup novim tržištima i dugoročnu poslovnu održivost.</t>
  </si>
  <si>
    <t>PK.1.3.04.0009</t>
  </si>
  <si>
    <t>Field39 development društvo s ograničenom odgovornošću za informatičke usluge</t>
  </si>
  <si>
    <t>Certifikacija tvrtke FIELD39</t>
  </si>
  <si>
    <t>Projekt PCI DSS certifikacije za FIELD39 Development ima za cilj osigurati usklađenost s međunarodnim sigurnosnim standardima, čime će se omogućiti ulazak na nova tržišta i povećati konkurentnost poduzeća u sektoru digitalnih plaćanja. Certifikacijom će se osigurati zaštita osjetljivih podataka, smanjiti sigurnosni rizici i omogućiti sklapanje ugovora s financijskim institucijama i e-commerce platformama koje zahtijevaju sigurnosnu sukladnost.
Ukupna vrijednost projketa iznosi 67.186,50 EUR, od čega ukupan iznos prihvatljivih troškova je 54.623,50 EUR, a ukupan iznos neprihvatljivih troškova je 12.563,00 EUR, ukupan iznos bespovratnih sredtava 40.967,62 EUR, Predviđeno trajanje implementacije projekta: 12 mjeseci.</t>
  </si>
  <si>
    <t>PK.1.3.04.0023</t>
  </si>
  <si>
    <t>MAIDEA d.o.o. za proizvodnju, trgovinu i usluge</t>
  </si>
  <si>
    <t xml:space="preserve">Projekt ima za cilj uvođenje sustava upravljanja u tvrtku Maidea d.o.o. prema međunarodno priznatim standardima ISO 27701 - upravljanje privatnošću podataka, ISO 22301 – upravljanje kontinuitetom poslovanja i ISO 42001 - upravljanje sustavima umjetne inteligencije, čime će tvrtka povećati konkurentnost i olakšati pristup međunarodnim tržištima. Certifikacija će osigurati usklađenost sa regulatornim zahtjevima, smanjenje operativnih rizika i etičnu primjenu AI tehnologija, te će direktno utjecati na jačanje povjerenja kod klijenata tvrtke i rast prihoda od prodaje i izvoza u narednim godinama. </t>
  </si>
  <si>
    <t>PK.1.3.04.0024</t>
  </si>
  <si>
    <t>sportreact d.o.o. za proizvodnju, trgovinu i računalne usluge</t>
  </si>
  <si>
    <t>Certifikacija sportreact uređaja</t>
  </si>
  <si>
    <t>Tvrtka Sportreact d.o.o. projektom želi provesti EMC i FCC ispitivanje te ispitivanje sigurnosti,  plus ishoditi pozitivne ispitne izvještaje te CB certifikat od strane akreditiranog tijela za razvijeni uređaj Sportreact, u svrhu lakšeg i bržeg plasiranja istog na EU i SAD tržište. 
CB Shema je međunarodni sustav za međusobno prihvaćanje izvješća o ispitivanju i certifikata koji se bave sigurnošću električnih i elektroničkih komponenti, opreme i proizvoda. Osigurava da električni i elektronički proizvodi odgovaraju najstrožim razinama sigurnosti i performansi u skladu s IEC standardom. 
Ciljevi tvrtke su internacionalizacija proizvoda, širenje na strana tržišta, rast prihoda od prodaje, porast prihoda od izvoza te povećanje konkurentnosti.</t>
  </si>
  <si>
    <t>PK.1.3.04.0041</t>
  </si>
  <si>
    <t>Međunarodna agencija za razvoj d.o.o.</t>
  </si>
  <si>
    <t>Certifikacija poduzeća MARA d.o.o.</t>
  </si>
  <si>
    <t xml:space="preserve">Projektnim prijedlogom ulaže se u pripremu, uvođenje i certifikacija sustava upravljanja prema zahtjevima tržišno priznatih certifikacijskih shema, u skladu s rastućim zahtjevima tržišta.
Uvođenje međunarodno priznatih standarda kao i sustava upravljanja, kojima se dokazuje razina kvalitete i sigurnost u razmjeni usluga doprinos se povećanju međunarodne konkurentnosti i jačanju tržište pozicije poduzeća MARA d.o.o. </t>
  </si>
  <si>
    <t>U svrhu povećanja konkurentnosti na tržištu, te poboljšanja poslovnih rezultata predmetnim projektom poduzeće PROSTORIA d.o.o. će uvesti međunarodno priznate norme ISO 26000, ISO 50001:2018, ISO/IEC 27001:2022, ISO 45001:2015, GREENGUARD Certifcation Program, Certifikacija proizvoda - BIFMA standarda čime će se poboljšati kvaliteta poslovanja, te omogućiti punopravan nastup na tržištu, te će olakšati pristup ciljanim tržištima, a ujedno će potaknuti i konkurentnost poduzeća.</t>
  </si>
  <si>
    <t>PK.1.3.04.0047</t>
  </si>
  <si>
    <t>ADRIATIC PROPELERI d.o.o. za optimizaciju, modifikaciju i popravak propelera</t>
  </si>
  <si>
    <t>Jačanje konkurentnosti društva Adriatic Propeleri implementacijom vrhunskih certifikata kvalitete</t>
  </si>
  <si>
    <t>Provedba ovog projekta omogućit će povećanje međunarodne konkurentnosti društva Adriatic Propeleri d.o.o. kroz certifikaciju procesa u području zavarivanja te uvođenje sustava upravljanja zaštitom i sigurnošću na radu. Cilj projekta je olakšati pristup međunarodnom tržištu implementacijom usklađenja i certificiranja s priznatim međunarodnim normama, čime se jača konkurentska prednost društva. Projekt uključuje tri aktivnosti: uvođenje certifikata kvalitete, upravljanje projektom te promidžbu i vidljivost. Očekivani rezultati uključuju tri nova certificirana procesa i jedan certificirani sustav upravljanje te povećanje prihoda od prodaje i izvoza.</t>
  </si>
  <si>
    <t>Bibinje</t>
  </si>
  <si>
    <t>PK.1.3.04.0070</t>
  </si>
  <si>
    <t>SETCOR društvo s ograničenom odgovornošću za računalne djelatnosti</t>
  </si>
  <si>
    <t>Implementacija i certifikacija sustava upravljanja kontinuitetom poslovanja sukladno normi ISO 22301:2019</t>
  </si>
  <si>
    <t>Projekt implementacije i certifikacije sustava upravljanja kontinuitetom poslovanja prema normi ISO 22301:2019 ima za cilj osigurati otpornost poslovanja, smanjenje rizika od prekida IT usluga te jačanje međunarodne konkurentnosti Setcora. Svrha projekta je unaprijediti procese kriznog upravljanja, uskladiti operativne procedure s međunarodnim standardima i osigurati pouzdanost IT infrastrukture. Očekivani rezultati uključuju smanjenje operativnih rizika, povećanje povjerenja klijenata te jačanje konkurentske prednosti kroz usklađenost s globalnim standardima.</t>
  </si>
  <si>
    <t>Jastrebarsko</t>
  </si>
  <si>
    <t>PK.1.3.04.0080</t>
  </si>
  <si>
    <t>ELECTRO ADRIA d.o.o. za proizvodnju, trgovinu i usluge</t>
  </si>
  <si>
    <t>Unaprjeđenje konkurentnosti Electro Adria d.o.o. uvođenjem sustava upravljanja kvalitetom</t>
  </si>
  <si>
    <t>Projekt „Unaprjeđenje konkurentnosti Electro Adria d.o.o. uvođenjem sustava upravljanja kvalitetom“ za cilj ima povećanje učinkovitosti poslovanja, jačanje konkurentnosti i tržišne pozicije poduzeća u elektroindustriji, te ugleda u poslovnoj zajednici. Ciljne skupine zahvaćene projektom su zaposlenici i klijenti na domaćem i međunarodnom tržištu, a koji će imati direktne koristi od unaprjeđenja postojećih poslovnih procesa. Ključan rezultat projekta je certificiranje sustava upravljanja kvalitetom prema ISO 9001:2015. Provedba projekta doprinosi lakšem ulasku na međunarodna tržišta i lakšem stjecanju povjerenja kupaca.</t>
  </si>
  <si>
    <t>PK.1.3.04.0083</t>
  </si>
  <si>
    <t>JADRANKAMEN društvo s ograničenom odgovornošću, industrija jadranskog kamena i mramora</t>
  </si>
  <si>
    <t>Osnaženje konkurentnosti i potencijala rasta društva Jadrankamen ocjenjivanjem sukladnosti proizvoda s ključnim normama</t>
  </si>
  <si>
    <t>Provedba projekta povećat će međunarodnu konkurentnost tvrtke Jadrankamen d.o.o. kroz ocjenu sukladnosti dviju skupina proizvoda, arhitektonsko-građevnog kamena i tehničko-građevnog kamena, s nizom međunarodno priznatih normi. Certifikacijom dvije skupine proizvoda Jadrankamen će dobiti međunarodno priznatu potvrdu o kvaliteti, izdrživosti, čvrstoći, dugotrajnosti, otpornosti kamena na lom, oštećenje, vremenske uvjete i nizom drugih karakteristika. Provedba projekta olakšat će pristup međunarodnom tržištu i osnažiti konkurentnost društva Jadrankamen kroz implementaciju usklađenja i certificiranje proizvoda s međunarodnim normama te će povećat prihode od prodaje i od izvoza.</t>
  </si>
  <si>
    <t>Pučišća</t>
  </si>
  <si>
    <t>PK.1.3.04.0084</t>
  </si>
  <si>
    <t>INTIS ENGINEERING d.o.o. za inženjering, trgovinu i usluge</t>
  </si>
  <si>
    <t>Certifikacija tvrtke INTIS ENGINEERING</t>
  </si>
  <si>
    <t xml:space="preserve">Predmetnim projektom društvo Intis Engineerig d.o.o. planira certificirati inovativnu punionicu s integriranim baterijskim spremnikom od strane akreditiranog tijela odnosno provesti će postupak ocjenjivanja sukladnosti s EN 61851, EN 61000, EN 301, EN 300, EN IEC 62311 s ciljem omogućavanja pristupa međunarodnom tržištu i povećanjem konkurentnosti društva.
Ukupna vrijednost projekta iznosi 125.179,20 EUR. Prihvatljivi troškovi iznose 101.179,20 EUR. Očekivana bespovratna sredstva iznose 55.648,56 EUR.
Planirano trajanje projekta je 18 mjeseci. </t>
  </si>
  <si>
    <t>PK.1.3.04.0085</t>
  </si>
  <si>
    <t>BALTAZAR izdavačka i tiskarska djelatnost, trgovina i usluge d.o.o.</t>
  </si>
  <si>
    <t>Certifikacija poslovanja tvrtke Baltazar d.o.o.</t>
  </si>
  <si>
    <t>Svrha ovdje predloženog projekta jest povećati međunarodnu konkurentnost tvrtke kroz certifikaciju međunarodno priznatih normi te stvoriti pretpostavke za daljnji rast i razvoj poslovanja tvrtke  Baltazar d.o.o. Ciljane skupine su tvrtka te njezini zaposlenici.</t>
  </si>
  <si>
    <t>PK.1.3.04.0094</t>
  </si>
  <si>
    <t>IVICOM Consulting d.o.o. za usluge</t>
  </si>
  <si>
    <t>Unaprjeđenje poslovnih procesa tvrtke IVICOM Consulting d.o.o.</t>
  </si>
  <si>
    <t>IVICOM Consulting je proveo analizu poslovanja i identificirao probleme koji će se riješiti projektom, uključujući smanjenu konkurentnost, nemogućnost dokazivanja kvalitete, nepostojanje sljedivosti dokumentacije i neoptimizirane poslovne procese.
Cilj projekta: osnažiti kapacitete tvrtke kroz optimizaciju i unaprjeđenje 9 poslovnih procesa, a što će doprinijeti povećanju njezine (međunarodne) konkurentnosti, olakšavanju pristupa (međunarodnom) tržištu i povećanju konkurentnosti MSP-ova certifikacijom sustava upravljanja i ocjenom sukladnosti u skladu sa zahtjevima međunarodno priznatih normi = preduvjeti za rast prihoda od prodaje (5,1%) i ostvarenje prihoda od izvoza (50.000,00 €), do 2028.</t>
  </si>
  <si>
    <t>PK.1.3.04.0112</t>
  </si>
  <si>
    <t>UHY SAVJETOVANJE d.o.o. za poslovne usluge</t>
  </si>
  <si>
    <t>UHY Savjetovanje - kvalitetom do globalne prepoznatljivosti</t>
  </si>
  <si>
    <t>Provedba projekta povećat će međunarodnu konkurentnost društva UHY savjetovanje kroz implementaciju i certificiranje sustava upravljanja u skladu s međunarodno priznatim normama. Certificiranjem prema standardima ISO 9001, ISO 27001, prijavitelj će osigurati visoku razinu kvalitete poslovanja, sigurnosti podataka i usklađenosti s globalnim standardima, što je ključno za suradnju s međunarodnim partnerima i sudjelovanje na javnim natječajima. Standardizacija poslovnih procesa i povećanje operativne učinkovitosti pridonijet će jačanju tržišne pozicije prijavitelja. Provedbom projekta omogućit će se lakši pristup inozemnim tržištima, povećanje konkurentnosti te dugoročni rast i održivost poslovanja.</t>
  </si>
  <si>
    <t>PK.1.3.04.0124</t>
  </si>
  <si>
    <t>SAMCOR d.o.o. za usluge</t>
  </si>
  <si>
    <t>Povećanje međunarodne konkurentnosti poslovanje društva Samcor d.o.o. dostizanjem primjenjivih razina međunarodno priznatih normi i standarda</t>
  </si>
  <si>
    <t>CE oznaka za četiri proizvoda:
DIA+ : Automatic Vinolok™ Cork Feeder Machine
NEO: Semi-automatic Vinolok™ Cork Feeder Machine
InVix - Smart Inventory Scale
VINERTO - Wine Bottle Inerting Unit</t>
  </si>
  <si>
    <t>PK.1.3.04.0128</t>
  </si>
  <si>
    <t>PULSAR LABORATORIES d.o.o. za proizvodnju elektroničke opreme</t>
  </si>
  <si>
    <t>Certifikacija uređaja DACX</t>
  </si>
  <si>
    <t>Prijavitelj projektom želi provesti implementacije sustava upravljanja kvalitetom prema normi ISO 9001 i sustav upravljanja informacijskom sigurnošću prema normi ISO 27001, te ujedno želi provesti ispitivanje i certifikaciju novorazvijenog uređaja DACX u svrhu plasiranja na domaćem i inozemnom tržištu. Ciljevi Prijavitelja su porast prihoda od prodaje, porast prihoda od izvoza te povećanje konkurentnosti društva. Ciljna skupina ovog projekta su zaposlenici, klijenti, partneri, dobavljači i šira javnost.</t>
  </si>
  <si>
    <t>PK.1.3.04.0131</t>
  </si>
  <si>
    <t>PROGENERO d.o.o. za projektiranje</t>
  </si>
  <si>
    <t>Jačanje konkurentnosti tvrtke PROGENERO d.o.o. kroz implementaciju i certifikaciju sustava upravljanja</t>
  </si>
  <si>
    <t>Projekt će se provoditi tijekom 12 mjeseci s ciljem implementacije i certifikacije ISO 13485:2016 (upravljanje kvalitetom medicinskih proizvoda), ISO/IEC 27001:2022 (upravljanje informacijskom sigurnošću) i ISO 22301:2019 (upravljanje kontinuitetom poslovanja). Aktivnosti uključuju analizu postojećih procesa, razvoj dokumentacije, edukaciju zaposlenika i certifikaciju.
Ovi standardi osigurat će usklađenost poslovanja Progenero d.o.o. s međunarodnim normama, povećati kvalitetu proizvoda, zaštitu podataka i otpornost na krizne situacije. Certifikacija će unaprijediti konkurentnost tvrtke, otvoriti nova tržišta i omogućiti dugoročni rast. Po završetku projekta, Progenero će biti prepoznat kao pouzdan partner u industriji medicinskih proizvoda.</t>
  </si>
  <si>
    <t>PK.1.3.04.0137</t>
  </si>
  <si>
    <t>GP GRAMIL društvo s ograničenom odgovornošću za graditeljstvo</t>
  </si>
  <si>
    <t>Certifikacija i uvođenje sustava upravljanja za povećanje konkurentnosti poduzeća GP GRAMIL d.o.o</t>
  </si>
  <si>
    <t>Opći cilj projekta je implementacija i certificiranje integriranog sustava upravljanja poslovnim procesima kako bi se povećala konkurentnost poduzeća GP GRAMIL d.o.o. na domaćem i međunarodnom tržištu. Projekt obuhvaća aktivnosti za uvođenje dva ISO certifikata: ISO 14001 i ISO 45001. Ciljana skupina je poduzeće GP GRAMIL d.o.o. koji će provedbom projekta povećati konkurentnost što će rezultirati povećanjem prihoda od izvoza, povećanjem prihoda od prodaje, implementacijom dva sustava upravljanja poslovnim procesima uveden u poslovanje (certificirana).</t>
  </si>
  <si>
    <t>PK.1.3.04.0146</t>
  </si>
  <si>
    <t>BIOVITALIS d.o.o. za proizvodnju farmaceutskih i kozmetičkih proizvoda te dodataka prehrani</t>
  </si>
  <si>
    <t>Povećanje konkurentnosti i održivosti poduzeća Biovitalis d.o.o. implementacijom i certifikacijom sustava upravljanja sukladno B Corp standardu</t>
  </si>
  <si>
    <t>Poduzeće BIOVITALIS d.o.o. uvođenjem certifikata sustava upravljanja prema zahtjevima B Corp standarda  jača svoju međunarodnu konkurentnost i otvara nove prilike za plasman svojih proizvoda na inozemna tržišta. B Corp certifikat, kao međunarodno priznat znak poslovne izvrsnosti, potvrđuje predanost poduzeća visokim standardima društvene i ekološke odgovornosti, etičnog upravljanja i održivog poslovanja. Kao rezultat, očekuje se rast prihoda od prodaje  i  porast prihoda od izvoza kroz ulazak na nova tržišta s visokim potencijalom. Ovaj projekt doprinosi dugoročnoj održivosti poslovanja poduzeća, jačanju njegove konkurentske prednosti te postavljanju čvrstih temelja za budući rast i razvoj na međunarodnom tržištu.</t>
  </si>
  <si>
    <t>Gornji Kneginec</t>
  </si>
  <si>
    <t>PK.1.3.04.0159</t>
  </si>
  <si>
    <t>CENTAR ZA VJEŠTAČENJA, PROCJENE I UPRAVLJANJE d.o.o. za usluge</t>
  </si>
  <si>
    <t xml:space="preserve">Certifikacija uređaja BEE SILENT </t>
  </si>
  <si>
    <t>Tvrtka projektom želi provesti ispitivanje i certifikaciju novorazvijenog uređaja BEE SILENT u svrhu plasiranja istog na domaće i inozemno tržište. Ciljevi tvrtke su porast prihoda od prodaje, porast prihoda od izvoza te povećanje konkuretnosti društva. Ciljana skupina ovog projekta su zaposlenici, klijenti, partneri, dobavljači i šira javnost.</t>
  </si>
  <si>
    <t>PK.1.3.04.0162</t>
  </si>
  <si>
    <t>ENTRAF d.o.o. za proizvodnju i usluge</t>
  </si>
  <si>
    <t xml:space="preserve">Certifikacija proizvoda poduzeća ENTRAF </t>
  </si>
  <si>
    <t>Projekt implementira međunarodne standarde kako bi ENTRAF osigurao konkurentnost i održivost. Cilj je izvršiti certifikaciju proizvoda i usklađenje s regulativom. Ključne aktivnosti uključuju ispitivanje i certificiranje hibridnog fasadnog sustava (IEC 61215, IEC 61730) te certificiranje transformatorske stanice (IEC 62271-202). Projekt traje 18 mjeseci, uz povećanje prihoda od prodaje i izvoza te usklađenost s DNSH načelima. Rezultat: implementacija 2 certifikata proizvoda i dugoročna tržišna stabilnost.</t>
  </si>
  <si>
    <t>Lekenik</t>
  </si>
  <si>
    <t>PK.1.3.04.0165</t>
  </si>
  <si>
    <t>FREQUENTO d.o.o. za usluge</t>
  </si>
  <si>
    <t>Povećanje međunarodne konkurentnosti poslovanja društva FREQUENTO d.o.o. dostizanjem primjenjivih razina međunarodno priznatih normi i standarda</t>
  </si>
  <si>
    <t>Projekt obuhvaća niz aktivnosti usmjerenih na povećanje međunarodne konkurentnosti malih i srednjih poduzeća (MSP-ova) kroz certificiranje poslovnih procesa, proizvoda i usluga u skladu s međunarodno priznatim normama. Cilj projekta je jačanje održivog rasta i konkurentnosti MSP-ova te otvaranje radnih mjesta kroz produktivna ulaganja, u skladu s ciljevima Poziva.
Proizvodi, usluge, procesi i sustavi upravljanja koji će se certificirati:
Sustav upravljanja kvalitetom (ISO 9001:2015)
Sustav upravljanja informacijskom sigurnošću (ISO 27001:2022)
Sustav upravljanja zapisima (ISO 30301:2019)</t>
  </si>
  <si>
    <t>PK.1.3.04.0166</t>
  </si>
  <si>
    <t>INTIS d.o.o. za trgovinu, inženjering i usluge</t>
  </si>
  <si>
    <t>Certifikacija tvrtke INTIS</t>
  </si>
  <si>
    <t>Društvo INTIS planira certifikaciju uređaja MASTERPIECE 1000. Projekt certificiranja MASTERPIECE 1000 usmjeren je na osiguravanje međunarodne usklađenosti kroz certifikate PTCRB, Bluetooth, WiFi, HDMI, CE i FCC, čime se omogućava njegov plasman na globalna tržišta i primjena u vending industriji. Uređaj integrira napredne telemetrijske, bežične i digitalne tehnologije, omogućujući pametno upravljanje, beskontaktna plaćanja i energetsku učinkovitost, pridonoseći razvoju pametnog prometa, čiste energije i digitalnih platformi. Provedbom projekta  društvo INTIS jača svoju tržišnu poziciju, povećava izvoz i doprinosi digitalizaciji i modernizaciji vending sustava na međunarodnoj razini.</t>
  </si>
  <si>
    <t>PK.1.3.04.0170</t>
  </si>
  <si>
    <t>INOVAPRO društvo s ograničenom odgovornošću za projektiranje, inženjering i konzalting</t>
  </si>
  <si>
    <t>Jačanje pozicije na inozemnim tržištima tvrtke INOVAPRO implementacijom naprednih sustava upravljanja i osiguranja kvalitete</t>
  </si>
  <si>
    <t>Projekt "Jačanje pozicije na inozemnim tržištima tvrtke INOVAPRO implementacijom naprednih sustava upravljanja i osiguranja kvalitete" usmjeren je na povećanje konkurentnosti Prijavit putem certifikacije proizvoda, procesa i sustava upravljanja. Implementacijom međunarodno priznatih normi ISO 3834-2, EN 1090 EXC2, ISO 14001:2015, ISO 45001:2018 i ISO 50001,optimizirat će se poslovni procesi, unaprijedit će se kvaliteta i sigurnost proizvoda te će se povećati usklađenost s globalnim standardima. Certificirat će se sušara za sušenje hrane (voća i ljekovitog bilja), čime se omogućuje izlazak na nova tržišta, povećava učinkovitost poslovanja i osigurava održivi razvoj. Trajanje projekta: 12 mjeseci.</t>
  </si>
  <si>
    <t>Šestanovac</t>
  </si>
  <si>
    <t>PK.1.3.04.0173</t>
  </si>
  <si>
    <t>TORBARINA d.o.o. za proizvodnju, trgovinu i usluge</t>
  </si>
  <si>
    <t>Certifikacija tvrtke TORBARINA</t>
  </si>
  <si>
    <t>Projekt certificiranja i implementacije sustava upravljanja u Torbarina d.o.o. usmjeren je na povećanje međunarodne konkurentnosti poduzeća kroz usklađivanje proizvoda i poslovnih procesa s međunarodnim normama i certifikacijskim shemama. Certificiranjem pet modela prikolica kroz EU homologaciju i COC certifikaciju te implementacijom standarda ISO 45001:2018, ISO 3834-2, EN 1090-1, EN 15085-2 i ISO 9606, osigurat će se nesmetan pristup inozemnim tržištima, poboljšanje kvalitete i sigurnosti proizvoda te optimizacija proizvodnje. Očekivani rezultati uključuju dugoročna održivost i rast poslovanja.</t>
  </si>
  <si>
    <t>PK.1.3.04.0179</t>
  </si>
  <si>
    <t>TEHNO FILTER d.o.o. za proizvodnju, montažu i trgovinu</t>
  </si>
  <si>
    <t xml:space="preserve">Provedba certifikacije u tvrtki Tehno filter d.o.o. </t>
  </si>
  <si>
    <t>Tvrtka Tehno filter d.o.o. predloženim projektom planira ostvarivanje prihoda na novim tržištima uvođenje dvije norme u svoje poslovanje, a to su norma ISO 14001 i ATEX certifikata. Predviđeno trajanje projekta je 17 mjeseci. Provedbom projekta tvrtka bi osigurala sve preduvjete za sklapanje novih ugovora sa kupcima, kao ciljana skupina projekta su svi zaposlenici i poslovni partneri.</t>
  </si>
  <si>
    <t>PK.1.3.04.0180</t>
  </si>
  <si>
    <t>BITUM društvo s ograničenom odgovornošću za proizvodnju, trgovinu i usluge</t>
  </si>
  <si>
    <t>Povećanje međunarodne konkurentnosti poslovanja društva BITUM d.o.o. dostizanjem primjenjivih razina međunarodno priznatih normi i standarda</t>
  </si>
  <si>
    <t>Projekt obuhvaća aktivnost certificiranja 6 proizvoda cestovnog asfalta i provodi se s ciljem povećanja  međunarodne tržišne konkurentnosti i olakšanja pristupa novim tržištima prijavitelja. 
Aktivnosti uključuju proces izrade tehničke dokumentacije ispitivanja proizvoda, analizu sukladnosti sa standardima, te certificiranje kod ovlaštenih tijela. Cilj projekta je potvrditi kvalitetu i sigurnost proizvoda, omogućiti širu primjenu i osnažiti tržišnu poziciju prijavitelja. Rezultati uključuju povećanu vidljivost certificiranih proizvoda, rast tržišnog udjela te jačanje inovacijskog kapaciteta i komercijalne održivosti poslovanja. Provedba doprinosi ostvarivanju strategije pametne specijalizacije i prilagodbi zahtjevima održivog razvoja.</t>
  </si>
  <si>
    <t>PK.1.3.04.0181</t>
  </si>
  <si>
    <t>VULPES d.o.o. za trgovinu, proizvodnju i zastupanje</t>
  </si>
  <si>
    <t>HVAC proizvodi</t>
  </si>
  <si>
    <t xml:space="preserve">Projekt je tehničko ispitivanje 8 proizvoda za sustave za grijanje, hlađenje i ventilaciju (HVAC): NRG Lex v3, NRG Lex v2, Underfloor NRG UWC 10.1, Sequencer, Underfloor UP 10, Boiler 5P, US Lex i StabilBalast. Za sve će biti izrađena tehnička dokumentacija. Prvih sedam su elektronički proizvodi za upravljanje HVAC sustavima, a osmi betonski nosač za solarne panele. Tehnička ispitivanja su potrebna da se s tim proizvodima može ući na EU i SAD tržište. Proizvodi su samostalno razvijeni. Ispitivat će se LVD, EMC i FCC sukladnost elektroničkih proizvoda, te tehničke karakteristike betonskog nosača za solarne panele. </t>
  </si>
  <si>
    <t>PK.1.3.04.0184</t>
  </si>
  <si>
    <t>GIS Cloud društvo s ograničenom odgovornošću za informatiku, trgovinu i usluge</t>
  </si>
  <si>
    <t>Implementacija ISO 27001 certifikata za jačanje informacijske sigurnosti u tvrtci GIS Cloud d.o.o</t>
  </si>
  <si>
    <t>Cilj projekta je usklađivanje poslovanja s međunarodno priznatim standardom ISO/IEC 27001:2022 kako bi se osigurala veća sigurnost podataka, smanjili operativni rizici i povećalo povjerenje klijenata. Certifikacija će omogućiti GIS Cloudu lakši pristup međunarodnim tržištima, osobito u sektorima gdje su sigurnosni standardi ključni preduvjet za poslovanje. Implementacijom sustava upravljanja informacijskom sigurnošću, unaprijedit će se sigurnosne procedure i uskladiti poslovanje s globalnim regulatornim zahtjevima. Očekuje se rast prihoda od prodaje za 31,5% (1.295.961 EUR) te izvoza za 31,5% (246.445 EUR). Projekt doprinosi Strategiji pametne specijalizacije (S3) u području Digitalni proizvodi i platforme.</t>
  </si>
  <si>
    <t>PK.1.3.04.0193</t>
  </si>
  <si>
    <t>DOK-MONT ELEKTRO d.o.o. za usluge</t>
  </si>
  <si>
    <t xml:space="preserve">Certifikacija poduzeća DOK-MONT ELEKTRO </t>
  </si>
  <si>
    <t>Projekt DOK-MONT ELEKTRO d.o.o. usmjeren je na implementaciju sustava upravljanja prema međunarodnim standardima ISO 9001:2015, ISO 14001:2015, ISO 27001:2022, ISO 45001:2018, ISO 50001:2018 i SCC VAZ 2021 kako bi se unaprijedila kvaliteta, sigurnost, energetska učinkovitost i informacijska sigurnost poslovanja. Implementacijom ovih standarda optimizirat će se poslovni procesi, smanjiti operativni rizici i osigurati dugoročna održivost i konkurentnost na domaćem i međunarodnom tržištu. Projekt će rezultirati poboljšanjem sigurnosnih uvjeta rada, zaštitom okoliša, povećanjem energetske učinkovitosti i jačanjem digitalne sigurnosti, čime će se postići visoka razina poslovne izvrsnosti i usklađenosti s globalnim normama.</t>
  </si>
  <si>
    <t>Križ</t>
  </si>
  <si>
    <t>PK.1.3.04.0196</t>
  </si>
  <si>
    <t>Buckhill društvo s ograničenom odgovornošću za poslovno savjetovanje</t>
  </si>
  <si>
    <t>Jačanje kapaciteta tvrtke Buckhill d.d. kroz implementaciju i certifikaciju sustava upravljanja ISO/IEC 27001:2022 I ISO/IEC 27701:2019</t>
  </si>
  <si>
    <t>Predloženi projekt se provodi 12 mjeseci i usmjeren je na implementaciju i certifikaciju sustava upravljanja informatičkom sigurnošću i zaštitom privatnosti prema međunarodnim standardima ISO/IEC 27001:2022 (Sustav upravljanja informacijskom sigurnošću) i ISO/IEC 27701:2019 (Sustav upravljanja privatnošću informacija). Cilj ovog projekta je osigurati visoke standarde zaštite podataka i privatnosti kroz implementaciju učinkovitih sigurnosnih mjera te usklađenost s najboljim praksama u upravljanju informacijskom sigurnošću i zaštiti osobnih podataka.</t>
  </si>
  <si>
    <t>PK.1.3.04.0200</t>
  </si>
  <si>
    <t>Pinecone društvo s ograničenom odgovornošću za računalne i srodne djelatnosti</t>
  </si>
  <si>
    <t>PK.1.3.04.0204</t>
  </si>
  <si>
    <t>In Rebus društvo s ograničenom odgovornošću za informatičke usluge, turistička agencija</t>
  </si>
  <si>
    <t>Uvođenje  ISO 20000 standarda u poslovanje IN REBUS d.o.o.</t>
  </si>
  <si>
    <t xml:space="preserve">Ovim projektom prijavitelj želi uvesti standard ISO 20000 u svoje poslovanje. ISO 20000 je međunarodni standard za upravljanje IT uslugama (ITSM). Uvođenje ISO 20000 standarda omogućuje prijavitelju dokazati da slijedi najbolju praksu, a zauzvrat ove najbolje prakse će pomoći poboljšati isporuku njegovih usluga. ISO 20000 će omogućiti prijavitelju da usmjerava i kontrolira svoje aktivnosti upravljanja uslugama, identificira i umanjuje rizike povezane s njihovim aktivnostima te identificira i realizira mogućnosti koje poboljšavaju pružanje usluga. </t>
  </si>
  <si>
    <t>PK.1.3.04.0207</t>
  </si>
  <si>
    <t>DRACO društvo s ograničenom odgovornošću za građenje, trgovinu i usluge</t>
  </si>
  <si>
    <t>Implementacijom vrhunskih certifikata do globalne konkurentnosti tvrtke Draco</t>
  </si>
  <si>
    <t>Cilj projekta je osnažiti konkurentnost društva Draco d.o.o. kroz certificiranje proizvoda, linija proizvoda i sustava upravljanja prema međunarodno priznatim normama. Provedba projekta povećat će međunarodnu konkurentnost prijavitelja kroz certificiranje hidroizolacijskih proizvoda i sustava upravljanja u skladu s međunarodno priznatim normama. Certificiranjem proizvoda prijavitelj će dobiti potvrdu o tehničkoj izdržljivosti, vodonepropusnosti i ekološkoj prihvatljivosti svojih proizvoda. Certificiranjem sustava upravljanja i proizvoda, prijavitelj će osigurati usklađenost s tehničkim i ekološkim zahtjevima međunarodnih tržišta, čime će povećati konkurentnost, olakšati pristup novim poslovnim i pridonijeti rastu prihoda od izvoza.</t>
  </si>
  <si>
    <t>PK.1.3.04.0208</t>
  </si>
  <si>
    <t>Triple-Inovacije d.o.o. za usluge</t>
  </si>
  <si>
    <t>Povećanje međunarodne konkurentnosti tvrtke Triple-Inovacije d.o.o. uvođenjem sustava upravljanja kvalitetom te informacijskom sigurnošću</t>
  </si>
  <si>
    <t xml:space="preserve">Cilj projekta "Povećanje međunarodne konkurentnosti tvrtke Triple-Inovacije d.o.o. uvođenjem sustava upravljanja kvalitetom te informacijskom sigurnošću'' je povećati međunarodnu konkurentnost poduzeća kroz uvođenje sustava upravljanja prema međunarodnim standardima ISO 27001 (upravljanje informacijskom sigurnošću) i ISO 9001 (upravljanje kvalitetom). Svrha projekta je osigurati visoke standarde sigurnosti i kvalitete proizvoda i usluga, povećati povjerenje klijenata te olakšati ulazak na nova međunarodna tržišta vlastitim softverskim produktima. Ukupno ulaganje iznosi 19.929 EUR, iznos tražene potpore 11.957 EUR, a vlastito sufinanciranje 7.972 EUR. </t>
  </si>
  <si>
    <t>PK.1.3.04.0212</t>
  </si>
  <si>
    <t>Clean Room Design d.o.o. za proizvodnju, trgovinu i usluge</t>
  </si>
  <si>
    <t>Certifikacija proizvoda i sustava upravljanja poduzeća Clean Room Design d.o.o.</t>
  </si>
  <si>
    <t>Projekt certifikacije poduzeća Clean Room Design d.o.o. omogućit će pristup reguliranim tržištima i povećati konkurentnost kroz implementaciju CE, EN 12469 i ISO 50001 certifikata. CE oznaka omogućit će prodaju laminarnih kabina i mikrobioloških zaštitnih kabineta na tržištu EU-a, dok će EN 12469 potvrditi sigurnost laboratorijske opreme. ISO 50001 smanjit će energetske troškove i povećati održivost poslovanja. Projekt će ojačati tržišnu poziciju, privući nove kupce i omogućiti dugoročni rast, čime će poduzeće ispuniti zahtjeve svojih ciljanih tržišta, odnosno ponajviše farmaceutske i biotehnološke industrije.</t>
  </si>
  <si>
    <t>PK.1.3.04.0213</t>
  </si>
  <si>
    <t>UTILIS, društvo s ograničenom odgovornošću za računalne usluge</t>
  </si>
  <si>
    <t>UTILIS - uvođenje i certifikacija po normama ISO27001, ISO 22301 i ISO 27701</t>
  </si>
  <si>
    <t>Cilj projekta je povećati međunarodnu konkurentnost poduzeća Utilis kroz certifikaciju poslovanja u skladu s međunarodnim normama ISO 27001 (upravljanje informacijskom sigurnošću), ISO 27701 (upravljanje privatnošću informacija) i ISO 22301 (upravljanje kontinuitetom poslovanja).
Svrha projekta je osigurati usklađenost s rastućim regulatornim zahtjevima EU u području kibernetičke sigurnosti te povećati tržišni doseg naših proizvoda. Digitalna otpornost postaje ključni zahtjev za naše klijente, a certifikacija će potvrditi visok standard sigurnosnih praksi koje primjenjujemo u razvoju proizvoda i pružanju usluga.
Projekt je u skladu sa Strategijom pametne specijalizacije (S3) .</t>
  </si>
  <si>
    <t>PK.1.3.04.0214</t>
  </si>
  <si>
    <t>PROMO PET IDEA d.o.o. za usluge</t>
  </si>
  <si>
    <t>Povećanje međunarodne konkurentnosti poslovanja društva PROMO PET IDEA d.o.o. dostizanjem primjenjivih razina međunarodno priznatih normi i standarda</t>
  </si>
  <si>
    <t>Projekt se provodi u skladu s Programom i predstavlja djelotvoran doprinos ostvarenju ciljeva Prioriteta 1: Jačanje gospodarstva ulaganjem u istraživanje i inovacije, podupiranjem poslovne konkurentnosti, digitalizacije i razvojem vještina za pametnu specijalizaciju.
Planirane aktivnosti projekta:
1.	Implementacija i certificiranje sustava prema normi ISO 9001:2015
2.	Implementacija i certificiranje sustava prema normi ISO 27001:2022</t>
  </si>
  <si>
    <t>PK.1.3.04.0217</t>
  </si>
  <si>
    <t>SPES CONSULTING društvo s ograničenom odgovornošću za usluge</t>
  </si>
  <si>
    <t xml:space="preserve">Povećanje međunarodne konkurentnosti poslovanja društva Spes Consulting d.o.o. dostizanjem primjenjivih razina međunarodno priznatih normi i standarda </t>
  </si>
  <si>
    <t>Cilj projekta je unapređenje poslovanja kroz osiguranje projektnog financiranja i strateško planiranje, omogućujući poduzećima implementaciju međunarodno priznatih standarda. Fokus je na certificiranju sustava upravljanja kvalitetom prema normi ISO 9001 i sustava upravljanja informacijskom sigurnošću prema normi ISO 27001, čime se postiže veća učinkovitost poslovnih procesa, viši standard zaštite podataka i jačanje međunarodne konkurentnosti.</t>
  </si>
  <si>
    <t>PK.1.3.04.0223</t>
  </si>
  <si>
    <t>GIT trgovačko društvo za grafičku i izdavačku djelatnost, informatički inženjering i trgovinu, društvo s ograničenom odgovornošću</t>
  </si>
  <si>
    <t>Povećanje međunarodne konkurentnosti poslovanja društva GIT d.o.o. dostizanjem primjenjivih razina međunarodno priznatih normi i standarda</t>
  </si>
  <si>
    <t>PK.1.3.04.0227</t>
  </si>
  <si>
    <t>MEC društvo s ograničenom odgovornošću za proizvodnju i trgovinu</t>
  </si>
  <si>
    <t>Povećanje konkurentnosti poduzeća MEC uvođenjem BRCGS Packaging norme</t>
  </si>
  <si>
    <t>Cilj projekta je certificiranje prema BRCGS Packaging normi, međunarodno priznatoj normi za sve organizacije koje proizvode ambalažu ili materijale za pakiranje. BRCGS Packaging norma osigurava povećanje međunarodne konkurentnosti poduzeća MEC jer potvrđuje visok standard sigurnosti i kvalitete, ali i važan standard higijene. Navedenim certifikatom poduzeće će si olakšati pristup međunarodnom tržištu i povećati konkurentnost, a  izravnu korist ima i menadžment poduzeća, postojeći i novi zaposlenici, kupci, dobavljači te lokalna zajednica.</t>
  </si>
  <si>
    <t>Svrha projekta je povećati konkurentnost društva ZENING PROJEKT kroz implementaciju normi ISO 9001 i ISO 14001 u poslovne procese. Projekt rješava problem necertificiranih poslovnih procesa projektiranja, tehničkog savjetovanja i razvoja pametnih rješenja za rasvjetu, a certifikacija će osigurati usklađenost s međunarodnim standardima, čime će se poboljšati operativna učinkovitost i ekološka odgovornost. ISO 9001 optimizirat će procese i povećati kvalitetu usluga, dok će ISO 14001 potvrditi održivost poslovanja. Cilj je jačanje tržišne pozicije, privlačenje novih klijenata i povećanje prihoda kroz sudjelovanje na domaćim i međunarodnim natječajima. Provedba projekta imat će pozitivan utjecaj na društvo, njegove zaposlenike i klijente.</t>
  </si>
  <si>
    <t>PK.1.3.04.0229</t>
  </si>
  <si>
    <t>URBANE IDEJE društvo s ograničenom odgovornošću za projektiranje i nadzor</t>
  </si>
  <si>
    <t>Uvođenje i certifikacija sustava upravljanja prema standardima ISO 22301, ISO 27001, ISO 45001 i ISO 50001</t>
  </si>
  <si>
    <t>Ovim projektom Prijavitelj uvodi i certificira sustave upravljanja poslovnim procesima i kvalitetom prema normama:
1. ISO 22301
2. ISO 27001
3. ISO 45001
4. ISO 50001
Cilj projekta je povećanje konkurentnosti Prijavitelja na domaćem i inozemnom tržištu certifikacijom procesa u skladu sa zahtjevima međunarodno priznatih normi ili certifikacijskih shema. Projektom će se olakšati pristup međunarodnom tržištu i povećati konkurentnost Prijavitelja uvođenjem sustava upravljanja kojima se dokazuje razina kvalitete i sigurnosti u razmjeni roba i usluga.
Očekivani rezultati:
Uvedena i certificirana 4 sustava upravljanja
Povećanje prihoda od prodaje u godini m+2 za 33,1%
Povećanje prihoda od izvoza u godini m+2 za 100%</t>
  </si>
  <si>
    <t>PK.1.3.04.0235</t>
  </si>
  <si>
    <t>ADVISERA EXPERT SOLUTIONS d.o.o. za usluge elektroničkog poslovanja i poslovnog savjetovanja</t>
  </si>
  <si>
    <t>Certificiranje proizvoda i sustava upravljanja</t>
  </si>
  <si>
    <t>Projekt poduzeća Advisera usmjeren je na certificiranje sustava upravljanja i usluga kako bi se povećala konkurentnost, kvaliteta i sigurnost poslovanja. Uvođenjem standarda ISO 27001 (informacijska sigurnost), ISO 42001 (umjetna inteligencija) i ISO 17024 (zahtjeve tijelima za certificiranja osoba), te TPECS i IRCA certifikacijama, poduzeće osigurava usklađenost s međunarodnim normama i globalnu prepoznatljivost. Certifikacija edukacijskih programa i optimizacija internih procesa omogućit će poduzeću ulazak na nova tržišta, povećanje prihoda od izvoza i prodaje te širenje ponude. Projekt doprinosi sigurnosti i digitalizaciji kroz Strategiju pametne specijalizacije, jača održivi rast poduzeća i podržava digitalnu transformaciju.</t>
  </si>
  <si>
    <t>PK.1.3.04.0236</t>
  </si>
  <si>
    <t>INTEGRA društvo s ograničenom odgovornošću za proizvodnju, konzalting i upravljanje</t>
  </si>
  <si>
    <t>Povećanje konkurentnosti certifikacijom proizvoda poduzeća INTEGRA d.o.o.</t>
  </si>
  <si>
    <t>Projekt poduzeća INTEGRA d.o.o. usmjeren je na certifikaciju proizvoda „Saratoga French Fry Vending Machine“ prema međunarodnim standardima UL 751 (ekvivalent ETL), CSA, IPX4 i NAMA, što će omogućiti ulazak na zahtjevna tržišta SAD-a i Kanade. Cilj projekta je osigurati sukladnost proizvoda s tehničkim, sigurnosnim i sanitarnim standardima, povećati konkurentnost poduzeća i ostvariti rast prihoda. Certifikacija će potvrditi kvalitetu, sigurnost i pouzdanost uređaja, otvarajući prilike za sklapanje ugovora s međunarodnim partnerima i povećanje izvoza za 31% u godini m+2. Provedbom projekta poduzeće će učvrstiti svoju poziciju inovativnog lidera u industriji automatizirane prehrane.</t>
  </si>
  <si>
    <t>PK.1.3.04.0237</t>
  </si>
  <si>
    <t>Logaritam skladišna logistika d.o.o. za usluge</t>
  </si>
  <si>
    <t>Povećanje međunarodne konkurentnosti poslovanja društva Logaritam skladišna logistika d.o.o.  dostizanjem primjenjivih razina međunarodno priznatih normi i standarda</t>
  </si>
  <si>
    <t>Cilj projekta je implementacija i certifikacija sustava upravljanja kontinuitetom poslovanja prema normi ISO 22301. Svrha je povećati otpornost tvrtke na prekide u poslovanju i osigurati usklađenost s međunarodno priznatim standardima. Projekt uključuje analizu trenutnog stanja, edukaciju zaposlenika, razvoj politika i procedura, implementaciju sustava te certifikaciju. Očekivani rezultati uključuju rast prihoda 6% i  rast prihoda od izvoza 16%.</t>
  </si>
  <si>
    <t>PK.1.3.04.0238</t>
  </si>
  <si>
    <t>VODOLIM d.o.o. za građevinarstvo i trgovinu</t>
  </si>
  <si>
    <t>VODOLIM - podizanje konkuretnosti uvođenje ISO certifikata</t>
  </si>
  <si>
    <t>Kao poduzeće koje planira razvijati svoje poslovanje,  Vodolim d.o.o. želi osigurati upravljivost svojim poslovnim procesima. U tome sjeru je ulaganje u cjeloviti upravljački sustav, uspostavljen s ciljem:
- poboljšanja zadovoljstva kupaca
- poboljšanja dosljednosti isporuke usluga, uz ispunjavanje zahtjeva kupaca i primjenjivih zakonskih zahtjeva
- smanjenja nepovoljnih utjecaja na okoliš i odgovaranja na očekivanja zainteresiranih strana i lokalne zajednice sa stajališta zaštite okoliša
- smanjenja ili eliminacije rizika obolijevanja i nezgoda koje se javljaju kao posljedica uvjeta rada
- izbjegavanja troškova nastalih uslijed neusklađenosti s propisima.
Projekt će uključiti zaposlenike na svim razinama.</t>
  </si>
  <si>
    <t>PK.1.3.04.0240</t>
  </si>
  <si>
    <t>ZAGREBAČKI CENTAR ZA ZAŠTITU OD POŽARA I ZAŠTITU NA RADU d.o.o.</t>
  </si>
  <si>
    <t>Certificiranjem do rasta tvrtke Zagrebački centar za zaštitu od požara i zaštitu na radu d.o.o.</t>
  </si>
  <si>
    <t>Tvrtka ZG centar je provela analizu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norme ISO 45001:2018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priznate norme = preduvjeti za rast prihoda od prodaje (30,1%) i ostvarenje prihoda od izvoza (10.000,00 €), do 2028. (m+2).</t>
  </si>
  <si>
    <t>PK.1.3.04.0241</t>
  </si>
  <si>
    <t>MG CONSTRUCT društvo s ograničenom odgovornošću za trgovinu, proizvodnju i usluge</t>
  </si>
  <si>
    <t>Povećanje konkurentnosti poduzeća MG CONSTRUCT uvođenjem sustava upravljanja</t>
  </si>
  <si>
    <t>Projektni prijedlog obuhvaća uvođenje norme ISO 1090-2 EXC-2 koja se odnosi na ocjenjivanje sukladnosti konstrukcijskih komponenta prilikom izvedbe čeličnih konstrukcija druge razine statičke i dinamičke složenosti. Kako bi poduzeće dokazalo da koristi 
 međunarodne standarde u zavarivanju, uvodi se i certifikat za sustav upravljanja kvalitetom zavarivanja sukladno standardnim zahtjevima kvalitete odnosno implementira se norma ISO 3834-3. Navedeno će poduzeću otvoriti pristup međunarodnom tržištu i povećati konkurentnost poduzeća. Očekivani rezultati projekta su povećani prihod od prodaje, te prihod od prodaje na inozemnim tržištima.</t>
  </si>
  <si>
    <t>PK.1.3.04.0242</t>
  </si>
  <si>
    <t>Uvođenje sustava upravljanja 27001 -LOŽ METALPRES d.o.o.</t>
  </si>
  <si>
    <t>Svrha projekta je cjelovito unapređenje poslovanja poduzeća kroz uvođenje sustava upravljanja informacijskom sigurnošću ISO 27001. Time će poduzeće postići veću učinkovitost poslovnih procesa, smanjiti operativne rizike, poboljšati usklađenost sa zakonodavstvom te ojačati povjerenje klijenata i poslovnih partnera. Projekt će također doprinijeti povećanju konkurentnosti, ulasku na nova tržišta i dugoročnom održivom rastu poduzeća.</t>
  </si>
  <si>
    <t>PK.1.3.04.0243</t>
  </si>
  <si>
    <t>Cadeli društvo s ograničenom odgovornošću za proizvodnju i usluge</t>
  </si>
  <si>
    <t>Povećanje konkurentnosti implementacijom sustava ISO 9001 i ISO 27001 - CADELI d.o.o.</t>
  </si>
  <si>
    <t>Tvrtka CADELI d.o.o., specijalizirana za projektiranje čeličnih konstrukcija, provodi projekt certifikacije prema međunarodnim standardima ISO 9001:2015 (upravljanje kvalitetom) i ISO/IEC 27001:2022 (upravljanje informacijskom sigurnošću). Ova certifikacija omogućit će optimizaciju poslovnih procesa, povećanje sigurnosti podataka te jačanje konkurentnosti na globalnom tržištu. Provedbom projekta tvrtka predviđa povećanje prihoda od prodaje i prihoda od izvoza za 16% u godini m+2.</t>
  </si>
  <si>
    <t>Kroz provedbu ovog projekta obaviti će se priprema i uvođenje sustava upravljanja informacijskom sigurnošću prema zahtjevima međunarodno priznate norme ISO 27001:2022 te certifikacija. Uvođenjem novog standarda ISO 27001 doprinijeti će se povećanju konkurentnosti, posebno na međunarodnom tržištu što će povećati prihod od prodaje. Uvođenje novog standarda omogućit će povećanje informacijske sigurnosti  te povjerenja u naše Društvo, povećanju reputacije, a posljedično i povećanim prihodima. Planirano trajanje projekta je 18 mjeseci.</t>
  </si>
  <si>
    <t>PK.1.3.04.0248</t>
  </si>
  <si>
    <t>MANDIS društvo s ograničenom odgovornošću za promidžbu</t>
  </si>
  <si>
    <t>PK.1.3.04.0249</t>
  </si>
  <si>
    <t xml:space="preserve">Jačanje konkurentnosti tvrtke Parklio d.o.o. </t>
  </si>
  <si>
    <t>Projekt je usmjeren na certificiranje proizvoda tvrtke Parklio d.o.o. za pametna parkirališna rješenja, čime se osigurava njihova usklađenost s međunarodnim standardima i omogućava širenje na nova tržišta. 
Provedbom projekta poboljšat će se konkurentnost, povećati izvoz i otvoriti nove poslovne prilike, doprinoseći razvoju industrije pametne mobilnosti.</t>
  </si>
  <si>
    <t>PK.1.3.04.0256</t>
  </si>
  <si>
    <t>PGF Pharma International d.o.o. za usluge</t>
  </si>
  <si>
    <t>Certifikacija izabranih predstavnika grupa lijekova</t>
  </si>
  <si>
    <t xml:space="preserve">Plasman lijekova na tržište EU povezan je s postupcima koji traže složene postupke razvoja, validacije i testiranja, te certfikacije proizvoda kod akreditiranih tijela u svakoj od EU zemalja. Kroz provedbu projekta planirana je certifikacija 4 proizvoda, od kojih će jedan biti registiran u 10 zemalja EU, a 3 proizvoda u Hrvatskoj. Predviđene su usluge razvoja analitičkih metoda koje provode akreditirani laboratoriji, te troškovi postupka certifikacije. Stavljanjem proizvoda na tržište ciljane su skupine uprava i zaposlenici društva, akreditirana tijela i akreditirani laboratoriji, a doprinijeti će udvostručenju prihoda od prodaje.  </t>
  </si>
  <si>
    <t>PK.1.3.04.0259</t>
  </si>
  <si>
    <t>CALLIDUS GRUPA društvo s ograničenom odgovornošću za poslovno savjetovanje</t>
  </si>
  <si>
    <t>Projekt ocjenjivanja sukladnosti detektora visokonaponskih proboja s EU specifikacijama za stjecanje CE i ROHS oznaka</t>
  </si>
  <si>
    <t>Cilj projekta je provesti ocjenjivanje sukladnosti detektora visokonaponskih proboja s tehničkim i sigurnosnim standardima Europske unije, čime će Callidus Grupa d.o.o. osigurati regulatornu usklađenost proizvoda i steći pravo na oznake CE i ROHS. Certificiranje će potvrditi kvalitetu, sigurnost i ekološku prihvatljivost proizvoda, omogućiti zakonski plasman na međunarodno tržište te olakšati njegovu distribuciju i komercijalizaciju. Time poduzeće jača svoju konkurentsku poziciju, povećava prepoznatljivost na globalnoj razini i otvara nove poslovne prilike za rast i izvoz inovativnog rješenja.</t>
  </si>
  <si>
    <t>PK.1.3.04.0262</t>
  </si>
  <si>
    <t>Examen lab d.o.o. za ispitivanje, projektiranje i nadzor</t>
  </si>
  <si>
    <t>Jačanje konkurentnosti društva EXAMEN LAB d.o.o. uvođenjem i certificiranjem sustava upravljanja</t>
  </si>
  <si>
    <t>Ovim projektom Prijavitelj uvodi i certificira sustave upravljanja prema normama:
1. ISO 9001
2. ISO 14001
3. ISO 27001
4. ISO 45001
5. ISO 50001
6. ISO 22301
Cilj projekta je povećanje konkurentnosti Prijavitelja na domaćem i inozemnom tržištu certifikacijom procesa u skladu sa zahtjevima međunarodno priznatih normi ili certifikacijskih shema. Projektom će se olakšati pristup međunarodnom tržištu i povećati konkurentnost Prijavitelja uvođenjem sustava upravljanja kojima se dokazuje razina kvalitete i sigurnosti u razmjeni roba i usluga.
Očekivani rezultati:
Uvedena i certificirana 6 sustava upravljanja
Povećanje prihoda od prodaje u godini m+2 za 33,1%
Povećanje prihoda od izvoza u godini m+2 za 33,1%</t>
  </si>
  <si>
    <t>PK.1.3.04.0265</t>
  </si>
  <si>
    <t>MONTIMO društvo s ograničenom odgovornošću za usluge</t>
  </si>
  <si>
    <t>Povećanje konkurentnosti tvrtke MONTIMO uvođenjem sustava upravljanja</t>
  </si>
  <si>
    <t>Cilj projekta je olakšati pristup tvrtki MONTIMO međunarodnom tržištu i povećati konkurentnost kroz dostizanje primjenjive razine međunarodno priznatih normi i standarda kao i sustava upravljanja, kojima se dokazuje razina kvalitete i sigurnosti u razmjeni roba i usluga te pridonosi povjerenju kupaca. Navedeno će se dostići osnaživanjem internih kapaciteta tvrtke i uvođenjem sustava upravljanja ISO 9001 i ISO 45 001. 
Provedba projekta doprinijet će rješavanju problema u poslovanju na internoj razini, a posljedično se na eksternoj razini ostvaruje doprinos jačanju tržišne pozicije i nastavku održivog poslovanja tvrtke MONTIMO. Projekt će rezultirati povećanjem prihoda od prodaje 15% i povećanjem prihoda od izvoza 6.000 EUR.</t>
  </si>
  <si>
    <t>PK.1.3.04.0270</t>
  </si>
  <si>
    <t>EVOLVA društvo s ograničenom odgovornošću za usluge i trgovinu</t>
  </si>
  <si>
    <t>Povećanje konkurentnosti poduzeća EVOLVA d.o.o. uvođenjem sustava 
upravljanja kvalitetom</t>
  </si>
  <si>
    <t>Aktivnosti projekta uključuju certificiranje sustava upravljanja, pripremu, uvođenje i certificiranje prema zahtjevima međunarodno priznatih normi za sustave upravljanja ili iz područja usluga (ISO).
Cilj projekta je jačanje konkurentnosti poduzeća Evolva d.o.o. i širenje na međunarodna tržišta kroz implementaciju normi ISO/IEC 27001:2022 i ISO 22301:2019. 
Projekt će se provoditi 18 mjeseci.</t>
  </si>
  <si>
    <t>PK.1.3.04.0271</t>
  </si>
  <si>
    <t>GRAD-EXPORT d.o.o. za proizvodnju, unutarnju i vanjsku trgovinu</t>
  </si>
  <si>
    <t>Certifikacija proizvoda poduzeća Grad-Export d.o.o.</t>
  </si>
  <si>
    <t>Kako bi postalo još konkurentnije na međunarodnom tržištu, poduzeće Grad-Export će provedbom projekta certificirati 2 svoja proizvoda (panel bez stakla i panel sa staklom) kako bi se pokazala razina sigurnosti u klasama RC2 i RC3.
Specifični cilj projekta je: Povećana konkurentnost poduzeća Grad-Export d.o.o. kroz certifikaciju proizvoda, a očekivani rezultati su: certifikacija 2 proizvoda na razine sigurnosti u klasama RC2 i RC3 čime će se dodatno ojačati međunarodna konkurentnost poduzeća Grad-Export d.o.o.</t>
  </si>
  <si>
    <t>PK.1.3.04.0272</t>
  </si>
  <si>
    <t>MEŽNAR građevinske usluge, Denis Barešić, Belaj 27 a</t>
  </si>
  <si>
    <t>Povećanje međunarodne konkurentnosti poslovanja društva MEŽNAR d.o.o. dostizanjem primjenjivih razina međunarodno priznatih normi i standarda</t>
  </si>
  <si>
    <t>Projekt obuhvaća aktivnost certificiranja 15 proizvoda cestovnog asfalta i provodi se s ciljem povećanja  međunarodne tržišne konkurentnosti i olakšanja pristupa novim tržištima prijavitelja. 
Aktivnosti uključuju proces izrade tehničke dokumentacije ispitivanja proizvoda, analizu sukladnosti sa standardima, te certificiranje kod ovlaštenih tijela. Cilj projekta je potvrditi kvalitetu i sigurnost proizvoda, omogućiti širu primjenu i osnažiti tržišnu poziciju prijavitelja. Rezultati uključuju povećanu vidljivost certificiranih proizvoda, rast tržišnog udjela te jačanje inovacijskog kapaciteta i komercijalne održivosti poslovanja. Provedba doprinosi ostvarivanju strategije pametne specijalizacije i prilagodbi zahtjevima održivog razvoja.</t>
  </si>
  <si>
    <t>PK.1.3.04.0274</t>
  </si>
  <si>
    <t xml:space="preserve">Certifikacija tvrtke SENSOL-TECH </t>
  </si>
  <si>
    <t>U svrhu povećanja konkurentnosti na tržištu te poboljšanja poslovnih rezultata, predmetnim projektom poduzeće Sensol-Tech d.o.o. će uvesti međunarodno priznatu normu ISO 9001 Sustav upravljanja kvalitetom, čime će se poboljšati kvaliteta poslovanja, omogućiti održiv rast, razvoj i olakšan pristup ciljnim tržištima te će potaknuti konkurentnost poduzeća.</t>
  </si>
  <si>
    <t>PK.1.3.04.0277</t>
  </si>
  <si>
    <t>OLEUM MARIS d. o. o. za poljoprivredu, trgovinu i proizvodnju</t>
  </si>
  <si>
    <t>Implementacija sustava upravljanja prema međunarodnim ISO standardima za OLEUM MARIS d.o.o.</t>
  </si>
  <si>
    <t>Cilj projekta je implementacija i certifikacija sustava upravljanja prema ISO normama 9001, 14001 i 45001, čime će poduzeće Oleum Maris unaprijediti kvalitetu proizvodnje maslinovog ulja, smanjiti negativan utjecaj na okoliš i poboljšati sigurnost zaposlenika. Svrha projekta je povećanje konkurentnosti poduzeća na međunarodnom tržištu kroz usklađivanje s međunarodnim standardima kvalitete i ekološke odgovornosti. Očekivani rezultati uključuju certificiranje proizvoda, usluga i procesa, čime će se osigurati pristup novim tržištima, povećanje povjerenja kupaca i potvrda kvalitete na globalnoj razini.</t>
  </si>
  <si>
    <t>PK.1.3.04.0280</t>
  </si>
  <si>
    <t>EHS d.o.o. za informatiku</t>
  </si>
  <si>
    <t>Certificiranjem do rasta tvrtke EHS d.o.o.</t>
  </si>
  <si>
    <t>Tvrtka EHS je provela analizu poslovanja i identificirala probleme koji će se riješiti implementacijom projekta, uključujući neoptimizirane poslovne procese, smanjenu konkurentnost, nemogućnost dokazivanja kvalitete i nepostojanje sljedivosti dokumentacije.
Cilj projekta: osnažiti kapacitete tvrtke kroz uvođenje norme ISO/IEC 27001 tj. optimizaciju i unaprjeđenje 9 poslovnih procesa, a što će doprinijeti povećanju njezine (međunarodne) konkurentnosti, olakšavanju pristupa međunarodnom tržištu i povećanju konkurentnost MSP-ova certifikacijom sustava upravljanja u skladu sa zahtjevima međunarodno priznate norme = preduvjeti za rast prihoda od prodaje (30,1%) i ostvarenje prihoda od izvoza (50.000 €), do 2028. (m+2).</t>
  </si>
  <si>
    <t>PK.1.3.04.0281</t>
  </si>
  <si>
    <t>DOLI PROM d.o.o. za trgovinu i usluge</t>
  </si>
  <si>
    <t>Povećanje međunarodne konkurentnosti poslovanja društva DOLI PROM d.o.o. dostizanjem primjenjivih razina međunarodno priznatih normi i standarda</t>
  </si>
  <si>
    <t>Projekt certificiranja sustava upravljanja poduzećem DOLI PROM d.o.o. obuhvaća implementaciju i certifikaciju triju međunarodno priznatih normi: ISO/IEC 27001:2022, ISO/IEC 27017:2019 i ISO/IEC 20000-1:2018. Cilj je osigurati najviše standarde sigurnosti informacijskih sustava, upravljanja cloud uslugama i IT servisima te unaprijediti konkurentnost poduzeća u sektoru cyber sigurnosti i IT usluga. Kroz certificiranje, tvrtka će povećati povjerenje klijenata, smanjiti sigurnosne rizike i optimizirati interne procese.
Rezultati uključuju rast tržišnog udjela te jačanje inovacijskog kapaciteta i komercijalne održivosti poslovanja. Provedba doprinosi ostvarivanju strategije pametne specijalizacije i prilagodbi zahtjevima održivog razvoja.</t>
  </si>
  <si>
    <t>PK.1.3.04.0282</t>
  </si>
  <si>
    <t>INFO-IMPERO, društvo s ograničenom odgovornošću, za projektiranje i održavanje informatičkih rješenja</t>
  </si>
  <si>
    <t>Certificiranjem do rasta tvrtke INFO-IMPERO d.o.o.</t>
  </si>
  <si>
    <t>Tvrtka INFO-IMPERO je provela analizu vlastitog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normi ISO 9001 i ISO 27001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(30,1%) i prihoda od izvoza (60%), do 2028. (m+2).</t>
  </si>
  <si>
    <t xml:space="preserve">Provedbom ovog projekta poduzeće Info3 d.o.o. uvesti će u poslovanje sustav upravljanja kvalitetom i informacijskom sigurnošču ISO 9001 i ISO 27001, čime će omogućiti učinkovitije upravljanje poslovanjem, bolji odgovor na potrebe tržišta i stvaranje održive konkurentske prednosti. Cilj projekta je pridonijeti učinkovitosti i održivosti poslovnih procesa, olakšati i poboljšati pristup međunarodnom tržištu, ojačati međunarodnu konkurentnost te povećati povjerenje kupaca i ugled poduzeća. Rezultati projekta su uvedeni sustav upravljanja kvalitetom i informacijskom sigurnošću te povećani prihodi od prodaje i izvoza. </t>
  </si>
  <si>
    <t>PK.1.3.04.0290</t>
  </si>
  <si>
    <t>GOODYEAR društvo s ograničenom odgovornošću za proizvodnju, promet i usluge</t>
  </si>
  <si>
    <t>Certifikacijom zaštitne odjeće Goodyear d.o.o. do tržišta</t>
  </si>
  <si>
    <t>Problem koji se pokušava riješiti provedbom projekta je manja prodaja koja je posljedica toga što poduzeće nema certificirane proizvode. Projekt je ispitivanje i certificiranje 7 tipova zaštitne opreme  za pčelare za potrebe certificiranja s određenim normama i stavljanja proizvoda na tržište. Projekt će rezultirati povećanjem prihoda od prodaje za 31%, povećanjem prihoda od izvoza za 31%  i certifikacijom 7 proizvoda poduzeća.</t>
  </si>
  <si>
    <t>PK.1.3.04.0291</t>
  </si>
  <si>
    <t>ALUMINIUM GLASS STEEL d.o.o. za proizvodnju, trgovinu i usluge</t>
  </si>
  <si>
    <t>Povećanje međunarodne konkurentnosti poslovanja društva ALUMINIUM GLASS STEEL d.o.o. dostizanjem primjenjivih razina međunarodno priznatih normi i standarda</t>
  </si>
  <si>
    <t>Projektni prijedlog se odnosi na certifikaciju 5 proizvoda sukladno normama EN 13830, EN 14351-1, Sustav ocjenjivanja sukladnosti 3, EN 14351-1 Sustav ocjenjivanja sukladnosti 1.
Cilj projekta je jačanje održivog rasta i konkurentnosti malih i srednjih poduzeća (MSP-ova) kroz certificiranje proizvoda sukladno međunarodno priznatim normama i standardima. Certifikacija omogućava lakši pristup međunarodnim tržištima, povećava povjerenje kupaca te doprinosi prepoznatljivosti i kvaliteti proizvoda. Projekt se provodi u skladu s Programom i pridonosi ostvarenju ciljeva Prioriteta 1 – Jačanje gospodarstva ulaganjem u istraživanje i inovacije te podupiranjem poslovne konkurentnosti, digitalizacije i razvoja vještina.</t>
  </si>
  <si>
    <t>PK.1.3.04.0292</t>
  </si>
  <si>
    <t>ENERGYCOM društvo s ograničenom odgovornošću za usluge</t>
  </si>
  <si>
    <t>Uvođenje i certifikacija sustava upravljanja prema standardima ISO 9001 i ISO 45001</t>
  </si>
  <si>
    <t>Ovim projektom Prijavitelj uvodi i certificira sustave upravljanja poslovnim procesima i kvalitetom prema normama:
1. ISO 9001
2. ISO 45001
Cilj projekta je povećanje konkurentnosti Prijavitelja na domaćem i inozemnom tržištu certifikacijom procesa u skladu sa zahtjevima međunarodno priznatih normi ili certifikacijskih shema. Projektom će se olakšati pristup međunarodnom tržištu i povećati konkurentnost Prijavitelja uvođenjem sustava upravljanja kojima se dokazuje razina kvalitete i sigurnosti u razmjeni roba i usluga te pridonosi povjerenju kupaca.
Očekivani rezultati:
Uvedena i certificirana 2 sustava upravljanja
Povećanje prihoda od prodaje u godini m+2 za 33,1%
Povećanje prihoda od izvoza u godini m+2 za 100%</t>
  </si>
  <si>
    <t>PK.1.3.04.0294</t>
  </si>
  <si>
    <t>NATURA ADRIATICA d.o.o., putnička agencija</t>
  </si>
  <si>
    <t xml:space="preserve">Povećanje međunarodne konkurentnosti i održivosti tvrtke NATURA ADRIATICA d.o.o. kroz certifikaciju EU ECOLABEL </t>
  </si>
  <si>
    <t>Cilj projekta je povećati međunarodnu konkurentnost poduzeća kroz implementaciju ekoloških standarda i certifikaciju kampa Camping Ugljan. Svrha je osigurati prepoznatljivost kao održive i ekološki osviještene destinacije, čime će se privući ekološki svjesni gosti te ući u segment zdravstvenog i eko turizma, kao i povećati tržišni udio. Projekt obuhvaća unaprjeđenje sustava upravljanja, optimizaciju resursa te implementaciju međunarodno priznatih normi. Certifikat EU ECOLABEL  osigurat će povjerenje gostiju i pozicionirati kamp kao lidera u ekološki održivom turizmu.</t>
  </si>
  <si>
    <t>Preko</t>
  </si>
  <si>
    <t>PK.1.3.04.0297</t>
  </si>
  <si>
    <t>EXTEH društvo s ograničenom odgovornošću za proizvodnju i trgovinu</t>
  </si>
  <si>
    <t>Povećanje međunarodne konkurentnosti poslovanja društva EXTEH d.o.o. dostizanjem primjenjivih razina međunarodno priznatih normi i standarda</t>
  </si>
  <si>
    <t>Projektom se planira provesti tipsko ispitivanje sukladno referentnim normama HRN EN 61439-1, 61439-2, 61439-5, 605296, 62208 i povezanim normama, te certificiranje u akreditiranim tvrtkama. Certifikacija obuhvaća rograme proizvoda:
SPMO-PIM – Samostojeći priključno mjerni ormar za poluizravno mjerenje
(S)OPP – Samostojeći ormarić privremenog priključka
SPMO-E – Samostojeći priključno mjerni ormar za elektrane
PMK – Priključno mjerna kutija</t>
  </si>
  <si>
    <t>Zaprešić</t>
  </si>
  <si>
    <t>PK.1.3.04.0300</t>
  </si>
  <si>
    <t>STORM COMPUTERS društvo s ograničenom odgovornošću za informatički inženjering</t>
  </si>
  <si>
    <t>Uvođenje i certifikacija sustava upravljanja prema ISO normama u tvrtci STORM Computers d.o.o.</t>
  </si>
  <si>
    <t>Projekt certifikacije sustava upravljanja u STORM Computers d.o.o. usmjeren je na uvođenje ISO 22301 (Upravljanje kontinuitetom poslovanja) i ISO 37001 (Sustav upravljanja protiv podmićivanja). Implementacija ovih standarda povećat će otpornost poslovanja, osigurati visoku razinu sigurnosti i transparentnosti te omogućiti tvrtki pristup međunarodnim tržištima i natječajima. Ključne aktivnosti uključuju analizu, procjenu rizika, razvoj politika, edukaciju zaposlenika i pripremu za certifikaciju. Očekivani rezultati uključuju povećanje prihoda od prodaje i izvoza te jačanje konkurentske prednosti kroz usklađenost s međunarodnim standardima.</t>
  </si>
  <si>
    <t>PK.1.3.04.0303</t>
  </si>
  <si>
    <t>OptimIT društvo s ograničenom odgovornošću za projektiranje, inžinjering i zastupanje</t>
  </si>
  <si>
    <t>Povećanje međunarodne konkurentnosti poslovanja društva OptimIT d.o.o. dostizanjem primjenjivih razina međunarodno priznatih normi i standarda</t>
  </si>
  <si>
    <t>Projekt obuhvaća niz aktivnosti usmjerenih na povećanje međunarodne konkurentnosti malih i srednjih poduzeća (MSP-ova) kroz certificiranje poslovnih procesa, proizvoda i usluga u skladu s međunarodno priznatim normama. Cilj projekta je jačanje održivog rasta i konkurentnosti MSP-ova te otvaranje radnih mjesta kroz produktivna ulaganja, u skladu s ciljevima Poziva.
Proizvodi, usluge, procesi i sustavi upravljanja koji će se certificirati:
Sustav upravljanja zapisima (ISO 30301:2019)</t>
  </si>
  <si>
    <t>PK.1.3.04.0306</t>
  </si>
  <si>
    <t>DREAM AGENCY društvo s ograničenom odgovornošću za usluge</t>
  </si>
  <si>
    <t>Uvođenje sustava upravljanja uslugama prema normi ISO27001 i ISO9001</t>
  </si>
  <si>
    <t>Cilj projekta je povećanje konkurentnosti i olakšavanje pristupa međunarodnim tržištima kroz usklađivanje poslovanja s međunarodno priznatim normama. Implementacijom ISO 27001 osigurat će se visoki standardi informacijske sigurnosti, dok će ISO 9001 optimizirati poslovne procese i osigurati kvalitetu usluga. Certifikacija će omogućiti pristup većim klijentima i tržištima, povećati povjerenje poslovnih partnera te pridonijeti rastu prihoda i izvoza za 31,5%.</t>
  </si>
  <si>
    <t>PK.1.3.04.0309</t>
  </si>
  <si>
    <t>STIIANNO d.o.o. za usluge</t>
  </si>
  <si>
    <t>Unaprjeđenje poslovanja primjenom međunarodnih normi ISO 9001 i ISO 27001</t>
  </si>
  <si>
    <t xml:space="preserve">Provedbom ovog projekta poduzeće Stiianno d.o.o. uvesti će u poslovanje sustav upravljanja kvalitetom i informacijskom sigurnošču ISO 9001 i ISO 27001, čime će omogućiti učinkovitije upravljanje poslovanjem, bolji odgovor na potrebe tržišta i stvaranje održive konkurentske prednosti. Cilj projekta je pridonijeti učinkovitosti i održivosti poslovnih procesa, olakšati i poboljšati pristup međunarodnom tržištu, ojačati međunarodnu konkurentnost te povećati povjerenje kupaca i ugled poduzeća. Rezultati projekta su uvedeni sustav upravljanja kvalitetom i informacijskom sigurnošću te povećani prihodi od prodaje i izvoza. </t>
  </si>
  <si>
    <t>PK.1.3.04.0311</t>
  </si>
  <si>
    <t>INTERSOFT, društvo s ograničenom odgovornošću za informatički inženjering</t>
  </si>
  <si>
    <t>Priprema i uvođenje sustava upravljanja ISO 27001 za informacijsku sigurnost</t>
  </si>
  <si>
    <t xml:space="preserve">Priprema i uvođenje sustava upravljanja ISO 27001 za informacijsku sigurnost važan je korak za daljnji rast poduzeća i jačanje konkurentnosti na inozemnom tržištu. Cilj je dodatno olakšati pristup međunarodnom tržištu i povećati konkurentnost MSP-a kroz sustav upravljanja, kojim se povećava sigurnost  te pridonosi povjerenju. 
Ciljna skupina projekta su zaposlenici poduzeća INTERSOFT d.o.o. koji imaju koristi od prosperitetnog poslovanja poduzeća jer utječe na stabilnost radnih mjesta, a osnaženo  i stabilno poduzeće kroz ovaj projekt daje doprinos i razvoju lokalne zajednice, koja je krajnji korisnik projekta. </t>
  </si>
  <si>
    <t>PK.1.3.04.0317</t>
  </si>
  <si>
    <t>PONUDA ZA PET j.d.o.o. za usluge</t>
  </si>
  <si>
    <t>Povećanje konkurentnosti društva Ponuda za pet j.d.o.o. uvođenjem sustava za upravljanje kvalitetom i okolišem</t>
  </si>
  <si>
    <t>Cilj projekta je olakšati pristup međunarodnom tržištu i povećati konkurentnost društva Ponuda za pet j.d.o.o. kroz dostizanje primjenjive razine međunarodno priznatih sustava upravljanja ISO 9001:2015 i ISO 14001:2015. Uvođenjem ovih normi dokazat će se  kvaliteta, sigurnost i pouzdanost poslovanja Društva te ujedno povećati konkurentnost i tržišni udio na domaćem i međunarodnom tržištu uz unaprjeđenje sedam poslovnih procesa.
Ciljne skupine uključuju postojeće klijente koji će dobiti kvalitetnije i ekološki odgovorne usluge, potencijalne međunarodne klijente koji traže certificirane pružatelje te zaposlenike koji će raditi u poboljšanom i strukturiranijem okruženju.</t>
  </si>
  <si>
    <t>PK.1.3.04.0318</t>
  </si>
  <si>
    <t>MASA BUILDING II d.o.o. za građevinarstvo</t>
  </si>
  <si>
    <t>SUSTAVI UPRAVLJANJA ISO 9001 i 14001 - MASA BUILDING II d.o.o.</t>
  </si>
  <si>
    <t>Uvođenje sustava upravljanja ISO 9001 i ISO 14001 u poduzeću Masa Building II d.o.o. usmjereno je na povećanje međunarodne konkurentnosti kroz usklađivanje s priznatim standardima. Cilj je unaprijediti kvalitetu, operativnu učinkovitost i ekološku održivost te olakšati pristup tržištima EU. Certifikacija će osigurati usklađenost proizvoda i procesa, povećati povjerenje kupaca i omogućiti širenje na Sloveniju, Njemačku, Austriju i Italiju. Projekt uključuje prilagodbu procedura, provođenje audita i certifikaciju od akreditirane certifikacijske kuće. Primjena PDCA modela osigurat će kontinuirano poboljšavanje poslovanja.</t>
  </si>
  <si>
    <t>Gradec</t>
  </si>
  <si>
    <t>PK.1.3.04.0319</t>
  </si>
  <si>
    <t>NavBiz društvo s ograničenom odgovornošću za informatičke usluge</t>
  </si>
  <si>
    <t>Certificiranje sustava upravljanja društva NavBiz</t>
  </si>
  <si>
    <t>Svrha Projekta je povećati konkurentnost društva NavBiz kroz implementaciju normi ISO 9001 i ISO 27001 u poslovne procese. Projekt rješava problem necertificiranih poslovnih procesa za razvoj i implementaciju informacijskih sustava, što će omogućiti bolju usklađenost s potrebama klijenata te jačanje pozicije Društva na tržištu. Provedba Projekta izravno će utjecati na Poduzeće, njegove zaposlenike te klijente Društva, koji će dobiti usluge više kvalitete i veću razinu sigurnosti informacija, uz dodatno povjerenje u usklađenost poslovanja s međunarodnim standardima. Cilj je privući nove klijente, povećati prihode od prodaje i izvoza te osigurati kontinuirano poboljšanje upravljanja informacijskim uslugama.</t>
  </si>
  <si>
    <t>PK.1.3.04.0320</t>
  </si>
  <si>
    <t>NULA PRODUKCIJA d.o.o. za informatiku, telekomunikacije i savjetovanje</t>
  </si>
  <si>
    <t>Certifikacija sustava upravljanja poduzeća Nula produkcija d.o.o.</t>
  </si>
  <si>
    <t>Cilj projekta je povećati konkurentnost Prijavitelja. kroz certifikaciju ISO 9001:2015 i ISO/IEC 27001:2022, čime će se osigurati standardizacija poslovnih procesa, poboljšanje upravljanja kvalitetom i jačanje informacijske sigurnosti.
Svrha projekta je omogućiti poduzeću lakši pristup međunarodnim tržištima, povećati povjerenje klijenata i osigurati usklađenost s regulatornim zahtjevima.
Očekivani rezultati uključuju certifikaciju sustava upravljanja, optimizaciju operativnih procesa i rast prihoda od prodaje i izvoza, čime poduzeće postaje konkurentan i pouzdan partner na globalnom tržištu.</t>
  </si>
  <si>
    <t>PK.1.3.04.0321</t>
  </si>
  <si>
    <t>Certifikati 2025 - NOVOTEX d.o.o.</t>
  </si>
  <si>
    <t>Tvrtka Novotex d.o.o. planira implementirati i certificirati četiri ISO standarda: ISO 9001 (kvaliteta), ISO 14001 (okoliš), ISO 27001 (sigurnost informacija) i ISO 45001 (zaštita na radu). Certifikacija će poboljšati poslovne procese, smanjiti rizike i ojačati tržišnu poziciju tvrtke. Projekt uključuje analizu postojećeg stanja, uspostavu politika i procedura, dokumentaciju, edukaciju zaposlenika te interne i eksterne audite. Cilj je optimizacija poslovanja, povećanje konkurentnosti i osiguranje održivog razvoja, uz jačanje povjerenja kupaca i poslovnih partnera.</t>
  </si>
  <si>
    <t>Projekt je dostizanje primjenjive razine standarda međusobno priznatih razina kvalitete i sigurnosti u razmjeni roba i usluga kroz povećanje uporabe priznatih normi u  području sustava upravljanja u svrhu usklađivanja s DORA uredbom. Riječ je o uvođenju 2 sustava upravljanja ISO 22301:2019 i ISO/IEC 20000-1:2018.</t>
  </si>
  <si>
    <t>PK.1.3.04.0324</t>
  </si>
  <si>
    <t>PETRO-KAMEN, društvo s ograničenom odgovornošću za rezanje, oblikovanje  i obradu kamena i građevinarstva</t>
  </si>
  <si>
    <t>Povećanje konkurentnosti tvrtke PETRO-KAMEN uvođenjem certifikata</t>
  </si>
  <si>
    <t xml:space="preserve">Provedbom projekta Povećanje konkurentnosti tvrtke PETRO-KAMEN uvođenjem certifikata ISO 50001:2018 i SURE-EU ostvarit će se poboljšanje energetske učinkovitosti i održive uporabe resursa. Implementacijom sustava za upravljanje energijom i optimizacijom korištenja materijala, smanjit će se potrošnja energije, emisije CO2 i otpada, čime će se ostvariti značajne uštede i smanjenje negativnog utjecaja na okoliš. Projekt je usklađen s strategijom pametne specijalizacije, potičući inovacije i konkurentnost kroz održive proizvodne procese. Implementacija certifikata osigurava dugoročnu održivost i tržišnu prednost. Provedbom projektnih aktivnosti prijavitelj će ostvariti rast prihoda više od 30% te učvrstiti poziciju na međunarodnom tržištu. </t>
  </si>
  <si>
    <t>PK.1.3.04.0325</t>
  </si>
  <si>
    <t>HARMONY TRADE društvo s ograničenom odgovornošću za remont, trgovinu i usluge</t>
  </si>
  <si>
    <t>Povećanje konkurentnosti poduzeća HARMONY TRADE d.o.o. implementacijom sustava upravljanja kvalitetom ISO 9001</t>
  </si>
  <si>
    <t>Projekt „Povećanje konkurentnosti poduzeća HAMRONY TRADE d.o.o. implementacijom sustava upravljanja kvalitetom ISO 9001“ usmjeren je na rješavanje problema nedostatne standardizacije poslovnih procesa i kontrole kvalitete, što otežava konkurentnost u pomorskom sektoru. Opći cilj projekta je jačanje tržišne pozicije poduzeća kroz usklađivanje s međunarodno priznatim standardima, osiguranje kvalitete usluga, povećanje učinkovitosti i smanjenje troškova. Ciljne skupine su zaposlenici, koji će unaprijediti kompetencije, te klijenti na međunarodnom tržištu, koji će imati koristi od poboljšane kvalitete usluga.
Provedbom projekta doprinosi se lakšem ulasku na međunarodna tržišta i dugoročnoj konkurentnosti poduzeća.</t>
  </si>
  <si>
    <t>PK.1.3.04.0328</t>
  </si>
  <si>
    <t>Cyber64 društvo s ograničenom odgovornošću za informatičke usluge</t>
  </si>
  <si>
    <t>Povećanje konkurentnosti implementacijom sustava ISO 9001 i ISO 27001 - CYBER64 d.o.o.</t>
  </si>
  <si>
    <t>Projekt "Povećanje konkurentnosti implementacijom sustava ISO 9001 i ISO 27001 - CYBER64 d.o.o." usmjeren je na uvođenje i certificiranje sustava upravljanja kvalitetom (ISO 9001:2015) i sustava upravljanja informacijskom sigurnošću (ISO/IEC 27001:2022). Implementacijom ovih standarda, tvrtka CYBER64 d.o.o. će osigurati višu razinu kvalitete svojih digitalnih rješenja i povećati sigurnost podataka, što će doprinijeti povećanju konkurentnosti i omogućiti pristup složenijim i unosnijim projektima na međunarodnom tržištu. Provedbom projekta tvrtka predviđa povećanje prihoda od prodaje za 16,6% i povećanje izvoza za 20% u godini m + 2.</t>
  </si>
  <si>
    <t>PK.1.3.04.0331</t>
  </si>
  <si>
    <t>LUKA-TEST d.o.o. za inženjering u elektroenergetici</t>
  </si>
  <si>
    <t>Poboljšanje sustava upravljanja uvođenjem ISO Standarda</t>
  </si>
  <si>
    <t>Predmetni projekt implementacije ISO normi u sustave upravljanja, nužan je korak u stvaranju uvjeta za buduće održivo poslovanje, povećanje konkurentnosti, olakšan pristup međunarodnom tržištu te prilagodbu trenutnim i budućim zahtjevima u ovoj djelatnosti. Rezultati projekta će se ogledati u certifikatima sustava upravljanja u skladu s normama ISO 9001, ISO 14001, ISO 45001 i unaprijeđenim poslovnim procesima (8), čime će se stvoriti temelji za veću konkurentnost i prisutnost te pozicioniranje na ciljanim tržištima, uključujući međunarodno tržište.</t>
  </si>
  <si>
    <t>PK.1.3.04.0334</t>
  </si>
  <si>
    <t>MARETON d.o.o. za proizvodnju uređaja energetske elektronike</t>
  </si>
  <si>
    <t>Certifikacija tvrtke MARETON</t>
  </si>
  <si>
    <t xml:space="preserve">Kako bi osiguralo usklađenost sa međunarodnim standardima, povećalo sigurnost poslovanja i unaprijedilo konkurentnost na globalnom tržištu, predmetnim projektom društvo planira implementirati sustav upravljanja informacijskom sigurnošću  te certificirati ključne proizvode u skladu s EMC/LVD standardima. Provedbom projekta društvo će ojačati konkurentnost na međunarodnom tržištu.
Predviđeno trajanje projekta je 18 mjeseci.
Ukupna vrijednost projekta je 145.194,72 EUR, iznos ukupnih prihvatljivih troškova projekta 120.995,60 EUR, a očekivana bespovratna sredstva iznose 90.746,70 EUR. </t>
  </si>
  <si>
    <t>PK.1.3.04.0335</t>
  </si>
  <si>
    <t>PANA Windows društvo s ograničenom odgovornošću za proizvodnju, trgovinu i usluge</t>
  </si>
  <si>
    <t>PANA GREEN AGENDA</t>
  </si>
  <si>
    <t>Projekt PANA GREEN AGENDA usmjeren je na ishođenje međunarodno priznatih certifikata EN ISO 10077-1, EN ISO 10077-2, EN 14351-1 i PEFC ST 2002:2020 za tri ključna proizvoda:Jednokrilni drvno-aluminijski prozor, tip HM68 PANA PREMIER FLAT, jednokrilni drveni prozor, PANA EXCLUSIVE IV68 i HM83 PANA PREMIER PASSIV MODERN. Svrha je jačanje konkurentnosti na tržištima EU, posebice Njemačke, Austrije i Švicarske, gdje su certifikati često preduvjet za ulazak na tržište. Projektom će se osigurati usklađenost s EU regulativom kroz certifikate koji potvrđuju toplinsku učinkovitost, otpornost te održivo upravljanje drvnom sirovinom, čime se značajno povećava izvozni potencijal na zahtjevnim EU tržištima gdje kupci preferiraju certificirane proizvode.</t>
  </si>
  <si>
    <t>Međimurska županija (99.00%)</t>
  </si>
  <si>
    <t>Sjeverna Hrvatska (99.00%)</t>
  </si>
  <si>
    <t>PK.1.3.04.0336</t>
  </si>
  <si>
    <t>L' ADRIA COSMETICS društvo s ograničenom odgovornošću za proizvodnju i trgovinu</t>
  </si>
  <si>
    <t xml:space="preserve">Povećanje međunarodne konkurentnosti poslovanja društva  L' ADRIA COSMETICS  d.o.o. dostizanjem primjenjivih razina međunarodno priznatih normi i standarda </t>
  </si>
  <si>
    <t>Cilj projekta je povećati međunarodnu konkurentnost poduzeća L'ADRIA COSMETICS d.o.o. certificiranjem pet proizvoda iz linije Lip Oil prema V-LABEL standardu, čime se osigurava njihova usklađenost s međunarodno priznatim normama za vegansku i cruelty-free kozmetiku.
Svrha projekta je omogućiti lakši pristup stranim tržištima, povećati prepoznatljivost brenda te osigurati transparentnost i sigurnost proizvoda za potrošače.
Očekivani rezultati uključuju rast prihoda od izvoza za 31% i prihoda od prodaje za 6%, jačanje tržišne pozicije te dugoročnu održivost poslovanja kroz usklađenost s međunarodnim standardima.</t>
  </si>
  <si>
    <t>PK.1.3.04.0338</t>
  </si>
  <si>
    <t>GENERA ISTRAŽIVANJA društvo s ograničenom odgovornošću za proizvodnju biotehnoloških proizvoda</t>
  </si>
  <si>
    <t>Povećanje međunarodne konkurentnosti poslovanja društva GENERA ISTRAŽIVANJA d.o.o. dostizanjem primjenjivih razina međunarodno priznatih normi i standarda</t>
  </si>
  <si>
    <t>Provesti certifikaciju poslovnih procesa prema standardima ISO 9001 i GMP (Dobra proizvođačka praksa), čime će se osigurati visoka razina kvalitete i sigurnosti u poslovanju, povećati povjerenje klijenata, te omogućiti konkurentnost na domaćem i međunarodnom tržištu. Projekt će doprinijeti unapređenju redovitih poslovnih procesa, povećanju efikasnosti te usklađenosti s regulatornim zahtjevima.</t>
  </si>
  <si>
    <t>PK.1.3.04.0339</t>
  </si>
  <si>
    <t>SUPRA NET d.o.o. za trgovinu i informatičke usluge</t>
  </si>
  <si>
    <t>Uvođenje i certifikacija ISO 14001 i ISO 37001 u poslovanju tvrtke Supra Net</t>
  </si>
  <si>
    <t>Projekt certifikacije ISO 14001 i ISO 37001 u tvrtki Supra Net d.o.o. usmjeren je na unapređenje upravljanja okolišem i jačanje sustava za prevenciju podmićivanja. Implementacijom ISO 14001, tvrtka će optimizirati upravljanje resursima i smanjiti ekološki otisak, dok će ISO 37001 osigurati visoke standarde poslovne etike i transparentnosti. Projekt će poboljšati operativne procese, povećati usklađenost s međunarodnim regulativama te osigurati dugoročnu tržišnu konkurentnost. Certifikacija će omogućiti pristup novim tržištima i partnerstvima te dodatno ojačati reputaciju tvrtke u sektoru elektroenergetskih i EKMI rješenja.</t>
  </si>
  <si>
    <t>PK.1.3.04.0341</t>
  </si>
  <si>
    <t>HM Drvo društvo s ograničenom odgovornošću za šumarstvo i usluge</t>
  </si>
  <si>
    <t>Jačanje konkurentnosti poduzeća HM Drvo d.o.o. uvođenjem certifikata</t>
  </si>
  <si>
    <t>Društvo se u svom poslovanju suočava s neusklađenosti između poslovanja i zahtjeva klijenata koji uvjetuju uspostavljanje i nastavak suradnje uvođenjem međunarodno priznatih certifikata. Uvođenje normi ISO 9001, 14001, 45001 dokazat će se  kvaliteta, sigurnost i pouzdanost proizvoda Društva te ujedno povećati konkurentnost i tržišni udio na domaćem i međunarodnom tržištu putem unapređenja 7 poslovnih procesa. Ciljane skupine obuhvaćaju klijente iz raznih industrija, ali i zaposlenike.</t>
  </si>
  <si>
    <t>Brinje</t>
  </si>
  <si>
    <t>Cilj projekta je povećati međunarodnu konkurentnost poduzeća LIAGO COSMETICS  d.o.o. certificiranjem pet proizvoda prema V-LABEL standardu, čime se osigurava njihova usklađenost s međunarodno priznatim normama za vegansku i cruelty-free kozmetiku.
Svrha projekta je omogućiti lakši pristup stranim tržištima, povećati prepoznatljivost brenda te osigurati transparentnost i sigurnost proizvoda za potrošače.
Očekivani rezultati uključuju rast prihoda od izvoza za 31% i prihoda od prodaje za 6%, jačanje tržišne pozicije te dugoročnu održivost poslovanja kroz usklađenost s međunarodnim standardima.</t>
  </si>
  <si>
    <t>PK.1.3.04.0345</t>
  </si>
  <si>
    <t>INFOSIT d. o. o. za informatičke tehnologije</t>
  </si>
  <si>
    <t>Uvođenje i certifikacija sustava upravljanja ISO 9001 i ISO 27001</t>
  </si>
  <si>
    <t>Cilj projekta je usklađivanje poslovnih procesa s međunarodnim standardima upravljanja kvalitetom i informacijskom sigurnošću radi povećanja konkurentnosti i dugoročne održivosti poslovanja. Implementacijom ISO 27001, osigurat će se zaštita podataka, smanjenje sigurnosnih rizika i jačanje povjerenja klijenata, dok će uvođenje ISO 9001 omogućiti optimizaciju kvalitete poslovnih procesa i poboljšanje operativne učinkovitosti. Očekuje se povećanje prihoda od prodaje i izvoza za 31,5%, što potvrđuje značaj certifikacije za poslovni rast. Projekt je usklađen sa Strategijom pametne specijalizacije (S3) u području digitalnih proizvoda i platformi te će omogućiti Infositu jačanje tržišne pozicije i širenje na međunarodna tržišta.</t>
  </si>
  <si>
    <t>PK.1.3.04.0347</t>
  </si>
  <si>
    <t>HEMCO d.o.o. za proizvodnju, unutarnju i vanjsku trgovinu</t>
  </si>
  <si>
    <t>Uvođenje sustava upravljanja po normama ISO 27001 i ISO 50001 u društvo Hemco d.o.o.</t>
  </si>
  <si>
    <t>Poduzeće Hemco d.o.o., s dugogodišnjom tradicijom u proizvodnji visokokvalitetne zaštitne odjeće i opreme, ulaže u implementaciju i certifikaciju prema standardima ISO 50001 i ISO 27001. Cilj projekta je unaprijediti sustave upravljanja energijom i informacijskom sigurnošću, čime se dodatno jača održivost poslovanja, optimizira potrošnja energetskih resursa te osigurava visoka razina zaštite podataka. Ova inicijativa usklađena je s vizijom tvrtke o kontinuiranom razvoju, inovacijama i odgovornom upravljanju resursima, pridonoseći konkurentnosti i povjerenju klijenata na domaćem i inozemnom tržištu.</t>
  </si>
  <si>
    <t>PK.1.3.04.0350</t>
  </si>
  <si>
    <t>SECUS, društvo s ograničenom odgovornošću za trgovinu i usluge</t>
  </si>
  <si>
    <t>Povećanje konkurentnosti tvrtke SECUS d.o.o. uvođenjem ISO/IEC 20000-1:2018, ISO/IEC 27701, ISO 42001:2023 i ISO 14001:2015</t>
  </si>
  <si>
    <t>Prema djelatnosti kojim se tvrtka bavi te primarnim poslovima potrebno je uvesti ISO standarde kako bi se postiglo jačanje tržišne pozicije kako na na lokalnom tržištu takoi šire, povećanje konkurentnosti i učinkovitosti poslovanja te se u sklopu navedenih aktivnosti želi implementirati i certificirati ISO/IEC 20000-1:2018, ISO/IEC 27701, ISO 42001:2023, ISO 14001:2015
Uvođenjem ISO standarda u poslovanje doprinjeti će se sustavnom poboljšanju kvalitete cijelokupnog poslovanja te će osigurati odnosno povećati informacijska sigurnost.</t>
  </si>
  <si>
    <t>Cilj projekta jest uz pomoć bespovratnih sredstava i vlastitih izvora povećati međunarodnu konkurentnost društva NIMIUS uvođenjem sustava upravljanja. Predmetnim će se projektom implementirati 3 ISO norme: ISO 9001:2015 (sustav upravljanja kvalitetom), ISO 14001:2015 (sustav upravljanja okolišem) te ISO 45001:2018 (sustav upravljanja zdravljem i sigurnošću na radu). Svrha projekta je omogućiti uvođenjem sustava upravljanja olakšani pristup domaćem tržištu i ciljanom inozemnom tržištu, povećati konkurentnost, dokazati razinu kvalitete i sigurnosti u razmjeni svojih proizvoda na tržištu te pridonijeti povjerenju kupaca. Očekivani rezultati projekta su povećani prihod od prodaje, te prihod od prodaje na inozemnim tržištima.</t>
  </si>
  <si>
    <t>PK.1.3.04.0355</t>
  </si>
  <si>
    <t>Smart Termotechnical Solutions d.o.o. za projektiranje, usluge i trgovinu</t>
  </si>
  <si>
    <t>Uvođenje sustava upravljanja tvtke Smart Termotechnical Solutions d.o.o.</t>
  </si>
  <si>
    <t>Cilj projekta je uvesti ISO 9001:2015, ISO 14001:2015 i ISO 27001:2022 radi veće kvalitete usluga, zaštite okoliša i sigurnosti informacija. Svrha je optimizacija ključnih procesa (ljudski potencijali, logistika, marketing, prodaja, nabava, projektiranje) i smanjenje troškova. Očekuju se povećanje prihoda, povjerenja klijenata i međunarodne konkurentnosti. Certifikacija potvrđuje usklađenost s globalnim normama, poboljšava internu komunikaciju i učinkovitije korištenje resursa. Kroz edukaciju zaposlenika i suradnju s ovlaštenim tijelima, projekt jamči održiv rast i jaču prisutnost na tržištu što će rezultirati rastom prihoda od prodaje za 15% te otvaranje mogućnosti ša širenje na regonalnom tržištu.</t>
  </si>
  <si>
    <t>PK.1.3.04.0356</t>
  </si>
  <si>
    <t>RINEO d.o.o. za proizvodnju, trgovinu i usluge</t>
  </si>
  <si>
    <t>Povećanje međunarodne konkurentnosti poslovanja društva RINEO d.o.o. dostizanjem primjenjivih razina međunarodno priznatih normi i standarda</t>
  </si>
  <si>
    <t>Cilj projekta je povećati međunarodnu konkurentnost poduzeća Rineo d.o.o. certificiranjem ključnih proizvodnih procesa i sustava upravljanja. Svrha je osigurati usklađenost s međunarodnim normama, povećati kvalitetu proizvoda i unaprijediti operativnu učinkovitost. Očekivani rezultati uključuju certifikaciju zavarivačkih postupaka (HRN EN ISO 15614-1, ISO 9606-1) i sustava upravljanja kvalitetom (ISO 45001:2018). Time se omogućava optimizacija poslovanja, smanjenje troškova te rast prihoda i izvoza za 16%. Projekt jača tržišnu poziciju poduzeća kroz ocjenjivanje sukladnosti i certifikaciju.</t>
  </si>
  <si>
    <t>PK.1.3.04.0358</t>
  </si>
  <si>
    <t>BCC SERVICES društvo s ograničenom odgovornošću za trgovinu i usluge</t>
  </si>
  <si>
    <t>Uvođenje sustava upravljanja sukladno normi ISO/IEC 27001 u poduzeće BCC Services</t>
  </si>
  <si>
    <t xml:space="preserve">Poduzeće BCC Services d.o.o. već je niz godina prisutno na domaćem i inozemnom tržištu te je svojim uspješnim poslovanjem uspjelo doprijeti do mnogih klijenata te sklopiti tehnološka partnerstva s nizom poznatih poduzeća. No, usredotočenost na isporuku kvalitetne usluge i proizvoda poduzeću BCC Services d.o.o. više nije dovoljna za preuzimanje novih tržišnih udjela jer sve više potencijalnih klijenata poduzeća kao preduvjet za ugovaranje poslova traži posjedovanje međunarodnog certifikata ISO 27001. Stoga će poduzeće kroz predloženi projekt uložiti u uvođenje sustava upravljanja sukladno normi ISO/IEC 27001 kako bi odgovorilo na potrebe tržišta te ostvarilo svoje dugoročne ciljeve, misiju i viziju poduzeća. </t>
  </si>
  <si>
    <t>PK.1.3.04.0362</t>
  </si>
  <si>
    <t>ABC TECH ZAGREB društvo s ograničenom odgovornošću za računalne djelatnosti</t>
  </si>
  <si>
    <t>Uvođenje sustava upravljanja informacijskom sigurnošću prema normi ISO/IEC 27001</t>
  </si>
  <si>
    <t>Provedbom ovog projekta poduzeće ABC TECH ZAGREB d.o.o. uvesti će u poslovanje sustav upravljanja informacijskom sigurnošću ISO 27001, čime će omogućiti učinkovitije upravljanje poslovanjem, bolji odgovor na potrebe tržišta i stvaranje održive konkurentske prednosti. Cilj projekta je pridonijeti učinkovitosti i održivosti poslovnih procesa, olakšati i poboljšati pristup međunarodnom tržištu, ojačati međunarodnu konkurentnost te povećati povjerenje kupaca i ugled poduzeća. Rezultati projekta su uvedeni sustav upravljanja informacijskom sigurnošću te povećani prihodi od prodaje i izvoza.</t>
  </si>
  <si>
    <t>PK.1.3.04.0363</t>
  </si>
  <si>
    <t>Poliklinika za oralnu kirurgiju, ortodonciju, endodonciju s restaurativnom stomatologijom, dječju stomatologiju, parodontologiju, stomatološku protetiku s dentalnim laboratorijem LiderDent</t>
  </si>
  <si>
    <t>Povećanje međunarodne konkurentnosti poslovanja društva Poliklinika LiderDent dostizanjem primjenjivih razina međunarodno priznatih normi i standarda</t>
  </si>
  <si>
    <t>Cilj projekta je jačanje održivog rasta i konkurentnosti stomatološke ordinacije Liderdent kroz implementaciju međunarodno priznatih normi kvalitete (ISO 9001:2015) , što će omogućiti bolji pristup međunarodnim tržištima i povećati povjerenje korisnika.</t>
  </si>
  <si>
    <t>PK.1.3.04.0370</t>
  </si>
  <si>
    <t>Optika kabel TV d.o.o. za kabelsku televiziju i trgovinu</t>
  </si>
  <si>
    <t xml:space="preserve">Certifikacija uvođenja sustava upravljanja- uvođenje  sustava ISO 9001:2015;  ISO 14001:20215; ISO/IEC 27001:2022; ISO 20000-1:2018;  </t>
  </si>
  <si>
    <t>CILJ PROJEKTA je uspostava četiri  ISO sustava (ISO/IEC 27001:2022; ISO 20000.1:2018; ISO 14001:20215; ISO 9001:2015)  kako bi se osigurala visoka kvaliteta poslovnih procesa, ekološka odgovornost, sigurnost informacija i učinkovitost IT usluga tvrtke. SVRHA PROJEKTA  je unaprijediti poslovanje kroz standardizaciju i optimizaciju procesa, povećati povjerenje kupaca i partnera, osigurati usklađenost s Međunarodnim normama te poboljšati međunarodnu konkurentnost na tržištu i  osigurati rast izvoza. standardizacija poslovanja omogućiti će lakši ulazak na međunarodno tržište - kao dokaz kvalitete i sigurnosti prilikom pregovora s klijentima te povećanje transparentnosti i reputacije poduzeća u globalnom poslovnom okruženju.</t>
  </si>
  <si>
    <t>PK.1.3.04.0372</t>
  </si>
  <si>
    <t>ELCON GERAETEBAU, društvo s ograničenom odgovornošću za metaloprerađivačku djelatnost i trgovinu</t>
  </si>
  <si>
    <t>Uvođenje sustava upravljanja informacijskom sigurnošću "ISO 27001" - Elcon Geraetebau d.o.o.</t>
  </si>
  <si>
    <t>Svrha projekta jest povećati međunarodnu konkurentnost tvrtke Elcon Geraaetebau uvođenjem sustava upravljanja informacijskom sigurnošću (ISMS) prema normi ISO 27001 kako bi se stvorile pretpostavke za daljnji rast i razvoj poslovanja. Projektne aktivnosti omogućit će otklanjanje središnjeg problema tvrtke - opasnost od pada konkurentnosti tvrtke na tržištu, a uslijed nemogućnosti zadovoljavanja kontinuiranog povećanja zahtjeva u aspektu sigurnosti i pouzdanosti poslovanja. Uvođenjem ISO/IEC 27001:2022 će se omogućiti jačanje konkurentnosti na međunarodnom tržištu čime će se omogućiti rast izvoza za 5% i prihoda od prodaje za 5% u razdoblju m+2.</t>
  </si>
  <si>
    <t>PK.1.3.04.0373</t>
  </si>
  <si>
    <t>d8solutions d.o.o. za savjetovanje</t>
  </si>
  <si>
    <t>Povećanje konkurentnosti poduzeća implementacijom ISO standarda d8</t>
  </si>
  <si>
    <t>Poduzeće d8solutions d.o.o. za savjetovanje, provest će projekt:“ Povećanje konkurentnosti poduzeća implementacijom ISO standarda d8“ s ciljem povećanja međunarodne konkurentnosti poduzeća uvođenjem međunarodno priznatih sustava upravljanja ISO 9001:2015; ISO 27001:2022, ISO 37001:2016,ISO 20000-1:2018, ISO 42001:2023.
Svrha uvođenja međunarodno priznatih standarda je optimizacija poslovnih procesa, povećanje kvalitete usluga, usklađenost sa zakonskom regulativom i povećanje zadovoljstva klijenata što rezultira povećanjem konkurentnosti i olakšava ulazak na međunarodno tržište.
Očekivani rezultati projekta su: Povećanje prihoda od izvoza za 100 %; Povećanje prihoda od prodaje od 10% te certificirano 5 sustava upravljanja.
Vrijednost:</t>
  </si>
  <si>
    <t>PK.1.3.04.0375</t>
  </si>
  <si>
    <t>Dvije boje d.o.o. za proizvodnju i usluge</t>
  </si>
  <si>
    <t>Uvođenje certifikata u poslovanje tvrtke Dvije boje d.o.o.</t>
  </si>
  <si>
    <t>Projektom „Uvođenje certifikata u poslovanje poduzeća Dvije boje d.o.o.“, poduzeće će unaprijediti konkurentnost i poslovanje implementacijom certifikata ISO 9001:2015, ISO 14001:2015 i FSC.
Uvođenjem sustava upravljanja kvalitetom prema ISO 9001, standardizirat će se ključni procesi, optimizirati organizacija rada i povećati zadovoljstvo klijenata. Certifikat ISO 14001 omogućit će ekološku usklađenost poslovanja kroz bolje upravljanje resursima i smanjenje otpada, dok će FSC certifikat potvrditi održivost korištenih sirovina.
Očekuju se povećanje prihoda, očuvanje i otvaranje novih radnih mjesta te širenje poslovanja na nova tržišta.</t>
  </si>
  <si>
    <t>PK.1.3.04.0377</t>
  </si>
  <si>
    <t>NUTRIFIT FOOD d.o.o. za proizvodnju, trgovinu i usluge</t>
  </si>
  <si>
    <t>Uvođenje sustava upravljanja ISO 14001</t>
  </si>
  <si>
    <t>Priprema i uvođenje sustava upravljanja ISO 14001 – sustav upravljanja okolišem važan je korak za daljnji rast poduzeća i jačanje konkurentnosti na inozemnom tržištu. Cilj je dodatno olakšati pristup međunarodnom tržištu i povećati konkurentnost MSP-a kroz sustav upravljanja, kojim se povećava sigurnost te pridonosi povjerenju.
Ciljna skupina projekta je samo poduzeće, ali i zaposlenici poduzeća NUTRIFIT FOOD d.o.o. koji imaju koristi od prosperitetnog poslovanja poduzeća, a osnaženo i stabilno poduzeće kroz ovaj projekt daje doprinos i razvoju lokalne zajednice. Krajnji korisnici su postojeći i potencijali kupci, dobavljači, distributeri i drugi poslovni partneri, šira zajednica.</t>
  </si>
  <si>
    <t>PK.1.3.04.0378</t>
  </si>
  <si>
    <t>MOTIV d.o.o. za trgovinu, usluge i turistička agencija</t>
  </si>
  <si>
    <t>Uspostava integriranog sustava upravljanja kvalitetom, okolišem, zdravljem i sigurnošću na radu poduzeća MOTIV d.o.o.</t>
  </si>
  <si>
    <t>Prijavitelj projekta je poduzeće MOTIV d.o.o koje je specijalizirano za pružanje usluga izvođenja radova na visini alpinističkom tehnikom.Kako bi uspješno pratilo ključne aspekte poslovanja, projektom je planirano uvođenje integriranog sustava upravljanja kvalitetom, okolišem, zdravljem i sigurnošću na radu prema normama ISO 9001:2015, ISO 14001:2015 i ISO 45001:2018.  Projekt će rezultirati povećanjem prihoda od prodaje za barem 31%, povećanjem prihoda od izvoza za barem 31% i certifikacijom 3 sustava upravljanja.</t>
  </si>
  <si>
    <t>PK.1.3.04.0379</t>
  </si>
  <si>
    <t>Intellomics društvo s ograničenom odgovornošću za usluge</t>
  </si>
  <si>
    <t>Uvođenje sustav upravljanje prema normi ISO 9001:2015 i ISO 27001:2022 u Intellomics d.o.o</t>
  </si>
  <si>
    <t>Cilj projekta je povećanje konkurentnosti tvrtke Intellomics d.o.o. na domaćem i međunarodnom tržištu kroz implementaciju normi ISO 9001:2015 i ISO/IEC 27001:2022, što uključuje usklađivanje poslovnih procesa s međunarodnim standardima kvalitete i sigurnosti podataka. Svrha je optimizirati usluge analize podataka, poslovne inteligencije i konzultacija te osigurati zaštitu osjetljivih informacija, omogućujući lakši pristup novim tržištima. Očekivani rezultati uključuju povećanje izvoza, konkurentnosti i povjerenja klijenata kroz certifikaciju, smanjenje operativnih rizika i usklađenost sa zakonodavstvom, doprinos Strategiji pametne specijalizacije S3 do 2029. godine, cilju ,,Digitalni proizvodi i platforme“.</t>
  </si>
  <si>
    <t>PK.1.3.04.0380</t>
  </si>
  <si>
    <t>ViziBit d.o.o. za usluge</t>
  </si>
  <si>
    <t>Vizibit certifikacija usluga od povjerenja</t>
  </si>
  <si>
    <t>Tvrtka Vizibit d.o.o. ima za cilj postati vodeći pružatelj usluga povjerenja (TSP) u EU, nudeći usluge digitalnog povjerenja kao što su kvalificirani elektronički potpisi (QES), kvalificirani elektronički pečati (QSeal) i kvalificirani elektronički vremenski žigovi (QTSS). Ovaj projekt fokusira se na usklađenost s EU regulativom eIDAS 2.0 i pozicioniranje tvrtke u odnosu na ključne konkurente. Ovim projektom Prijavitelj će certificirati 4 usluge i uspostaviti potrebne servise prema relevantnim standardima: QCert for ESig, QCert for timestamp, Management of qualified electronic remote signatures/seal creation device i VIZIBIT Self-Ident.</t>
  </si>
  <si>
    <t>PK.1.3.04.0381</t>
  </si>
  <si>
    <t>D.N.T. STIRO-GRUPA d.o.o. za proizvodnju, trgovinu i usluge</t>
  </si>
  <si>
    <t>Certifikacija i implementacija ISO standarda za unaprjeđenje poslovnih procesa i konkurentnost tvrtke D.N.T. STIRO-GRUPA d.o.o.</t>
  </si>
  <si>
    <t>Cilj projekta D.N.T. STIRO-GRUPA d.o.o. je povećanje međunarodne konkurentnosti kroz certifikaciju poslovnih procesa prema ISO 14001 i ISO 27001. Projekt će omogućiti usklađivanje s međunarodnim normama za upravljanje okolišem i sigurnost informacijskih sustava, čime će se osigurati lakši ulazak na globalna tržišta, povećanje povjerenja kupaca i dugoročna održivost poslovanja. Očekivani rezultati uključuju dobivanje certifikata za ove standarde, optimizaciju poslovnih procesa i smanjenje rizika. Aktivnosti obuhvaćaju pripremu dokumentacije, provedbu ocjenjivanja usklađenosti i implementaciju ISO standarda, što će povećati konkurentnost tvrtke na tržištu.</t>
  </si>
  <si>
    <t>PK.1.3.04.0384</t>
  </si>
  <si>
    <t>NET MEDIA SISTEMI d.o.o. za informatički inženjering</t>
  </si>
  <si>
    <t>Certifikacijom do povećanja konkurentnosti poduzeća</t>
  </si>
  <si>
    <t>Svrha projekta je povećanje stabilnosti i pouzdanosti u odvijanju poslovnih procesa razvoja i implementacije informacijskih sustava za poslovne korisnike radi jačanja konkurentnosti na IT tržištu.
Cilj projekta je unapređenje kvalitete usluga i odnosa s korisnicima, optimizacija poslovnih procesa i poboljšanje zaštite podataka i imovine uvođenjem sustava za upravljanje kvalitetom ISO 9001:2015, sustava upravljanja IT uslugama ISO 2000-1 i sustava upravljanja informacijskom sigurnošću ISO 27001:2022.
Uvođenjem normi tvrtka će poboljšati upravljanje resursima i rizicima poslovanja, povećati sigurnost i stabilnost poslovnih procesa, unaprijediti odnose s korisnicima i dobavljačima usluga, te olakšati širenje na međunarodno tržište.</t>
  </si>
  <si>
    <t>PK.1.3.04.0385</t>
  </si>
  <si>
    <t>MC ENERGY društvo s ograničenom odgovornošću za industrijsku montažu</t>
  </si>
  <si>
    <t>Uvođenje sustava upravljanja u MC ENERGY</t>
  </si>
  <si>
    <t>Uvođenjem i certificiranjem sustava upravljanja prema međunarodnim normama HRN EN ISO 9001:2015, HRN EN ISO 14001:2015 i SCCp postići će se bolje razumijevanje kontekstualnih rizika i bolje upravljanje poslovnim procesima, bolji odnos prema okolišu, te zdraviji i sigurniji radni uvjeti. S poboljšanim poslovanjem i međunarodno prepoznatljivim certifikatima Prijavitelj će značajno podići svoju konkurentnosti na domaćem i inozemnom tržištu, što će pridonijeti kontinuiranom povećanju prihoda od prodaje.</t>
  </si>
  <si>
    <t>Bakar</t>
  </si>
  <si>
    <t>PK.1.3.04.0387</t>
  </si>
  <si>
    <t>SKYLINK društvo s ograničenom odgovornošću za usluge zaštite osoba i imovine</t>
  </si>
  <si>
    <t>Uvođenje i certifikacija sustava upravljanja prema ISO standardima</t>
  </si>
  <si>
    <t>Projekt ima cilj implementirati i certificirati sustave upravljanja prema ISO 27001, ISO 22301, ISO 9001 i ISO 14001, čime će se povećati konkurentnost tvrtke Skylink, smanjiti operativni rizici i osigurati usklađenost s međunarodnim standardima. Certifikacija ovih normi omogućit će tvrtki da poboljša kvalitetu svojih usluga, optimizira poslovne procese, poveća efikasnost te ojača stabilnost poslovanja. Projekt traje 9 mjeseci, a rezultati uključuju ne samo poboljšanje internih procesa, već i povećanje povjerenja klijenata, što će omogućiti lakši pristup većim i međunarodnim poslovima.</t>
  </si>
  <si>
    <t>PK.1.3.04.0388</t>
  </si>
  <si>
    <t>NVTEH društvo s ograničenom odgovornošću za usluge</t>
  </si>
  <si>
    <t>Uvođenje međunarodne norme u poslovanje tvrtke NVTEH d.o.o. -  ISO 9001 i SOC2</t>
  </si>
  <si>
    <t>Uvođenje međunarodnih normi  ISO/IEC 90001 i SOC2 Type 2 ima važnu ulogu u povećanju konkurentnosti poduzeća na globalnom tržištu kroz osiguranje usklađenosti s međunarodnim normama i certifikacijama. Implementacijom ISO 9001 i SOC2, poduzeće će poboljšati kvalitetu svojih usluga, ojačati sigurnost i izraditi dugoročne odnose s kupcima temeljene na povjerenju i visokom standardu poslovanja. Očekivani rezultati uključuju veću prisutnost na novim tržištima, povećanje prihoda, a time i jaču tržišnu poziciju.</t>
  </si>
  <si>
    <t>PK.1.3.04.0389</t>
  </si>
  <si>
    <t>ALTACON društvo s ograničenom odgovornošću za poslovno savjetovanje</t>
  </si>
  <si>
    <t>Uvođenje sustava upravljanja informacijskom sigurnosti</t>
  </si>
  <si>
    <t>Projekt "Uvođenje sustava upravljanja informacijskom sigurnošću" u poduzeću ALTACON fokusiran je na implementaciju ISO/IEC 27001:2022 certifikata, što će poduzeću omogućiti da postigne visoke međunarodne standarde u upravljanju i zaštiti informacijske sigurnosti. Kroz ovaj projekt, ALTACON će osigurati povjerljivost, integritet i dostupnost svojih informacija, čime se povećava povjerenje klijenata i otvaraju nova tržišta. Implementacija i certifikacija sustava upravljanja informacijskom sigurnošću doprinijet će većoj konkurentnosti ALTACON-a na međunarodnom tržištu, osiguravajući kontinuirano poboljšanje i usklađenost s relevantnim zakonskim zahtjevima.</t>
  </si>
  <si>
    <t>PK.1.3.04.0392</t>
  </si>
  <si>
    <t>H&amp;D INFO I TRGOVINA VL. DOMAGOJ PARADI, ZAGREB, BRAĆE SELJAN 32</t>
  </si>
  <si>
    <t>H&amp;D INFO - Projekt uvođenja i certifikacije ISO sustava upravljanja</t>
  </si>
  <si>
    <t>Svrha projekta je povećanje međunarodne konkurentnosti tvrtke H&amp;D INFO kroz usklađivanje s globalno priznatim certifikatima sustava upravljanja. Cilj je uvođenje sustava upravljanja za stjecanje certifikata i stjecanje certifikata ISO 9001, ISO/IEC 27001, ISO/IEC 20000 i ISO 22301. Certifikati će doprinijeti izgradnji povjerenja, proširiti pristup međunarodnom tržištu i poboljšati operativnu učinkovitost. Certifikacija dokazuje predanost kvaliteti i sigurnosti, otvara nove poslovne prilike te pruža konkurentsku prednost u sektoru IT-a i kibernetičke sigurnosti. Stvaranje novih poslovnih prilika i bolja pozicija na međunarodnom tržištu rezultirat će s povećanjem prometa, prihoda od prodaje i izvoza.</t>
  </si>
  <si>
    <t>PK.1.3.04.0393</t>
  </si>
  <si>
    <t>CRAS društvo s ograničenom odgovornošću za trgovinu i usluge, Osijek</t>
  </si>
  <si>
    <t>Uvođenje sustava upravljanja za tvrtku CRAS d.o.o.</t>
  </si>
  <si>
    <t>Certificiranje sustava upravljanja u skladu s priznatim međunarodnim normama.
Uvođenjem sustava upravljanja ISO9001 tvrtka će se bolje  pozicionirati na tržištu, razviti i održati dugoročno dobre odnose s kupcima, zadržati postojeće i steći nove kupce.
Kroz proces certifikacije omogućit će se poštivanje načela dobre prakse, tehnologija i upravljanje procesima unutar tvrtke, što će doprinijeti smanjenju troškova poslovanja te kvalitetnijem planiranju prihoda i troškova.
Uvođenje certifikata ISO14001 doći će do smanjenja negativnog utjecaja na okoliš (bolje upravljanje resursima, smanjenje emisije štetnih plinova, otpada i zagađenja) samim time dolazi i do smanjenja troškova tvrtke, povećanja povjerenja i ugleda.</t>
  </si>
  <si>
    <t>PK.1.3.04.0397</t>
  </si>
  <si>
    <t>WSM Service društvo s ograničenom odgovornošću za inženjering, servis i menadžment</t>
  </si>
  <si>
    <t>Jačanje konkurentnosti društva WSM Service uvođenjem ISO normi</t>
  </si>
  <si>
    <t>Cilj projekta jest uz pomoć bespovratnih sredstava i vlastitih izvora povećati međunarodnu konkurentnost društva WSM Service uvođenjem sustava upravljanja. Predmetnim će se projektom implementirati 4 ISO norme: ISO 9001:2015 (sustav upravljanja kvalitetom), ISO 14001:2015 (sustav upravljanja okolišem), ISO 45001:2018 (sustav upravljanja zdravljem i sigurnošću na radu) te EN ISO 3834-3. Svrha projekta je omogućiti uvođenjem sustava upravljanja olakšani pristup domaćem tržištu i ciljanom inozemnom tržištu, povećati konkurentnost, dokazati razinu kvalitete i sigurnosti u razmjeni svojih proizvoda na tržištu te pridonijeti povjerenju kupaca. Očekivani rezultati projekta su povećani prihod od prodaje, te prihod od prodaje na inozemnim tržištima.</t>
  </si>
  <si>
    <t>PK.1.3.04.0399</t>
  </si>
  <si>
    <t>Eonex društvo s ograničenom odgovornošću za razvoj, proizvodnju i montažu</t>
  </si>
  <si>
    <t>Certifikacija medicinskih proizvoda i certificiranje sustava upravljanja za avio i space industriju - EONEX C</t>
  </si>
  <si>
    <t xml:space="preserve">Projektom Eonex C investirat će se u ključni korak za ostvarivanje boljih poslovnih rezultata, a to je certifikacija medicinskih proizvoda standardom MDR (EU) 2017/745, kao i certifikacija sustava upravljanja prema normi EN 9100:2018 za dobavljače za avio i space industriju. </t>
  </si>
  <si>
    <t>Trnovec Bartolovečki</t>
  </si>
  <si>
    <t>PK.1.3.04.0400</t>
  </si>
  <si>
    <t>C-pharm društvo s ograničenom odgovornošću za savjetovanje i usluge</t>
  </si>
  <si>
    <t>Implementacija i certifikacija sustava upravljanja ISO 27001:2022 , ISO 50001:2018, ISO 45001: 2018 u tvrtku C -pharm doo</t>
  </si>
  <si>
    <t>Uvođenjem i certificiranjem normi ISO 27001:2022, ISO 50001:2018, ISO 45001:2018 zaštiti će se poslovanje tvrtke, smanjiti rizici te uspostaviti informacijska sigurnost tvrtke, bolje upravljati potrošnjom energije te osigurati sigurnost zaposlenika i smanjiti rizike na radnom mjestu.
Cilj projekta je prvenstveno povećanje kontrole i kvalitete poslovanja  kroz uvođenje međunarodno priznatih normi koje će omogućiti daljnji rast i razvoj poslovanja te praćenje i mogućnosti odgovora tržišnim trendovima i zahtjevima poslovnih partnera i kupaca. Ciljnu skupinu predstavljaju zaposlenici, poslovni partneri, kupci i prijavitelj projekta.</t>
  </si>
  <si>
    <t>PK.1.3.04.0401</t>
  </si>
  <si>
    <t>GRAĐEVINSKA INDUSTRIJA-RUDARSTVO-KAMENARSTVO KALUN d.d. za proizvodnju vapna, tehničkog kamena i betona</t>
  </si>
  <si>
    <t>Uspostava i certifikacija sustava upravljanja energijom prema normi ISO 50001</t>
  </si>
  <si>
    <t>Provedbom ovog projekta GIRK Kalun d.d. uvesti će u poslovanje sustav upravljanja energijom prema normi ISO 50001:2018, čime će omogućiti usklađivanje poslovanja s međunarodnim standardima energetske učinkovitosti, poboljšati ekološku održivost te stvoriti dugoročnu konkurentsku prednost na tržištu. Cilj projekta je pridonijeti učinkovitosti i održivosti poslovnih procesa kroz optimizaciju potrošnje i troškova energije, olakšati i poboljšati pristup međunarodnom tržištu, ojačati međunarodnu konkurentnost te povećati povjerenje kupaca i ugled poduzeća. Rezultati projekta su uvedeni sustav upravljanja te povećani prihodi od prodaje i izvoza.</t>
  </si>
  <si>
    <t>PK.1.3.04.0405</t>
  </si>
  <si>
    <t>ORBITEX INTERNATIONAL d.o.o. za usluge</t>
  </si>
  <si>
    <t>Jačanje konkurentnosti poduzeća Orbitex International d.o.o. kroz standardizaciju održivih poslovnih praksi</t>
  </si>
  <si>
    <t>Projekt adresira potrebu za standardizacijom poslovnih procesa u segmentima sigurnosti na radu i energetske učinkovitosti s ciljem optimizacije ključnih operativnih aktivnosti povezanih s reproizvodnjom multifunkcijskih uređaja. Implementacijom međunarodnih certifikata ISO 45001 i ISO 50001, projekt će unaprijediti sigurnost zaposlenika, poboljšati upravljanje resursima i smanjiti operativne troškove, istovremeno povećavajući energetsku učinkovitost poslovanja. Projekt direktno doprinosi povećanju kvalitete i sigurnosti poslovanja, što posljedično doprinosi povećanju povjerenja kupaca. Ciljne skupine uključuju zaposlenike, poslovne partnere i distributere, čime se jača tržišna pozicija i potvrđuje predanost visokim standardima kvalitete.</t>
  </si>
  <si>
    <t>PK.1.3.04.0406</t>
  </si>
  <si>
    <t>PERSCRIPTA društvo s ograničenom odgovornošću za proizvodnju i trgovinu</t>
  </si>
  <si>
    <t>Implementacija sustava upravljanja sigurnošću hrane - Perscripta d.o.o.</t>
  </si>
  <si>
    <t>Cilj projekta je povećanje konkurentnosti poduzeća kroz implementaciju IFS Food v.8 certifikacije, koja će osigurati usklađenost s međunarodnim standardima sigurnosti hrane i omogućiti lakši pristup maloprodajnim lancima i novim tržištima.
Svrha projekta je standardizacija proizvodnih procesa, povećanje sljedivosti i higijenskih standarda, čime se smanjuju poslovni rizici i osigurava pouzdanost i kvaliteta proizvoda.
Očekivani rezultati uključuju rast prihoda od prodaje i izvoza, jačanje tržišne prepoznatljivosti te dugoročnu održivost poslovanja, čime poduzeće postaje konkurentan i pouzdan partner na međunarodnom tržištu.</t>
  </si>
  <si>
    <t>PK.1.3.04.0407</t>
  </si>
  <si>
    <t>EKOING d.o.o. za projektiranje, građenje i usluge</t>
  </si>
  <si>
    <t>Certificiranjem do rasta tvrtke EKOING d.o.o.</t>
  </si>
  <si>
    <t>Tvrtka EKOING je provela analizu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normi ISO 9001 i ISO 14001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(30%) i ostvarenje prihoda od izvoza (15.000 €), do 2028. (m+2).</t>
  </si>
  <si>
    <t>PK.1.3.04.0409</t>
  </si>
  <si>
    <t>EBC TECHNOLOGY društvo s ograničenom odgovornošću za proizvodnju i prodaju uređaja, potrošnog materijala i opreme za rezanje i bušenje svih vrsta metala i nemetala na kopnu i pod vodom</t>
  </si>
  <si>
    <t xml:space="preserve">Unaprijeđenje poslovanja društva EBC TECHNOLOGY uvođenjem sustava  upravljanja okolišem,  zdravljem i sigurnošću na radu </t>
  </si>
  <si>
    <t>Poduzeće EBC TECHNOLOGY uvođenjem međunarodno priznatih ISO 14001:2015 i 45001:2018 certifikata jača svoju konkurentnost i otvara nove prilike za plasman svojih proizvoda na inozemna tržišta.  Uvedenim ISO 14001 poboljšati će se ekološka održivost poslovanja i smanjiti negativan utjecaj na okoliš, dok će implementacija ISO 45001 omogućiti poboljšanje sigurnosti na radu. Rezultat planiranog ulaganja biti će povećani prihodi od prodaje i povećani prihodi od izvoza. Provedbom ovog projekta doprinijeti će se i dugoročnoj održivosti poslovanja poduzeća, jačanju njegove konkurentske prednosti te postavljanju čvrstih temelja za budući rast i razvoj na tržištu.</t>
  </si>
  <si>
    <t>PK.1.3.04.0410</t>
  </si>
  <si>
    <t>METALING SOLUTIONS društvo s ograničenom odgovornošću za građevinske usluge i prijevoz, turistička agencija</t>
  </si>
  <si>
    <t>Povećanje konkurentnosti tvrtke METALING SOLUTIONS d.o.o. certifikacijom</t>
  </si>
  <si>
    <t>Projekt se odnosi na implementaciju međunarodnih standarda ISO 9001:2015, ISO 45001:2018, ISO 14001:2015, EN 1090-1 i ISO 3834-2 te ima ključnu ulogu u razvoju metaloprerađivačke tvrtke METALING SOLUTIONS d.o.o. Cilj projekta je povećati konkurentnost, omogućiti CE označavanje proizvoda iz vlastitog asortimana te osigurati usklađenost s najvišim standardima kvalitete, sigurnosti i zaštite okoliša. Certifikacija će omogućiti sudjelovanje na većim projektima i natječajima, te omogućiti izvoz na tržišta EU, uz povećanje izvoza za 30,01% u m+2. Dugoročni učinci uključuju financijsku stabilnost, održivu proizvodnju i jačanje brenda, čime će se osigurati rast prihoda i prepoznatljivost na domaćem i međunarodnom tržištu.</t>
  </si>
  <si>
    <t>PK.1.3.04.0411</t>
  </si>
  <si>
    <t>TEHNOLINE TELEKOM d.o.o. za informatiku i telekomunikacije</t>
  </si>
  <si>
    <t>Certifikacija sustava upravljanja - Tehnoline telekom d.o.o.</t>
  </si>
  <si>
    <t>Cilj projekta je jačanje konkurentnosti Prijavitelja kroz certifikaciju sustava upravljanja prema ISO/IEC 27001:2022, osiguravajući usklađenost s međunarodnim sigurnosnim standardima. 
Svrha projekta je povećati sigurnost podataka, optimizirati poslovne procese i omogućiti pristup novim tržištima.
Očekivani rezultati uključuju veće povjerenje klijenata, rast prihoda od prodaje i izvoza te olakšano sudjelovanje u međunarodnim natječajima. 
Certifikacijom se Prijavitelj pozicionira kao pouzdan partner, povećava konkurentnost i osigurava dugoročnu održivost poslovanja.</t>
  </si>
  <si>
    <t>Barban</t>
  </si>
  <si>
    <t>PK.1.3.04.0414</t>
  </si>
  <si>
    <t>Panorama tech društvo s ograničenom odgovornošću za proizvodnju, trgovinu i usluge</t>
  </si>
  <si>
    <t>Certificiranjem do rasta tvrtke Panorama tech d.o.o.</t>
  </si>
  <si>
    <t>Tvrtka Panorama tech je provela analizu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normi ISO 9001, ISO 14001 i ISO 45001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(30,1%) i prihoda od izvoza (5597%), do 2028.</t>
  </si>
  <si>
    <t>PK.1.3.04.0416</t>
  </si>
  <si>
    <t>ITC Universal Adria d.o.o. za usluge certificiranja</t>
  </si>
  <si>
    <t>ITC Universal Adria d.o.o. - certifikacija sustava upravljanja prema ISO 9001, ISO 14001, ISO 22301, ISO 27001 i ISO 45001 standardima</t>
  </si>
  <si>
    <t>Projekt ITC Universal Adria d.o.o. usmjeren je na jačanje međunarodne konkurentnosti kroz certifikaciju sustava upravljanja prema normama ISO 9001:2015, ISO 14001:2015, ISO 22301:2019, ISO 27001:2022 i ISO 45001:2018. Cilj je optimizacija poslovnih procesa, povećanje sigurnosti i ekološke odgovornosti te osiguranje kontinuiteta poslovanja. Certifikacija omogućuje širenje na nova tržišta i jačanje povjerenja klijenata. Projekt će poboljšati operativnu učinkovitost, smanjiti rizike te osigurati dugoročnu održivost poslovanja.</t>
  </si>
  <si>
    <t>PK.1.3.04.0417</t>
  </si>
  <si>
    <t>ISO Solutions d.o.o. za usluge</t>
  </si>
  <si>
    <t>ISO Solutions d.o.o. - Certifikacija sustava prema ISO 9001, ISO 14001, ISO 22301, ISO/IEC 27001 i ISO 45001 zahtjevima.</t>
  </si>
  <si>
    <t>Projekt ISO Solutions d.o.o. uključuje implementaciju i certifikaciju sustava upravljanja prema normama ISO 9001, ISO 14001, ISO 22301, ISO 27001 i ISO 45001. Cilj je poboljšati kvalitetu poslovnih procesa, osigurati informacijsku sigurnost, povećati operativnu otpornost te unaprijediti zaštitu zdravlja i sigurnosti zaposlenika. Aktivnosti obuhvaćaju analizu poslovnih procesa, razvoj i implementaciju sustava upravljanja, edukaciju zaposlenika, provođenje internih audita te završnu certifikaciju. Očekivani rezultati su povećana operativna učinkovitost, smanjenje rizika, jačanje povjerenja klijenata i olakšan pristup međunarodnim tržištima.</t>
  </si>
  <si>
    <t>PK.1.3.04.0418</t>
  </si>
  <si>
    <t>INFRACERT d.o.o. za usluge</t>
  </si>
  <si>
    <t xml:space="preserve">CERTIFIKACIJA PODUZEĆA  INFRACERT d.o.o. </t>
  </si>
  <si>
    <t>Projekt INFRACERT d.o.o. uključuje implementaciju certifikacijskih sustava ISO 9001:2015 i ISO/IEC 27001:2022 radi optimizacije poslovnih procesa, povećanja sigurnosti podataka i jačanja konkurentnosti. Aktivnosti uključuju analizu postojećeg sustava, razvoj i implementaciju standardiziranih procedura, internu edukaciju, provođenje internih audita te završnu certifikaciju. Očekivani rezultati su povećana operativna učinkovitost, smanjenje rizika i veća prepoznatljivost na međunarodnom tržištu. Projekt doprinosi usklađenosti s europskim standardima i održivom poslovanju.</t>
  </si>
  <si>
    <t>PK.1.3.04.0419</t>
  </si>
  <si>
    <t>MISTI GRADNJA d.o.o. za građenje, trgovinu i usluge</t>
  </si>
  <si>
    <t>'MISTI GRADNJA d.o.o. – certifikacija sustava upravljanja prema ISO 9001:2015, ISO 14001:2015, ISO 45001:2018, ISO 50001:2018 standardima</t>
  </si>
  <si>
    <t>Projekt MISTI GRADNJA d.o.o. usmjeren je na jačanje međunarodne konkurentnosti kroz certifikaciju sustava upravljanja prema normama ISO 9001:2015, ISO 14001:2015, ISO 45001:2018 i ISO 50001:2018. Cilj je optimizacija poslovnih procesa, poboljšanje kvalitete usluga, povećanje sigurnosti zaposlenika i energetske učinkovitosti te osiguranje ekološke održivosti. Certifikacija će omogućiti jačanje tržišne pozicije, širenje na nova tržišta i povećanje povjerenja klijenata. Projekt će pridonijeti dugoročnom rastu, smanjenju operativnih rizika i povećanju konkurentske prednosti.</t>
  </si>
  <si>
    <t>PK.1.3.04.0420</t>
  </si>
  <si>
    <t>KOBIS d.o.o. za proizvodnju, trgovinu i usluge</t>
  </si>
  <si>
    <t>Uspostava i certifikacija sustava upravljanja informacijskom sigurnošću prema ISO/IEC 27001</t>
  </si>
  <si>
    <t>Provedbom ovog projekta poduzeće KOBIS d.o.o. uvesti će u poslovanje sustav upravljanja informacijskom sigurnošću ISO 27001, čime će omogućiti učinkovitije upravljanje poslovanjem, bolji odgovor na potrebe tržišta i stvaranje održive konkurentske prednosti. Cilj projekta je pridonijeti učinkovitosti i održivosti poslovnih procesa, olakšati i poboljšati pristup međunarodnom tržištu, ojačati međunarodnu konkurentnost te povećati povjerenje kupaca i ugled poduzeća. Rezultati projekta su uvedeni sustav upravljanja informacijskom sigurnošću te povećani prihodi od prodaje i izvoza.</t>
  </si>
  <si>
    <t>PK.1.3.04.0422</t>
  </si>
  <si>
    <t>INEGRA d.o.o. za gradnju i usluge</t>
  </si>
  <si>
    <t>Opći cilj projekta je povećanje kvalitete usluga te poboljšanje zaštite okoliša u INEGRA d.o.o. te na taj način pridonijeti ostvarenju ovog projekta. Posebni cilj je prilagođavanje zahtjevima tržišta te povećanje konkurentnosti poduzeća na tržištu. Rezultat projekta bit će 2 ishođena certifikata  ISO 9001:2015 sustav upravljanja kvalitetom i ISO 14001:2015 sustav upravljanja okolišem.  Glavne su ciljne skupine zaposlenici poduzeća INEGRA d.o.o. na izvođenju radova sanacije fasada i najmu skele. Neizravnu korist imat će ostale zainteresirane strane poduzeća a to su: klijenti, investitori, dobavljači i poslovni partneri, društvena zajednica, tijela državne uprave, financijske institucije...</t>
  </si>
  <si>
    <t>PK.1.3.04.0425</t>
  </si>
  <si>
    <t>nv-labs d. o. o. za usluge</t>
  </si>
  <si>
    <t>Jačanje konkurentnosti tvrtke nv-labs d. o. o. za certifikaciju</t>
  </si>
  <si>
    <t>Projektni prijedlog realizira se kroz glavnu projektnu aktivnost - certifikaciju stroja MT-5 za razminiranje koji je razvila tvrtka Prijavitelj nv labs d.o.o te certifikaciju procesa ISO 3834-2. Certfifikaciju stroja provodi HCR-CTRO, tvrtka akreditirana od strane Hrvatske akreditacijske agencije za provedbu certifikacije strojeva za razminiranje, detektora metala, pasa za detekciju mina i osobne zaštitne opreme sukladno normi HR EN ISO/IEC 17065:2013 te vanjski suradnik za certifikaciju procesa.</t>
  </si>
  <si>
    <t>PK.1.3.04.0428</t>
  </si>
  <si>
    <t>Zelene tehnologije d.o.o. za usluge u zaštiti okoliša</t>
  </si>
  <si>
    <t>Ulaganje u ISO 27001 poduzeća Zelene tehnologije d.o.o.</t>
  </si>
  <si>
    <t>INVESTITOR: Zelene tehnologije d.o.o.
NAZIV PROJEKTA: Ulaganje u ISO 27001 poduzeća Zelene tehnologije d.o.o.
CILJ (SVRHA) PROJEKTA: Povećati konkurentnost i sigurnost poslovanja Zelene tehnologije d.o.o. certificiranjem sustava upravljanja informacijskom sigurnošću prema međunarodnom standardu ISO 27001.
REZULTAT PROJEKTA: Povećana konkurentnost poduzeća Zelene tehnologije d.o.o. kroz implementaciju i certifikaciju ISO standarda za upravljanje informacijskom sigurnošću (ISO 27001)
Projekt predstavlja ključni strateški korak za dugoročnu održivost i jačanje konkurentske prednosti poduzeća na domaćem i međunarodnom tržištu.</t>
  </si>
  <si>
    <t>PK.1.3.04.0429</t>
  </si>
  <si>
    <t>CYBROTECH društvo s ograničenom odgovornošću za proizvodnju mjerne i regulacijske opreme, projektiranje i trgovinu</t>
  </si>
  <si>
    <t>Uvođenje sustava upravljanja-CYBROTECH d.o.o.</t>
  </si>
  <si>
    <t>Projekt obuhvaća implementaciju i certifikaciju ISO 9001 i ISO 27001 za CYBROTECH d.o.o. Ciljevi uključuju optimizaciju poslovnih procesa, zaštitu podataka, povećanje konkurentnosti i jačanje povjerenja klijenata.  Korištenjem PDCA metodologije osigurava se sustavni pristup i kontinuirano poboljšanje. Očekivani rezultati uključuju ulazak na nova tržišta, optimizaciju troškova i povećanu transparentnost poslovanja.</t>
  </si>
  <si>
    <t>PK.1.3.04.0430</t>
  </si>
  <si>
    <t>PROTECH  AUTOMATION društvo s ograničenom odgovornošću za automatizaciju u industriji</t>
  </si>
  <si>
    <t>Uvođenje sustava upravljanja kvalitetom u poduzeće Protech Automation d.o.o.</t>
  </si>
  <si>
    <t>Projekt "Uvođenje sustava upravljanja kvalitetom u poduzeće Protech Automation d.o.o." odnosi se na implementaciju ISO 9001 standarda kako bi se unaprijedilo upravljanje kvalitetom i osiguralo usklađenje s međunarodno priznatim normama. Uvođenje ISO 9001 standarda Protech Automation je prepoznao kao iznimno važno za povećanje konkurentnosti na međunarodnom tržištu, omogućujući pristup novim tržištima. Očekuje se da će projekt rezultirati povećanjem prihoda, poboljšanjem zadovoljstva klijenata i efikasnosti poslovanja.</t>
  </si>
  <si>
    <t>PK.1.3.04.0433</t>
  </si>
  <si>
    <t>"LM" PVC STOLARIJA, MILAN LAZAR, VARAŽDIN, TRENKOVA 66</t>
  </si>
  <si>
    <t>Jačanje međunarodne konkurentnosti poduzeća certifikacijom sustava</t>
  </si>
  <si>
    <t>Projekt uključuje uvođenje sustava kvalitete ISO 9001 i ISO 14001 s ciljem jačanje održivog rasta i konkurentnosti poduzeća. Ciljna skupina projekta su zaposlenici poduzeća kojima se provedbom projekta osiguravaju sigurna radna mjesta te bolji uvjeti za rad.</t>
  </si>
  <si>
    <t>PK.1.3.04.0434</t>
  </si>
  <si>
    <t xml:space="preserve">Standardizacija poslovanja društva HAL42 d.o.o. </t>
  </si>
  <si>
    <t>Priprema i certifikacija standarda ISO 9001 i ISO 27001 u sklopu poslovanja društva omogućit će dokazivanje kvalitete poslovanja, unapređenje poslovnih procesa i osiguranje konkurentnosti na domaćem i inozemnom tržištu. Projekt će poboljšati zaštitu podataka, privatnost i upravljanje sigurnošću kao i usklađenost s međunarodnim standardima, povećanje povjerenja klijenata i širenje tržišta. Očekivani rezultati uključuju povećanje prihoda od prodaje i izvoza, rast konkurentnosti i smanjenje poslovnih rizik te dva uvedena sustava upravljanja poslovnim procesima.</t>
  </si>
  <si>
    <t>PK.1.3.04.0435</t>
  </si>
  <si>
    <t>BONUS FELIX društvo s ograničenom odgovornošću za usluge</t>
  </si>
  <si>
    <t>Certifikacija sustava upravljanja prema zahtjevima normi ISO 9001, ISO 14001, ISO 45001 i ISO 50001</t>
  </si>
  <si>
    <t>Projekt BONUS FELIX d.o.o. usmjeren je na jačanje međunarodne konkurentnosti kroz certifikaciju sustava upravljanja prema normama ISO 9001:2015, ISO 14001:2015, ISO 45001:2018 i ISO 50001:2018. Cilj je optimizacija građevinskih procesa, poboljšanje kvalitete usluga, povećanje sigurnosti zaposlenika na gradilištu i energetske učinkovitosti te osiguranje ekološke održivosti. Certifikacija će omogućiti jačanje tržišne pozicije, veću konkurentnost u građevinskim natječajima i povećanje povjerenja klijenata. Projekt će pridonijeti dugoročnom rastu, smanjenju operativnih rizika i osiguranju održivog razvoja poduzeća.</t>
  </si>
  <si>
    <t>PK.1.3.04.0436</t>
  </si>
  <si>
    <t>DOLOTRON društvo s ograničenom odgovornošću za proizvodnju,trgovinu i usluge</t>
  </si>
  <si>
    <t>Dolotron d.o.o. – Certifikacijom do snažnije internacionalizacije poslovanja.</t>
  </si>
  <si>
    <t>Cilj projekta je unaprijediti poslovanje prijavitelja, poduzeća Dolotron d.o.o. i na taj način povećati njihovu međunarodnu konkurentnost. Aktivnosti projekta obuhvaćaju uvođenje sustava upravljanja kvalitetom ISO 9001 te njegovu certifikaciju i ocjenjivanje sukladnosti i certifikaciju 6 proizvoda iz njihovog portfelja sukladno normama CE i FCC. Projekt se provodi sa svrhom unaprjeđenja unutarnje organizacije i efikasnosti poslovnih procesa, postizanja usklađenosti s regulativama na tržištu SAD-a i sa zdravstvenim, sigurnosnim i ekološkim standardima na tržištu EU. Očekivani rezultati su uspješno implementiran i certificiran sustav upravljanja kvalitetom ISO 9001 te uspješno ispitano i certificirano 6 proizvoda, sukladno normama CE i FCC.</t>
  </si>
  <si>
    <t>PK.1.3.04.0437</t>
  </si>
  <si>
    <t>SGM d.o.o. za proizvodnju, trgovinu i usluge</t>
  </si>
  <si>
    <t xml:space="preserve">Certifikacija neuroloških elektroda prema MDR-u - UREDBA  (EU)2017/745 </t>
  </si>
  <si>
    <t>Projekt se odnosi na certifikaciju neuroloških elektroda (IOM elektrode)  prema MDR-u (UREDBA (EU)2017/745) u svrhu omogućavanja daljnjeg pristupa međunarodnom tržištu i nakon 31.12.2028. godine, te ulasku na nova međunarodna tržišta. Ukupna vrijednost projekta iznosi 56.827 €, od čega su 54.275,75 € prihvatljivi troškovi, a 2.551,25 € neprihvatljivi troškovi. Iz bespovratnih sredstava prijavitelj će financirati 40.435,07 € (74,5%), te mu za zatvaranje financijske konstrukcije nedostaje još 16.391,93 Eura. Projekt se planira provoditi 18 mjeseci, počevši od 1.1.2026.</t>
  </si>
  <si>
    <t>PK.1.3.04.0438</t>
  </si>
  <si>
    <t>Cloudonia d.o.o. za informatičke usluge</t>
  </si>
  <si>
    <t>Certifikacija procesa razvoja, integracije, implementacije i održavanja AI aplikacije ShelfXplore</t>
  </si>
  <si>
    <t>Projektom implementacije i certifikacije sustava upravljanja po normama ISO 27001 i 42001 povećavamo konkurentnost tvrtke Cloudonia. 
Certificiranim sustavom upravljanja unaprjeđujemo kvalitetu naših usluga, povećavamo sigurnost podataka koje obrađujemo te pouzdanost aplikacija koje isporučujemo klijentima, ističemo kredibilitet naše tvrtke i osiguravamo kontinuitet našeg poslovanja. 
Certifikacijom postižemo usklađenost s međunarodnim normama, povećavamo povjerenje klijenata i regulatornih tijela te otvaramo pristup novim tržištima. 
Integracija sustava upravljanja, kontinuirana optimizacija procesa i inovacije osigurat će dugoročnu konkurentsku prednost i održiv rast tvrtke.</t>
  </si>
  <si>
    <t>PK.1.3.04.0439</t>
  </si>
  <si>
    <t>MODULAZ GROUP društvo s ograničenom odgovornošću za proizvodnju kemijskih sredstava</t>
  </si>
  <si>
    <t>Povećanje međunarodne konkurentnosti MODULAZ GROUP d.o.o. kroz certifikaciju</t>
  </si>
  <si>
    <t>Provedbom projekta „Povećanje međunarodne konkurentnosti MODULAZ GROUP d.o.o. kroz certifikaciju“ prijavitelj će kroz implementaciju i certifikaciju proizvoda i sustava upravljanja ojačati svoje konkurentske prednosti, osigurati preduvjete i spremnost za uspješno jačanje tržišne pozicije i širenje poslovanja na međunarodna tržišta te povećanje prihoda, što će omogućiti daljnja ulaganja te dugoročni razvoj i rast poslovanja prijavitelja. 
Uz to, postići će se pozitivan učinak na prepoznatljivost poduzeća kao pouzdanog, modernog i ekološki osviještenog proizvođača orijentiranog prema sigurnosti, održivoj proizvodnji i smanjenju negativnih učinaka na okoliš, a koji nudi visokokvalitetne, certificirane, dugotrajne i konkurentne proizvode.</t>
  </si>
  <si>
    <t>Donja Dubrava</t>
  </si>
  <si>
    <t>PK.1.3.04.0442</t>
  </si>
  <si>
    <t>IML net društvo s ograničenom odgovornošću za tiskanje, trgovinu i usluge</t>
  </si>
  <si>
    <t>ISO sustavi upravljanja - povećanje konkurentnosti povećanjem kvalitete i brigom o okolišu</t>
  </si>
  <si>
    <t>Uvođenjem i certificiranjem sustava upravljanja kvalitetom i  sustava upravljanja okolišem prema međunarodnim normama ISO 9001:2015 i ISO 14001:2015 postići će se bolje razumijevanje kontekstualnih rizika, bolje upravljanje poslovnim procesima i bolji odnos prema okolišu  S poboljšanim poslovanjem i međunarodno prepoznatljivim certifikatima Prijavitelj će značajno podići svoju konkurentnosti na domaćem i inozemnom tržištu, što će pridonijeti kontinuiranom povećanju prihoda od prodaje.</t>
  </si>
  <si>
    <t>PK.1.3.04.0443</t>
  </si>
  <si>
    <t>DIGITAL ARENA d.o.o. za savjetovanje i usluge</t>
  </si>
  <si>
    <t>Uvođenje sustava upravljanja i certifikacija poduzeća Digital Arena d.o.o.</t>
  </si>
  <si>
    <t>Cilj predmetnog projekta je povećati međunarodnu konkurentnost tvrtke Digital Arena uvođenjem sustava upravljanja i certifikacijom sukladno međunarodnim standardima ISO 27001 - upravljanje informacijskom sigurnošću, ISO 22301 - upravljanje kontinuitetom poslovanja i ISO 9001 - upravljanje kvalitetom. Navedeno će olakšati pristup tvrtke međunarodnim tržištima, a što će rezultirati povećanjem prihoda od prodaje i izvoza. Implementacija navedenih standarda omogućiti će poboljšanje kvalitete proizvoda i usluga, poboljšanu sigurnost informacija, efikasnost i smanjenje troškova, povećano zadovoljstvo kupaca, povećanu otpornost organizacije, učinkovito upravljanje rizicima te poboljšanje ugleda i povjerenja klijenata i partnera.</t>
  </si>
  <si>
    <t>PK.1.3.04.0444</t>
  </si>
  <si>
    <t>AGENTIUS društvo s ograničenom odgovornošću za promidžbu i propagandu</t>
  </si>
  <si>
    <t>Agentius d.o.o. - certifikacija sustava upravljanja prema ISO 9001, ISO 14001, ISO 22301, ISO 27001 i ISO 45001 standardima</t>
  </si>
  <si>
    <t>Projekt Agentius d.o.o. usmjeren je na jačanje međunarodne konkurentnosti kroz certifikaciju sustava upravljanja prema normama ISO 9001:2015, ISO 14001:2015, ISO 22301:2019, ISO 27001:2022 i ISO 45001:2018. Cilj je optimizacija poslovnih procesa, povećanje sigurnosti i ekološke odgovornosti te osiguranje kontinuiteta poslovanja. Certifikacija omogućuje širenje na nova tržišta i jačanje povjerenja klijenata. Projekt će poboljšati operativnu učinkovitost, smanjiti rizike te osigurati dugoročnu održivost poslovanja.</t>
  </si>
  <si>
    <t>PK.1.3.04.0445</t>
  </si>
  <si>
    <t>MODEPACK d.o.o. za proizvodnju i trgovinu</t>
  </si>
  <si>
    <t>Usklađivanje i certificiranje prema normama ISO 50001 i GRS za održivu proizvodnju</t>
  </si>
  <si>
    <t>Provedbom ovog projekta Modepack d.o.o. uvesti će u poslovanje sustav upravljanja energijom prema normi ISO 50001:2018 i GRS (Global Recycled Standard). Time će osigurati učinkovito upravljanje resursima, smanjiti operativne troškove i ispuniti GRS zahtjeve vezane uz reciklirane materijale, opskrbni lanac, društvenu odgovornost, zaštitu okoliša i korištenje kemikalija. Cilj projekta je povećanje međunarodne konkurentnosti kroz uvođenje dva sustava upravljanja, optimizacija resursa, smanjenje troškova, unaprjeđenje ekoloških performansi poduzeća i jačanje konkurentske prednosti. Rezultati projekta su dva uvedena sustava upravljanja te povećani prihodi od prodaje i izvoza.</t>
  </si>
  <si>
    <t>PK.1.3.04.0446</t>
  </si>
  <si>
    <t>KLARA MARIĆ društvo s ograničenom odgovornošću za proizvodnju i prodaju tjestenine</t>
  </si>
  <si>
    <t>Implementacija sustava upravljanja sigurnošću hrane - KLARA MARIĆ d.o.o.</t>
  </si>
  <si>
    <t>Cilj projekta je povećati konkurentnost Prijavitelja kroz implementaciju IFS FOOD v.8 certifikacije, omogućujući ulazak u veće trgovačke lance i širenje izvoza.
Svrha projekta je osigurati usklađenost s međunarodnim standardima sigurnosti hrane, čime se poboljšava kvaliteta proizvoda, smanjuju operativni rizici i jača tržišna pozicija.
Očekivani rezultati uključuju povećanje prihoda i izvoza, širenje distribucije i optimizaciju poslovnih procesa. Certifikacija omogućuje sigurniji plasman proizvoda, povećava povjerenje kupaca i otvara nove poslovne prilike na domaćem i međunarodnom tržištu.</t>
  </si>
  <si>
    <t>Kanfanar</t>
  </si>
  <si>
    <t>PK.1.3.04.0447</t>
  </si>
  <si>
    <t>URBAN GRAĐENJE ZAGREB d.o.o. za graditeljstvo i usluge</t>
  </si>
  <si>
    <t>Jačanje konkurentnosti poduzeća primjenom i certifikacijom međunarodnih sustava kvalitete</t>
  </si>
  <si>
    <t>Projekt "Jačanje konkurentnosti poduzeća primjenom i certifikacijom međunarodnih sustava kvalitete" uključuje certifikaciju normi: ISO 9001; ISO 14001 i ISO 45001. Ovo je važan korak za daljnji rast poduzeća i jačanje konkurentnosti na inozemnom tržištu. Cilj je dodatno olakšati pristup međunarodnom tržištu i povećati konkurentnost MSP-a kroz sustav upravljanja, kojim se povećava sigurnost te pridonosi povjerenju. Ciljna skupina projekta su zaposlenici poduzeća  koji imaju koristi od prosperitetnog poslovanja poduzeća, a osnaženo i stabilno poduzeće kroz ovaj projekt daje doprinos i razvoju lokalne zajednice. Krajnji korisnici su postojeći i potencijali kupci, dobavljači, distributeri i drugi poslovni partneri te šira zajednica.</t>
  </si>
  <si>
    <t>PK.1.3.04.0448</t>
  </si>
  <si>
    <t>TEKOMA, d.o.o. za proizvodnju i trgovinu</t>
  </si>
  <si>
    <t>Uvođenje integriranog sustava upravljanja kvalitetom/zaštitom okoliša/zdravljem i sigurnošću na radu ISO 9001:2015/ISO 14001:2015/ISO 45001:2018</t>
  </si>
  <si>
    <t>Opći cilj projekta je povećanje kvalitete proizvoda i usluga, poboljšanje zaštite okoliša te zaštite zdravlja i sigurnosti na radu u TEKOMA d.o.o. kako bi se pridonijelo ostvarenju ovog projekta. Posebni cilj je prilagođavanje zahtjevima na domaćem i inozemnom tržišta te povećanje konkurentnosti poduzeća na tržištu. Rezultat projekta bit će 3 ishođena certifikata  ISO 9001:2015 sustav upravljanja kvalitetom, ISO 14001:2015 sustav upravljanja okolišem i ISO 45001:2018 sustav upravljanja zaštitom zdravlja i sigurnosti na radu. Glavne su ciljne skupine svi zaposlenici poduzeća TEKOMA d.o.o. Neizravnu korist imat će ostale zainteresirane strane poduzeća a to su: klijenti, dobavljači, poslovni partneri, društvena zajednica, tijela državne uprave</t>
  </si>
  <si>
    <t>PK.1.3.04.0449</t>
  </si>
  <si>
    <t>IMAVES d.o.o. za trgovinu, usluge i zastupanja</t>
  </si>
  <si>
    <t>Uvođenje sustava upravljanja IT uslugama i sustava upravljanja okolišem</t>
  </si>
  <si>
    <t>Uvođenjem i certificiranjem sustava upravljanja prema međunarodnim normama HRN EN ISO 14001:2015 i  HRN ISO/IEC 20000-1:2022, postići će se bolje razumijevanje kontekstualnih rizika i bolje upravljanje poslovnim procesima, bolji odnos prema okolišu, i bolje upravljanje IT uslugama. S poboljšanim poslovanjem i međunarodno prepoznatljivim certifikatima Prijavitelj će značajno podići svoju konkurentnosti na domaćem i inozemnom tržištu, što će pridonijeti kontinuiranom povećanju prihoda od prodaje.</t>
  </si>
  <si>
    <t>PK.1.3.04.0451</t>
  </si>
  <si>
    <t>KOPI-AS društvo s ograničenom odgovornošću za trgovinu, servis i usluge</t>
  </si>
  <si>
    <t>Standardizacija procesa društva KOPI-AS d.o.o.</t>
  </si>
  <si>
    <t>Priprema i certifikacija standarda ISO 9001, ISO 14001 i ISO/IEC 27001 u sklopu poslovanja KOPI AS d.o.o. omogućit će dokazivanje kvalitete poslovanja, unapređenje poslovnih procesa i osiguranje konkurentnosti na domaćem i inozemnom tržištu. Projekt će poboljšati kvalitetu poslovanja, zaštitu podataka te brigu o okolišu, kao i usklađenost s međunarodnim standardima, povećanje povjerenja klijenata i širenje tržišta. Očekivani rezultati uključuju povećanje prihoda od prodaje i izvoza, rast konkurentnosti i smanjenje poslovnih rizik te tri uvedena sustava upravljanja poslovnim procesima.</t>
  </si>
  <si>
    <t>PK.1.3.04.0452</t>
  </si>
  <si>
    <t>AC GROUP društvo s ograničenom odgovornošću za proizvodnju, usluge i trgovinu</t>
  </si>
  <si>
    <t>Povećanje konkurentnosti poduzeća AC GROUP uvođenjem sustava upravljanja</t>
  </si>
  <si>
    <t xml:space="preserve">Glavni cilj projekta je povećati konkurentnost poduzeća AC GROUP kroz implementaciju standarda za upravljanje okolišem, sigurnošću informacija te zdravljem i sigurnošću na radu, a s ciljem optimizacije poslovnih procesa, povećanja povjerenja klijenata i pristupa novim tržištima. Projektom su obuhvaćene savjetodavne usluge nužne za uvođenje sustava upravljanja, postupci certificiranja sustava upravljanja, edukacija djelatnika, upravljanje projektom te promidžba i vidljivost. Svrha projekta je olakšati pristup Prijavitelju međunarodnom tržištu i povećati konkurentnost kroz dostizanje primjenjive razine međunarodno priznatih standarda sustava upravljanja. Rezultat projekta je ishođenje ISO 14001, ISO 27001 i ISO 45001 certifikata. </t>
  </si>
  <si>
    <t>PK.1.3.04.0453</t>
  </si>
  <si>
    <t>SERPENS d.o.o. za popravak strojeva i montažu industrijske opreme</t>
  </si>
  <si>
    <t>Povećanje konkurentnosti poduzeća SERPENS uvođenjem sustava upravljanja</t>
  </si>
  <si>
    <t>Glavni cilj projekta je povećati konkurentnost poduzeća SERPNES kroz implementaciju standarda za upravljanje kvalitetom, okolišem, sigurnošću informacija te zdravljem i sigurnošću na radu, a s ciljem optimizacije poslovnih procesa, povećanja povjerenja klijenata i pristupa novim tržištima. Projektom su obuhvaćene savjetodavne usluge nužne za uvođenje sustava upravljanja, postupci certificiranja sustava upravljanja, edukacija djelatnika, upravljanje projektom te promidžba i vidljivost. Svrha projekta je olakšati poduzeću pristup međunarodnom tržištu i povećati konkurentnost kroz dostizanje primjenjive razine međunarodno priznatih standarda sustava upravljanja. Rezultat projekta je ishođenje ISO 9001, 14001, ISO 27001 i ISO 45001 certifikata.</t>
  </si>
  <si>
    <t>PK.1.3.04.0456</t>
  </si>
  <si>
    <t>ANTELA društvo s ograničenom odgovornošću za trgovinu i proizvodnju</t>
  </si>
  <si>
    <t>Opći cilj projekta je povećanje kvalitete proizvoda te poboljšanje zaštite okoliša u ANTELA d.o.o. te na taj način pridonijeti ostvarenju ovog projekta. Posebni cilj je prilagođavanje zahtjevima tržišta te povećanje konkurentnosti poduzeća na domaćem i inozemnom tržištu. Rezultat projekta bit će 2 ishođena certifikata  ISO 9001:2015 sustav upravljanja kvalitetom i ISO 14001:2015 sustav upravljanja okolišem.  Glavne su ciljne skupine zaposlenici poduzeća ANTELA d.o.o. Neizravnu korist imat će ostale zainteresirane strane poduzeća a to su: kupci, dobavljači, poslovni partneri, društvena zajednica, tijela državne uprave, financijske institucije...</t>
  </si>
  <si>
    <t>PK.1.3.04.0457</t>
  </si>
  <si>
    <t>GIGANT društvo s ograničenom odgovornošću za proizvodnju, građevinarstvo i usluge</t>
  </si>
  <si>
    <t>GIGANT d.o.o. – certifikacija sustava upravljanja prema ISO 9001:2015, ISO 14001:2015, ISO 45001:2018 i ISO 50001:2018. standardima''</t>
  </si>
  <si>
    <t>Projekt ima za cilj implementaciju i certifikaciju sustava upravljanja prema standardima ISO 9001:2015, ISO 14001:2015, ISO 45001:2018 i ISO 50001:2018, čime će se osigurati povećanje kvalitete proizvoda i usluga, bolja ekološka održivost, unapređenje zaštite zdravlja i sigurnosti na radu te optimizacija energetske učinkovitosti. Certifikacija će omogućiti jačanje međunarodne konkurentnosti poduzeća kroz usklađivanje s međunarodno  priznatim normama, povećanje operativne učinkovitosti i smanjenje troškova. Provedbom projekta osigurat će se bolja prepoznatljivost na tržištu, veća povjerenja kupaca i olakšan pristup novim poslovnim prilikama.</t>
  </si>
  <si>
    <t>Kloštar Podravski</t>
  </si>
  <si>
    <t>PK.1.3.04.0458</t>
  </si>
  <si>
    <t>Lovreković društvo s ograničenom odgovornošću za graditeljstvo, konzalting i usluge</t>
  </si>
  <si>
    <t>'Lovreković d. o. o. – certifikacija sustava upravljanja prema ISO 9001:2015, ISO 14001:2015, ISO 45001:2018, ISO 50001:2018 standardima</t>
  </si>
  <si>
    <t>Projekt Lovreković d.o.o. usmjeren je na povećanje međunarodne konkurentnosti kroz certifikaciju sustava upravljanja prema normama ISO 9001:2015, ISO 14001:2015, ISO 45001:2018 i ISO 50001:2018. Cilj projekta je optimizacija poslovnih procesa, povećanje kvalitete usluga, unaprjeđenje ekološke odgovornosti i poboljšanje sigurnosti rada. Certifikacija omogućuje jačanje tržišne pozicije, privlačenje novih klijenata i poslovnih partnera. Projekt doprinosi operativnoj učinkovitosti, održivosti i dugoročnom rastu poduzeća</t>
  </si>
  <si>
    <t>PK.1.3.04.0460</t>
  </si>
  <si>
    <t>ELEKTROMETAL NOVA društvo s ograničenom odgovornošću za proizvodnju, trgovinu i usluge</t>
  </si>
  <si>
    <t xml:space="preserve">Potpora društvu Elektrometal Nova d.o.o. za certifikaciju novih proizvoda </t>
  </si>
  <si>
    <t>Cilj projekta je stjecanje CE oznake kroz ispitivanja i zadovoljavanje normi čime će Društvo podići razinu kvalitete i sigurnosti pet proizvoda te dokazati svoju sposobnost za proizvodnju proizvoda koji zadovoljavaju najstrože sigurnosne zahtjeve tržišta i kupaca, te zakonske zahtjeve koji su primjenjivi u slučaju protupožarnih vrata. Uz to, postići će se pozitivan učinak na imidž Društva kao pouzdanog i sigurnog proizvođača koji je orijentiran prema održivoj proizvodnji nudeći visokokvalitetan, certificiran, dugotrajan i konkurentan proizvod.</t>
  </si>
  <si>
    <t>PK.1.3.04.0461</t>
  </si>
  <si>
    <t>MMM Agramservis društvo s ograničenom odgovornošću za trgovinu i usluge</t>
  </si>
  <si>
    <t>Jačanje tržišne konkurentnosti poduzeća MMM Agramservis kroz ulaganje u uvođenje ISO standarda</t>
  </si>
  <si>
    <t>Projekt "Jačanje tržišne konkurentnosti poduzeća MMM Agramservis kroz ulaganje u uvođenje ISO standarda" provodi se u trajnju od 12 mjeseci s ciljem uvođenja ISO standarda 9001, 27001 i 22301. Uvođenje navedenih standarda omogućit će certfikaciju sustava upravljanja kvalitete, sigurnosti i kontinuiteta. Sva tri standarda pružit će Prijavitelju okvire za sustavno upravljanje ključnim aspektima poslovanja, unaprijeđenje procesa i kvalitete usluge, osiguravanje informacijske sigurnosti te povećanje povjerenja klijenata i suradnika. Navedeno će omogućiti prijavitelju veću tržišnu konkurentnost na domaćem i inozemnom tržištu, rast prihoda od prodaje te usklađenje s NIS2 direktivom.</t>
  </si>
  <si>
    <t>PK.1.3.04.0463</t>
  </si>
  <si>
    <t>APIPHARMA, farmaceutsko-prehrambena, kozmetička industrija i trgovina, d.o.o.</t>
  </si>
  <si>
    <t xml:space="preserve">Certificiranje proizvoda društva Apipharma d.o.o. </t>
  </si>
  <si>
    <t>Cilj projekta je stjecanje CE oznaka kroz ispitivanja i zadovoljavanje novih normi čime će Društvo podići razinu kvalitete i sigurnosti proizvoda. Navedeni certifikati dokazuju da je proizvod sukladan smjernicama Europske unije i odgovarajućim normama. Navedena oznaka upućuje da je proizvođač ispitao proizvod i dobio neovisnu ocjenu kako ispunjava zahtjeve EU u području sigurnosti, zdravlja i okoliša.</t>
  </si>
  <si>
    <t>PK.1.3.04.0464</t>
  </si>
  <si>
    <t>VTC-PROJEKT  d.o.o. za projektiranje, konzalting i urbanizam</t>
  </si>
  <si>
    <t>VTC-PROJEKT d.o.o.- certifikacija sustava upravljanja prema ISO 9001:2015, ISO 1400/:2015, ISO 45001:2018, ISO 50001:2018 standardima</t>
  </si>
  <si>
    <t>Projekt VTC-PROJEKT d.o.o. usmjeren je na jačanje međunarodne konkurentnosti kroz certifikaciju sustava upravljanja prema normama ISO 9001:2015, ISO 14001:2015, ISO 45001:2018 i ISO 50001:2018. Cilj projekta je optimizacija poslovnih procesa, povećanje kvalitete usluga, poboljšanje sigurnosti zaposlenika te osiguranje energetske učinkovitosti i ekološke održivosti. Certifikacija će omogućiti jačanje tržišne pozicije, veću konkurentnost sektoru inženjerstva i tehničkog savjetovanja te povećanje povjerenja klijenata. Projekt će pridonijeti dugoročnom rastu, smanjenju operativnih rizika i osiguranju održivog razvoja poduzeća.</t>
  </si>
  <si>
    <t>PK.1.3.04.0465</t>
  </si>
  <si>
    <t>KOMTEH d.o.o. za komunikacijsku tehniku i vanjsku trgovinu</t>
  </si>
  <si>
    <t>Potpora za certifikaciju i uvođenje sustava upravljanja</t>
  </si>
  <si>
    <t>Komteh d.o.o. registrirano za obavljanje djelatnosti (C26400) proizvodnja elektroničkih uređaja za široku potrošnju prijavljuje se na potporu za certifikaciju proizvoda i uvođenje sustava upravljanja prema normama ISO 9001 (upravljanje kvalitetom), ISO 14001 (upravljanje zaštitom okoliša) i ISO 27001 (upravljanje informacijskom, kibernetičkom i sigurnošću osobnih podataka. Cilj je jačanje održivog rasta i konkurentnosti poduzeća uz implementaciju navedenih standarda. Predviđa se povećanje produktivnosti, smanjenje utjecaja na okoliš, otvaranje novih radnih mjesta i produktivna ulaganja u opremu i tehnologiju. Certifikacija će omogućiti poduzeću bolji pristup tržištu, povećati povjerenje kupaca i osigurati dugoročnu održivost poslovanja.</t>
  </si>
  <si>
    <t>PK.1.3.04.0466</t>
  </si>
  <si>
    <t>Pontus Pharma d.o.o. farmaceutska industrija</t>
  </si>
  <si>
    <t>ISO certificiranje</t>
  </si>
  <si>
    <t>Provedbom projekta organizacija će se uskladiti i certificirati prema tri norme ISO 9001:2015,ISO 13485:2016 i ISO/IEC 27001:2022.  Provedba projekta osigurat će nam  konkurentsku prednost i olakšati širenje poslovanja na internacionalnim tržištima. Kao rezultat povećanja konkurentnosti očekujemo povećanje prihoda u godini m+2 za najmanje 30% na domaćem i internacionalnom tržištu.</t>
  </si>
  <si>
    <t>PK.1.3.04.0467</t>
  </si>
  <si>
    <t>STOLARIJA ČEKIĆ, obrt za izradu proizvoda od drveta, vl. Krešo Čekić, Petrinja, Vinka Nikolića 3</t>
  </si>
  <si>
    <t>Razvoj konkurentnosti i profitabilnosti obrta STOLARIJA ČEKIĆ, vl. Krešo Čekić kroz usklađivanje proizvoda „prozori“ sa ciljanim europskim normama</t>
  </si>
  <si>
    <t>Projekt je usmjerena na službeno dokazivanje kvalitete izvedbe jednokrilnih i dvokrilnih drvenih prozora (nepropusnost i otpornost  vjetar,mjerenje zvučne izolacije) te energetskoj kvaliteti istih (proračun toplinske prolaznosti).Cilj projekta je kroz prethodno navedeno povećati domaću i međunarodnu konkurentnost vlastite proizvodnje te osigurati usklađenost s najvišim standardima kvalitete, sigurnosti i zaštite okoliša(energetska učinkovitost). Certifikacija će omogućiti sudjelovanje na većim poslovima i  natječajima, te omogućiti porast prodaje i izvoz na tržišta EU.Dugoročni učinci uključuju financijsku stabilnost, održivu proizvodnju i jačanje brenda, čime će se osigurati rast prihoda i prepoznatljivost na domaćem i međunarodnom tržištu</t>
  </si>
  <si>
    <t>PK.1.3.04.0470</t>
  </si>
  <si>
    <t xml:space="preserve">ISO Certifikacija radi osnaženja organizacije </t>
  </si>
  <si>
    <t>Provedbom projekta organizacija će se uskladiti i certificirati prema dvije norme ISO 9001:2015 i ISO/IEC 27001:2022. Provest će se testiranje i certifikacija dva vlastita proizvoda u cilju ispitivanja i usklađivanja s europskim standardima. Provedba projekta osigurat će nam  konkurentsku prednost i olakšati pristup EU tržištima. Kao rezultat povećanja konkurentnosti očekujemo povećanje prihoda u godini m+2 za najmanje 30% na domaćem tržištu te internacionalizaciju poslovanja.</t>
  </si>
  <si>
    <t>PK.1.3.04.0473</t>
  </si>
  <si>
    <t>KEMIKA, dioničko društvo, za proizvodnju kemijskih proizvoda</t>
  </si>
  <si>
    <t>Uvođenje ISO standarda</t>
  </si>
  <si>
    <t>Kemika ima za cilj postati vodeći brend u proizvodnji kemikalija, što će postići fokusiranjem na:
- zadržavanje postojećih kupaca
- pridobivanje novih kupaca
- stvaranje troškovno održivog poslovanja.
U tome će uvelike pomoći cjeloviti sustav upravljanja okolišem, uspostavljen s ciljem:
- povećanja konkurentnosti
- poboljšanja zadovoljstva kupaca
- poboljšanja dosljednosti isporuke proizvoda
- smanjenja nepovoljnih utjecaja na okoliš
- smanjenja ili eliminacije rizika obolijevanja i nezgoda koje se javljaju kao posljedice uvjeta rada
- smanjenja troškova energije
- izbjegavanja troškova nastalih uslijed neusklađenosti s propisima
- stvaranja prepoznatljivosti društveno odgovornog poduzeća.
Projekt će uključiti zaposlenike na svim razinama.</t>
  </si>
  <si>
    <t>PK.1.3.04.0475</t>
  </si>
  <si>
    <t>MAGUS KOMUNIKACIJE društvo s ograničenom odgovornošću za trgovinu i usluge</t>
  </si>
  <si>
    <t>Implementacija sustava upravljanja kvalitetom, informacijskom sigurnošću i kontinuitetom poslovanja poduzeća MAGUS komunikacije d.o.o.</t>
  </si>
  <si>
    <t>Projekt uvođenja sustava ISO 9001, ISO 27001 i ISO 22301 u poduzeću MAGUS komunikacije osigurat će višu razinu kvalitete, sigurnosti i otpornosti poslovanja te olakšati pristup međunarodnim tržištima. Certifikacija omogućuje standardizaciju poslovnih procesa, povećanje povjerenja klijenata i širenje na nova tržišta. Implementacija ISO 27001 poboljšava zaštitu podataka, ISO 22301 osigurava kontinuitet poslovanja u kriznim situacijama, dok ISO 9001 jača konkurentnost kroz upravljanje kvalitetom. Projekt će rezultirati rastom prihoda od prodaje i izvoza za 30% te ishođenjem navedenih triju certifikata.</t>
  </si>
  <si>
    <t>PK.1.3.04.0476</t>
  </si>
  <si>
    <t>PATRIA COMPOSITE d.o.o. za usluge</t>
  </si>
  <si>
    <t>Povećanje međunarodne konkurentnosti tvrtke Patria composite d.o.o. kroz certifikaciju sustava upravljanja</t>
  </si>
  <si>
    <t>Projekt "Povećanje međunarodne konkurentnosti tvrtke Patria composite d.o.o. kroz certifikaciju sustava upravljanja" provodi se s ciljem uvođenja ISO standarda 27001, 14001 te 45001 što će Prijavitelju omogućiti veću kvalitetu usluga koje pruža, jačanje tržišne konkurentnosti na domaćem i inozemnom tržištu te rast prihoda od prodaje.
Budući da se prijavitelj bavi inovacijama u području visokotlačnih posuda za skladištenje alternativnih goriva te kontinuirano ulaže u istraživanje i razvoj, standardizacija sustava upravljanja iznimno je bitna za osiguranje kvalitete i sigurnosti inovativnih proizvoda, zaštitu intelektualnog vlasništva i usklađivanje s rastućim regulatornim zahtjevima u sektoru alternativnih goriva.</t>
  </si>
  <si>
    <t>PK.1.3.04.0477</t>
  </si>
  <si>
    <t>DEKO tech društvo s ograničenom odgovornošću za proizvodnju, trgovinu i usluge</t>
  </si>
  <si>
    <t>Opći cilj projekta je povećanje kvalitete usluga te poboljšanje zaštite okoliša u DEKO tech d.o.o. te na taj način pridonijeti ostvarenju ovog projekta. Posebni cilj je prilagođavanje zahtjevima tržišta te povećanje konkurentnosti poduzeća na domaćem i inozemnom tržištu. Rezultat projekta bit će 2 ishođena certifikata  ISO 9001:2015 sustav upravljanja kvalitetom i ISO 14001:2015 sustav upravljanja okolišem.  Glavne su ciljne skupine zaposlenici poduzeća na strojnoj obradi metala.  Neizravnu korist imat će ostale zainteresirane strane poduzeća a to su: klijenti, dobavljači i poslovni partneri, društvena zajednica, tijela državne uprave, financijske institucije...</t>
  </si>
  <si>
    <t>PK.1.3.04.0478</t>
  </si>
  <si>
    <t>WERXE društvo s ograničenom odgovornošću za informacijske tehnologije</t>
  </si>
  <si>
    <t>Certificiranjem do rasta tvrtke WERXE d.o.o.</t>
  </si>
  <si>
    <t>Tvrtka WERXE je provela analizu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normi ISO 9001 i ISO 27001 tj. optimizirati i unaprijediti 9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(30,1%) i prihoda od izvoza (500%), do 2028. (m+2).</t>
  </si>
  <si>
    <t>PK.1.3.04.0480</t>
  </si>
  <si>
    <t>BETON-LUČKO društvo s ograničenom odgovornošću za graditeljstvo, proizvodnju, transport i trgovinu</t>
  </si>
  <si>
    <t>Certificiranjem do rasta poslovanja tvrtke BETON-LUČKO d.o.o.</t>
  </si>
  <si>
    <t>UKUPNA VRIJEDNOST PROJEKTA: 36.793,50 EUR
BESPOVRATNIH SREDSTAVA:  16.328,12 EUR
SVRHA (CILJ) PROJEKTA: Specifični cilj (svrha) projekta je uvesti norme ISO 14001 i CERTIFIKAT PROIZVODA ZA TIPSKE TRANSFORMATORSKE STANICE "TTS" u BETON-LUČKO čime će tvrtka  dostići primjenjive razine standarda međunarodno priznatih razina kvalitete i sigurnosti u razmjeni svojih usluga te, posljedično, povećati svoju konkurentnosti i pristup inozemnim tržištima.
POKAZATELJI: 
-	Povećani prihod od prodaje iznosi 5,10 %
-	Povećani prihod od izvoza u m+2 iznosi 31%
-       broj proces unaprjeđenih projektom 8
-       broj certificiranih sustava upravljanja/proizvoda 1</t>
  </si>
  <si>
    <t>PK.1.3.04.0483</t>
  </si>
  <si>
    <t>ELTOR društvo s ograničenom odgovornošću za proizvodnju i trgovinu elektromaterijalom</t>
  </si>
  <si>
    <t>ELTOR-CERT</t>
  </si>
  <si>
    <t>Svrha Projekta ELTOR-CERT je da se kroz ulaganje usmjereno u primjenu normi odnosno kroz stjecanje certifikata o sigurnosti i pouzdanosti proizvoda i procesa osiguraju potrebni preduvjeti za povećanje prodaje na domaćem i inozemnom tržištu, posebno u S3 segmentu spoja svjetlosti i zdravstva. Darovnicom za certificiranje 3 proizvoda i uvođenjem sustava upravljanja energijom, kvalitetom i okolišem ELTOR će riješiti problem oslabljene konkurentske pozicije na tržištu uzrokovane izostankom / neusklađenošću s međunarodno priznatim ISO standardima i certifikatima, što će pridonijeti rastu povjerenja klijenata i posljedično olakšati plasman proizvoda na tržište u okviru sektora zdravstva. Ciljne skup.: poduzeće ELTOR, kupci te krajnji korisnici.</t>
  </si>
  <si>
    <t>Pazin</t>
  </si>
  <si>
    <t>PK.1.3.04.0484</t>
  </si>
  <si>
    <t>FILIX društvo s ograničenom odgovornošću za proizvodnju, trgovinu i usluge</t>
  </si>
  <si>
    <t>FILIX-CERT</t>
  </si>
  <si>
    <t>Svrha (cilj) Projekta Prijavitelja je kroz ulaganje usmjereno u primjenu normi i stjecanje certifikata o sigurnosti i pouzdanosti proizvoda LED rasvjete osigurati potrebne preduvjete za povećanje prodaje na domaćem i inozemnom tržištu, posebno u S3 segmentu spoja IoT rješenja i rasvjete. Bespovratnom potporom FILIX će certificirati 20 proizvoda i riješiti problem oslabljene konkurentske pozicije na tržištu uzrokovane neusklađenošću proizvoda s tehničkim zahtjevima direktiva EU i drugih zemalja, što će doprinijeti rastu povjerenja klijenata i posljedično olakšati plasman proizvoda na tržište. Ciljne skupine čijim će interesima Projekt izravno doprinijeti su (1) poduzeće Prijavitelja, (2) kupci i distributeri te (3) krajnji potrošači.</t>
  </si>
  <si>
    <t>PK.1.3.04.0485</t>
  </si>
  <si>
    <t>Pandeco društvo s ograničenom odgovornošću za proizvodnju, trgovinu i usluge</t>
  </si>
  <si>
    <t>Certifikacija sustava upravljanja poduzeća Pandeco d.o.o.</t>
  </si>
  <si>
    <t>Cilj projekta je implementacija FSC certifikacije kako bi se osigurala održiva nabava materijala, sljedivost sirovina i usklađenost s međunarodnim ekološkim standardima.
Svrha projekta je povećati međunarodnu konkurentnost poduzeća omogućavanjem pristupa tržištima EU koja zahtijevaju FSC certifikat te jačanjem povjerenja kupaca i poslovnih partnera.
Očekivani rezultati uključuju dobivanje FSC certifikata, povećanje izvoza, proširenje prodajne mreže te optimizaciju poslovnih procesa u skladu s FSC normama, čime poduzeće osigurava dugoročnu održivost i tržišnu otpornost.</t>
  </si>
  <si>
    <t>PK.1.3.04.0486</t>
  </si>
  <si>
    <t>PCA - prikupljanje cijena i analiza društvo s ograničenom odgovornošću za poslovne usluge</t>
  </si>
  <si>
    <t>Unaprjeđenje poslovnih procesa i zaštita podataka kroz implementaciju i certifikaciju sustava upravljanja prema ISO 9001 i ISO 27001</t>
  </si>
  <si>
    <t>Cilj projekta "Unaprjeđenje poslovnih procesa i zaštita podataka kroz implementaciju i certifikaciju sustava upravljanja prema ISO 9001 i ISO 27001" je optimizacija operativnih procesa i povećanje sigurnosti podataka u PCA - Prikupljanje cijena i analiza d.o.o. Certifikacijom prema ISO 9001:2015 i ISO/IEC 27001:2022, poduzeće će poboljšati kvalitetu usluga analize cijena, zaštititi osjetljive podatke i osigurati usklađenost s međunarodnim standardima. Očekivani rezultati uključuju smanjenje operativnih rizika, povećanje efikasnosti, jačanje tržišne pozicije i lakši pristup novim klijentima i tržištima. Implementacija certificiranih sustava povećat će konkurentsku prednost PCA - prikupljanje cijena i analiza d.o.o.</t>
  </si>
  <si>
    <t>PK.1.3.04.0487</t>
  </si>
  <si>
    <t>AQUA DA d.o.o. za građenje i trgovinu</t>
  </si>
  <si>
    <t>Opći cilj projekta je povećanje kvalitete usluga te poboljšanje zaštite okoliša u AQUA DA d.o.o. te na taj način pridonijeti ostvarenju ovog projekta. Posebni cilj je prilagođavanje zahtjevima tržišta te povećanje konkurentnosti poduzeća na domaćem i inozemnom tržištu. Rezultat projekta bit će 2 ishođena certifikata  ISO 9001:2015 sustav upravljanja kvalitetom i ISO 14001:2015 sustav upravljanja okolišem. Glavne su ciljne skupine zaposlenici poduzeća na izvedbi vodoinstalaterskih radova.  Neizravnu korist imat će ostale zainteresirane strane poduzeća a to su: klijenti, dobavljači i poslovni partneri, društvena zajednica, tijela državne uprave, financijske institucije...</t>
  </si>
  <si>
    <t>Dugi Rat</t>
  </si>
  <si>
    <t>PK.1.3.04.0489</t>
  </si>
  <si>
    <t>BINOM d.o.o. za informatičke usluge</t>
  </si>
  <si>
    <t>Unaprjeđenje konkurentnosti certifikacijom sustava upravljanja kvalitetom i sustava upravljanja zapisima</t>
  </si>
  <si>
    <t>Projekt certificiranja sustava upravljanja prema normama ISO 9001 i ISO 30301 usmjeren je na jačanje međunarodne konkurentnosti Binoma kroz standardizaciju poslovnih procesa i poboljšanje upravljanja zapisima. Cilj projekta je optimizacija operativne učinkovitosti i povećanje tržišne prepoznatljivosti poduzeća kroz usklađivanje s međunarodnim normama. Svrha je osigurati kvalitetnu isporuku digitalnih rješenja, povećati povjerenje klijenata i omogućiti pristup globalnim tržištima. Očekivani rezultati uključuju certificirane sustave upravljanja, veću organizacijsku učinkovitost i otvaranje novih poslovnih prilika kroz ocjenjivanje sukladnosti s globalnim standardima.</t>
  </si>
  <si>
    <t>PK.1.3.04.0490</t>
  </si>
  <si>
    <t>ZGI d.o.o. za zaštitu na radu, zaštitu od požara i zaštitu okoliša</t>
  </si>
  <si>
    <t>Jačanje tržišne konkurentnosti poduzeća ZGI d.o.o. kroz ulaganje u uvođenje ISO standarda</t>
  </si>
  <si>
    <t>Projekt "Jačanje tržišne konkurentnosti poduzeća ZGI d.o.o. kroz ulaganje u certifikaciju"  provodi se u trajanju od 15 mjesesci s ciljem stjecanja certifikacije prema međunarodnim standardima za ISO 14064 - 01, ISO 14064 - 02 te ISO 14064 - 03 te akreditaciju za ISO 17029, čime će  prijavitelj značajno povećati svoju konkurentnost na tržištu- Dodatno, budući da prijavitelj trenutno ne posluje na inozemnim tržištima, uvođenje certifikata omogućit 
će mu širenje poslovanja na nova tržišta i osigurati pristup globalnim poslovnim prilikama. Projekt uključuje usklađivanje poslovnih procesa  i usluga koje nudi s međunarodnim standardima, čime će ZGI d.o.o. steći mogućnosti pružanja certificiranih usluga na globalnoj razini.</t>
  </si>
  <si>
    <t>PK.1.3.04.0491</t>
  </si>
  <si>
    <t>ExaByte d.o.o., za informatičke usluge i trgovinu</t>
  </si>
  <si>
    <t>ExaByte d.o.o. - Certificiranjem do rasta</t>
  </si>
  <si>
    <t>Tvrtka ExaByte je provela analizu poslovanja i identificirala probleme koji će se riješiti implementacijom projekta, uključujući smanjenu konkurentnost, nemogućnost dokazivanja kvalitete, nepostojanje sljedivosti dokumentacije i neoptimizirane poslovne procese.
Cilj projekta: osnažiti kapacitete tvrtke kroz uvođenje normi ISO 9001, ISO 20000-1 i ISO 27001 tj. optimizaciju i unaprjeđenje 9 poslovnih procesa, a što će doprinijeti povećanju njezine međunarodne konkurentnosti, olakšavanju pristupa međunarodnom tržištu i povećanju konkurentnosti MSP-ova certifikacijom sustava upravljanja u skladu sa zahtjevima međunarodno priznatih normi = preduvjeti za rast prihoda od prodaje (30,1%) i prihoda od izvoza (100%), do 2028. (m+2).</t>
  </si>
  <si>
    <t>PK.1.3.04.0493</t>
  </si>
  <si>
    <t>RIGETA društvo s ograničenom odgovornošću za unutarnju i vanjsku trgovinu</t>
  </si>
  <si>
    <t>Certifikacija ISO i Dokazana kvaliteta - Rigeta</t>
  </si>
  <si>
    <t>Projekt uvođenja novih certifikata u poduzeću Rigeta d.o.o. predstavlja strateški korak prema jačanju konkurentnosti, osiguravanju visoke razine kvalitete proizvoda i usklađenosti s međunarodnim standardima. Ovim ulaganjem poduzeće nastavlja kontinuirani razvoj poslovanja, omogućujući još višu razinu sigurnosti hrane, optimizaciju procesa te povećanje povjerenja kupaca i poslovnih partnera. Projekt ima ključnu ulogu u osnaživanju tržišne pozicije poduzeća, doprinosu održivom rastu i financijskoj stabilnosti.</t>
  </si>
  <si>
    <t>PK.1.3.04.0494</t>
  </si>
  <si>
    <t>MEVRON d.o.o. za proizvodnju, usluge i trgovinu</t>
  </si>
  <si>
    <t>PK.1.3.04.0495</t>
  </si>
  <si>
    <t>SPHERE društvo s ograničenom odgovornošću za istraživanje, razvoj i proizvodnju</t>
  </si>
  <si>
    <t xml:space="preserve">SPHERE EN Norme </t>
  </si>
  <si>
    <t>Tvrtka Sphere je provela analizu poslovanja i identificirala probleme koji će se riješiti implementacijom projekta, uključujući smanjenu konkurentnost i nemogućnost dokazivanja kvalitete.
Cilj projekta: osnažiti kapacitete tvrtke kroz ocjenjivanje sukladnosti proizvoda, uz provođenje postupaka ocjene sukladnosti proizvoda, a što će doprinijeti povećanju njezine međunarodne konkurentnosti, olakšavanju pristupa međunarodnom tržištu i povećanju konkurentnosti MSP-ova = preduvjeti za rast prihoda od prodaje (30,1%) i prihoda od izvoza (30,1%), do 2028. (m+2).</t>
  </si>
  <si>
    <t>PK.1.3.04.0496</t>
  </si>
  <si>
    <t>SHERMAN PROJEKT d.o.o. za proizvodnju i usluge</t>
  </si>
  <si>
    <t>PK.1.3.04.0498</t>
  </si>
  <si>
    <t>KUPOLE - bolje od šatora d.o.o. za proizvodnju i trgovinu</t>
  </si>
  <si>
    <t>Certificiranjem do izvozno orijentiranog poslovanja društva KUPOLE d.o.o.</t>
  </si>
  <si>
    <t>Predloženim projektom želi se uvesti tri nova sustava upravljanja: ISO 9001, EN 1090 i ISO 3834-3 te certificirati osam tipskih arhitektonsko-građevinskih projekata kupola različitih dimenzija i oblika. Predmetni certifikati unaprijedi će kvalitetu i sigurnost poslovnih procesa i proizvoda (kupola) što će Prijavitelju dati tržišnu prednost nužnu za izlazak na nova međunarodna tržišta na kojima je kontinuitet u kvaliteti i sigurnosti proizvoda conditio sine qua non.</t>
  </si>
  <si>
    <t>PK.1.3.04.0499</t>
  </si>
  <si>
    <t>INTERNET EKSPERT društvo s ograničenom odgovornošću za savjetovanje i internetske usluge</t>
  </si>
  <si>
    <t>Jačanje tržišne konkurentnosti kroz međunarodne ISO certifikate</t>
  </si>
  <si>
    <t>Projekt ima cilj implementirati i certificirati sustave upravljanja prema ISO 27001, ISO 27701 i ISO 9001, čime će se povećati konkurentnost tvrtke Internet Ekspert, smanjiti operativni rizici i osigurati usklađenost s međunarodnim standardima. Planirano trajanje projekta je 7 mjeseci, a očekivani rezultati uključuju poboljšanje internih procesa, jačanje povjerenja klijenata te lakši pristup većim i međunarodnim poslovima. Certifikacija će omogućiti širenje na nova tržišta i doprinijeti rastu prihoda od prodaje i izvoza.</t>
  </si>
  <si>
    <t>PK.1.3.04.0500</t>
  </si>
  <si>
    <t>Radman Homes d.o.o. za građenje, trgovinu i usluge</t>
  </si>
  <si>
    <t>Uvođenje ISO9001, ISO14001 i ISO 45001 u poduzeće Radman homes d.o.o.</t>
  </si>
  <si>
    <t>Radman homes d.o.o. će u sklopu projekta provesti implementaciju 3 ISO norme koje su krucijalne za unaprjeđenje kvalitete usluge te odgovorniju kulturu poslovanja prema okolišu i sigurnosti na radu: ISO 9001:2015, ISO 14001:2015 i ISO 45001:2018. Implementacijom norma postaviti će se vjerodostojni i dosljedni okviri koji su jednaki onima na međunarodnoj razini te su prihvaćeni standardi širom svijeta. Dobra organizacija upravljanja potkrijepljena jasno postavljenim ciljevima i načinima kako realizirati iste doprinijeti će ka željenom povećanju konkurentnosti na domaćem i stranom tržištu te mogućnost odrađivanja tehnički zahtjevnijih projekata.</t>
  </si>
  <si>
    <t>PK.1.3.04.0502</t>
  </si>
  <si>
    <t>METALEX društvo s ograničenom odgovornošću za proizvodnju i trgovinu</t>
  </si>
  <si>
    <t>Dubrava</t>
  </si>
  <si>
    <t>PK.1.3.04.0505</t>
  </si>
  <si>
    <t>ROXOFT d.o.o. za usluge</t>
  </si>
  <si>
    <t>Uvođenje ISO certifikata u tvrtku Roxoft</t>
  </si>
  <si>
    <t>Projektom će se uvesti ISO certifikati 9001 i 27001 u tvrtku Roxoft d.o.o. koji će omogućiti automatizaciju testiranja i kontrole kvalitete softverskih rješenja, uključujući razvoj sustava za testnu automatizaciju, razvoj softverskih rješenja te pružanje savjetodavnih usluga i podrške u području informacijskih tehnologija.</t>
  </si>
  <si>
    <t>PK.1.3.04.0506</t>
  </si>
  <si>
    <t>METAL TECH društvo s ograničenom odgovornošću za proizvodnju i usluge</t>
  </si>
  <si>
    <t>Certifikacija u proizvodnji dijelova od metala</t>
  </si>
  <si>
    <t>Tvrtka Metal tech realizacijom ovog projekta želi certificirati sustav upravljanja kvalitetom prema slijedećim normama:
1. SUSTAV UPRAVLJANJA KVALITETOM PREMA ZAHTJEVIMA NORME ISO 9001:2015
2. SUSTV UPRAVLJANJA ZAŠTITOM OKOLIŠA PREMA ZAHTJEVIMA NORME ISO 14001:2015
3. SUSTAV UPRAVLJANJA SIGURNOSTI NA RADU PREMA ZAHTJEVIMA NORME  ISO 45001:2018
4. SUSTAV TVORNIČKE KONTROLE ALUMINIJSKIH I ČELIČNIH KONSTRUKCIJA PREMA NORMI EN 1090
5. SUSTAV UPRAVLJANJA KVALITETOM PRI ZAVARIVANJU PREMA ZAHTJEVIMA NORME ISO 3834
Sve navedene certifikacije procesa odnosno uvođenje normi u poslovanje nužne su za povećanje konkurentnosti tvrtke na domaćem i inozemnom tržištu.</t>
  </si>
  <si>
    <t>PK.1.3.04.0508</t>
  </si>
  <si>
    <t>ALARMNI SUSTAVI SECURE društvo s ograničenom odgovornošću za usluge i trgovinu</t>
  </si>
  <si>
    <t xml:space="preserve">ALARMNI SUSTAVI SECURE d.o.o.– certifikacija sustava upravljanja prema ISO 9001:2015, ISO 14001:2015, ISO 27001:2022 standardima </t>
  </si>
  <si>
    <t>Projekt ALARMNI SUSTAVI SECURE d.o.o. usmjeren je na jačanje međunarodne konkurentnosti kroz certifikaciju sustava upravljanja prema normama ISO 9001:2015, ISO 14001:2015 i ISO 27001:2022. Cilj projekta je optimizacija poslovnih procesa, povećanje kvalitete usluga i osiguranje visoke razine informacijske sigurnosti. Certifikacija će omogućiti jačanje tržišne pozicije poduzeća, povećanje povjerenja klijenata te otvaranje novih poslovnih prilika. Projekt će doprinijeti dugoročnom rastu, smanjenju operativnih rizika i osiguranju održivog razvoja poslovanja.</t>
  </si>
  <si>
    <t>PK.1.3.04.0511</t>
  </si>
  <si>
    <t>ECO-ART društvo s ograničenom odgovornošću za zbrinjavanje otpada i proizvodnju električne energije</t>
  </si>
  <si>
    <t>Projekt certifikacije proizvoda ECO-ART d.o.o.</t>
  </si>
  <si>
    <t xml:space="preserve">Projektom se uvodi certifikacija proizvodnog procesa i proizvoda u skladu s Uredbom (EU) 2019/1009. Projekt provođenja certifikacije osigurati će prijavitelju potvrdu zahtjeva u vidu proizvodnje, kvalitete i slijedivosti finalnog proizvoda. Projektom je obuhvaćena certifikacija modul D1, poznat kao osiguranje kvalitete proizvodnog procesa koji predstavlja postupak ocjenjivanja sukladnosti u kojem proizvođač osigurava i izjavljuje da njegovi gnojidbeni proizvodi EU-a ispunjavaju zahtjeve ranije navedene uredbe. Proces certifikacije osigurati će potvrdu kvalitete proizvodnog procesa, usluga i proizvoda prijavitelja kojim će se osigurati stabilnu potražnju za svojim proizvodima i uslugama. </t>
  </si>
  <si>
    <t>PK.1.3.04.0512</t>
  </si>
  <si>
    <t>AKDAMAR društvo s ograničenom odgovornošću za trgovinu na veliko i posredovanje u trgovini i popravak električnih aparata</t>
  </si>
  <si>
    <t>Standardizacija procesa društva Akdamar d.o.o.</t>
  </si>
  <si>
    <t>Priprema i certifikacija standarda ISO/IEC 27001 u sklopu poslovanja AKDAMAR d.o.o. omogućit će unapređenje poslovnih procesa i osiguranje konkurentnosti na domaćem i inozemnom tržištu. Projekt će poboljšati razinu informacijske sigurnosti, kao i usklađenost s međunarodnim standardima, povećanje povjerenja klijenata i širenje tržišta. Očekivani rezultati uključuju povećanje prihoda od prodaje i izvoza, rast konkurentnosti i smanjenje poslovnih rizik te jedan uveden sustav upravljanja poslovnim procesima.</t>
  </si>
  <si>
    <t>PK.1.3.04.0516</t>
  </si>
  <si>
    <t>Pirr gradnja društvo s ograničenom odgovornošću za građenje</t>
  </si>
  <si>
    <t>Certifikacija baterijskih spremnika i punionica prijavitelja PIRR-Gradnja d.o.o.</t>
  </si>
  <si>
    <t xml:space="preserve">Projekt certificiranja punionica i baterijskih spremnika tvrtke Pirr gradnja d.o.o. ključan je korak u osiguravanju usklađenosti naših proizvoda s međunarodnim standardima i povećanju njihove konkurentnosti na tržištu. Certifikacijom punionica prema IEC 61851-1, IEC 61851-23 i IEC 61851-21-2 te baterijskih spremnika prema IEC 62619, IEC 61000-6-2, IEC 61000-6-4 i UN 38.3, potvrđujemo sigurnost, kvalitetu i pouzdanost proizvoda. Ovaj projekt omogućuje pristup novim tržištima, jačanje suradnje s industrijom i poboljšanje uvjeta poslovanja za prijavitelja. </t>
  </si>
  <si>
    <t>PK.1.3.04.0517</t>
  </si>
  <si>
    <t>Ohm LAB d.o.o. za popravak i održavanje laboratorijske opreme i savjetovanje</t>
  </si>
  <si>
    <t>Uvođenje ISO9001 i ISO14001 u poduzeće Ohm LAB d.o.o.</t>
  </si>
  <si>
    <t>Ohm LAB d.o.o. će u sklopu projekta provesti implementaciju 2 ISO norme koje su krucijalne za unaprjeđenje kvalitete usluge te odgovorniju kulturu poslovanja prema okolišu: ISO 9001:2015 i ISO 14001:2015. Implementacijom norma postaviti će se vjerodostojni i dosljedni okviri koji su jednaki onima na međunarodnoj razini te su prihvaćeni standardi širom svijeta. Dobra organizacija upravljanja potkrijepljena jasno postavljenim ciljevima i načinima kako realizirati iste doprinijeti će ka željenom povećanju konkurentnosti na domaćem i stranom tržištu te mogućnost odrađivanja tehnički zahtjevnijih projekata.</t>
  </si>
  <si>
    <t>PK.1.3.04.0518</t>
  </si>
  <si>
    <t>GORAN graditeljstvo d. o. o.</t>
  </si>
  <si>
    <t>GORAN GRADITELJSTVO - Certifikacija sustava upravljanja kvalitetom i okolišem</t>
  </si>
  <si>
    <t>Uvođenjem i certificiranjem sustava upravljanja kvalitetom i  sustava upravljanja okolišem prema međunarodnim normama HRN EN ISO 9001:2015 i HRN EN ISO 14001:2015 postići će se bolje razumijevanje kontekstualnih rizika, bolje upravljanje poslovnim procesima i bolji odnos prema okolišu  S poboljšanim poslovanjem i međunarodno prepoznatljivim certifikatima Prijavitelj će značajno podići svoju konkurentnosti na domaćem tržištu i moći će izaći na inozemno tržište, što će pridonijeti kontinuiranom povećanju prihoda od prodaje.</t>
  </si>
  <si>
    <t>Delnice</t>
  </si>
  <si>
    <t>Jadranska Hrvatska (50.00%), Jadranska Hrvatska (50.00%)</t>
  </si>
  <si>
    <t>PK.1.3.04.0522</t>
  </si>
  <si>
    <t>MILD FOODS d.o.o. za proizvodnju i trgovinu</t>
  </si>
  <si>
    <t xml:space="preserve">Priprema, uvođenje i certifikacija sustava upravljanja u trg. društvu MILD FOODS d.o.o. </t>
  </si>
  <si>
    <t>Projekt uspostave IFS Food standarda u poduzeću Mild Foods d.o.o. ima za cilj povećanje međunarodne konkurentnosti kroz certifikaciju proizvodnih procesa. Uvođenjem ovog standarda osigurat će se usklađenost s međunarodnim normama, povećati sigurnost i kvaliteta proizvoda te ojačati povjerenje kupaca i poslovnih partnera. Projekt obuhvaća analizu postojećeg sustava, edukaciju zaposlenika te implementaciju i dokumentiranje svih potrebnih procesa. Kroz stručno savjetovanje i interne audite osigurat će se uspješna certifikacija, što će omogućiti lakši pristup novim tržištima i dugoročni rast poduzeća.</t>
  </si>
  <si>
    <t>PK.1.3.04.0523</t>
  </si>
  <si>
    <t>KATAROV PROJEKTI d.o.o. za usluge</t>
  </si>
  <si>
    <t>Certifikacija KATAROV PROJEKTI</t>
  </si>
  <si>
    <t>Poduzeće KATAROV PROJEKTI d.o.o. će u okviru ovog projekta implementirati i certificirati sustav upravljanja kvalitetom (ISO 9001) i sustav upravljanja informacijskom sigurnošću (ISO 27001).
ISO 9001 će optimizirati ključne poslovne procese, uključujući prodaju, nabavu i razvoj digitalnih rješenja, čime će se poboljšati kvaliteta usluga i učinkovitost poslovanja.
ISO 27001 će osigurati sigurno upravljanje podacima, zaštitu IT sustava i usklađenost s GDPR regulativom.
Certifikacijom će poduzeće povećati konkurentnost, smanjiti operativne rizike te unaprijediti digitalizaciju i sigurnost poslovanja.</t>
  </si>
  <si>
    <t>PK.1.3.04.0524</t>
  </si>
  <si>
    <t>KOMJATE za trgovinu i usluge društvo s ograničenom odgovornošću</t>
  </si>
  <si>
    <t>Certifikacija proizvoda za protupožarnu zaštitu</t>
  </si>
  <si>
    <t>Svrha projekta je unapređenje konkurentnosti tvrtke Komjate d.o.o. na nacionalnom tržištu i stvaranje preduvjeta za širenje na regionalno i EU tržište primjenom međunarodno priznatih normi u proizvodnji inovativnih proizvoda za pasivnu protupožarnu zaštitu u graditeljstvu. 
Cilj projekta je pribavljanje certifikata o sigurnosti i pouzdanosti proizvoda i dokaza o sukladnosti proizvoda s europskim normama radi povećanja tržišnog udjela na nacionalnom tržištu i omogućavanja  pristupa inozemnim tržištima. 
Ciljne grupe projekta su: rukovodeće osoblje, djelatnici i dobavljači.   
Uvođenjem normi tvrtka će povećati kvalitetu proizvoda, unaprijediti odnose s korisnicima proizvoda i dobavljačima, te ostvariti rast proizvodnje i prihoda.</t>
  </si>
  <si>
    <t>PK.1.3.04.0526</t>
  </si>
  <si>
    <t>TITAN-SISAK društvo s ograničenom odgovornošću za elektrokemijsku reparaciju strojnih dijelova</t>
  </si>
  <si>
    <t>Certifikacija postupaka reparacije metalnih površina i kvalitete zavarivačkih radova</t>
  </si>
  <si>
    <t>Cilj projekta je povećati međunarodnu konkurentnost Titan-Sisak kroz certificiranje procesa i sustava upravljanja. Svrha provedbe projekta je osigurati sukladnost poslovanja s međunarodnim standardima, omogućujući pristup novim tržištima i suradnju s vodećim industrijskim subjektima.
Projekt uključuje certificiranje postupaka toplinske metalizacije (TS) i hladnog nanošenja (LC) prema specifikacijama ABS i HRB te certifikaciju sustava upravljanja kvalitetom zavarivačkih radova prema ISO 3834-3. Očekivani rezultati su četiri potvrde sukladnosti i jedan certificirani sustav upravljanja, čime će Titan-Sisak osigurati bolje pozicioniranje na tržištu, veću sigurnost prihoda i dugoročnu održivost poslovanja.</t>
  </si>
  <si>
    <t>PK.1.3.04.0528</t>
  </si>
  <si>
    <t>VINETA d.o.o. za usluge</t>
  </si>
  <si>
    <t>Opći cilj projekta je povećanje kvalitete proizvoda i usluga te poboljšanje zaštite okoliša u VINETA d.o.o. te na taj način pridonijeti ostvarenju ovog projekta. Posebni cilj je prilagođavanje zahtjevima tržišta te povećanje konkurentnosti poduzeća na domaćem i inozemnom tržištu. Rezultat projekta bit će 2 ishođena certifikata  ISO 9001:2015 sustav upravljanja kvalitetom i ISO 14001:2015 sustav upravljanja okolišem. Glavne su ciljne skupine zaposlenici poduzeća u proizvodnji jahti. Neizravnu korist imat će ostale zainteresirane strane poduzeća a to su: kupci, dobavljači i poslovni partneri, društvena zajednica, tijela državne uprave, financijske institucije...</t>
  </si>
  <si>
    <t>Muć</t>
  </si>
  <si>
    <t>PK.1.3.04.0529</t>
  </si>
  <si>
    <t>TITCOM d.o.o. za izradu svjetlećih reklama, trgovinu i turizam</t>
  </si>
  <si>
    <t>Uvođenje integriranog sustava upravljanja kvalitetom i okolišem ISO 9001:2015/14001:2015</t>
  </si>
  <si>
    <t>Opći cilj projekta je povećanje kvalitete proizvoda te poboljšanje zaštite okoliša u TITCOM d.o.o. te na taj način pridonijeti ostvarenju ovog projekta. Posebni cilj je prilagođavanje zahtjevima tržišta te povećanje konkurentnosti poduzeća na domaćem i inozemnom tržištu. Rezultat projekta bit će 2 ishođena certifikata  ISO 9001:2015 sustav upravljanja kvalitetom i ISO 14001:2015 sustav upravljanja okolišem.  Glavne su ciljne skupine zaposlenici poduzeća TITCOM d.o.o. Neizravnu korist imati će ostale zainteresirane strane poduzeća a to su: klijenti, dobavljači, poslovni partneri, društvena zajednica, tijela državne uprave, financijske institucije...</t>
  </si>
  <si>
    <t>PK.1.3.04.0531</t>
  </si>
  <si>
    <t>TOMA PALETE d.o.o. za trgovinu i proizvodnju</t>
  </si>
  <si>
    <t>Ulaganje u certificiranje proizvoda tvrtke Toma palete d.o.o.</t>
  </si>
  <si>
    <t>Projekt "Ulaganje u certificiranje proizvoda tvrtke Toma palete d.o.o." usmjeren je na ulaganje u ishođenje EPD certifikata za EPAL/EUR palete, a sve sukladno normama ISO 14040 i 14044, EN 15804 te ISO 14025. Time će se osigurati kvaliteta u svim aspektima poslovanja uz povećanje konkurentnosti poduzeća te poboljšanje pristupa inozemnom tržištu, što će doprinijeti rastu i razvoju tvrtke i stvoriti preduvjete za za rast prihoda od prodaje i izvoza.</t>
  </si>
  <si>
    <t>PK.1.3.04.0532</t>
  </si>
  <si>
    <t>Infranet razvoj društvo s ograničenom odgovornošću za trgovinu i usluge</t>
  </si>
  <si>
    <t>Uvođenje i certifikacija sustava za upravljanje informacijskom sigurnošću prema ISO 27001 i PCI-DSS AoC standardima za proizvod Nokumo</t>
  </si>
  <si>
    <t>Cilj projekta je podići razinu sigurnosti proizvoda poduzeća Infranet razvoj d.o.o. Time će Društvo potvrditi svoju sposobnost isporuke proizvoda Nokumo koje ispunjava najstrože sigurnosne zahtjeve tržišta, klijenata i zakonskih regulativa, osobito u području informacijske sigurnosti i tehnološke infrastrukture. Osim navedenoga, certifikacija će dodatno ojačati imidž Društva kao pouzdanog i sigurnog partnera, usmjerenog na pružanje visokokvalitetnih, certificiranih, dugotrajnih i konkurentnih rješenja.</t>
  </si>
  <si>
    <t>PK.1.3.04.0533</t>
  </si>
  <si>
    <t>DEKOR tvornica rasvjete d.o.o.</t>
  </si>
  <si>
    <t>Nabava osnovnih certifikata za Dekor tvornicu rasvjete iz Zaboka</t>
  </si>
  <si>
    <t>Poduzeće Dekor provedbom ovog projekta nastoji riješiti problem nedostatka certificiranosti, za potrebe proširenja poslovanja i veće razine konkurentnosti. 
Taj problem se nastoji riješiti certifikacijom triju normi, a to su:
ISO 9001:2015 (Sustav upravljanja kvalitetom),
ISO 14001:2015 (Sustav upravljanja okolišem),
ISO 45001:2018 (Sustav upravljanja sigurnošću i zdravljem)
Certifikacija prema gore navedenim normama će omogućiti Dekoru da posluje s partnerima koji zahtijevaju posjedovanje certifikata/normi kao preduvjet za početak poslovanja, što će posljedično rezultirati povećanjem tržišnog udjela prijavitelja, te povećanjem prihoda od prodaje i izvoza. 
Ciljne skupine projekta su kupci, dobavljači, partneri, zaposlenici i javnost.</t>
  </si>
  <si>
    <t>PK.1.3.04.0534</t>
  </si>
  <si>
    <t>Jelić konzalting društvo s ograničenom odgovornošću za poslovno savjetovanje</t>
  </si>
  <si>
    <t>Certificiranje poslovnih procesa u poduzeću Jelić konzalting d.o.o.</t>
  </si>
  <si>
    <t>Poduzeće Jelić konzalting d.o.o. će realizacijom projekta unaprijediti i optimizirati poslovanje kroz uvođenje dvije ISO norme i to ISO 9001-sustav kvalitete i ISO 27001-informacijska sigurnost.
Provedbom svih projektnih aktivnosti utjecat će se na rješavanje detektiranih problema koji se tiču certificiranja poslovnih procesa i usklađivanje politike i procedura poslovanja, a koji neposredno utječu na gotovo sve poslovne procese.
Dobavom i implementacijom certifikata doprinijet će se povećanju prihoda od prodaje poduzeća od 6,4%, zapošljavanje 1 novog zaposlenika, edukacijom za 8 zaposlenika, nabavkom ISO certifikata u vrijednosti od 31.765,63 eur-a.</t>
  </si>
  <si>
    <t>PK.1.3.04.0536</t>
  </si>
  <si>
    <t>Sector2 d.o.o. za savjetovanje</t>
  </si>
  <si>
    <t>Cilj projekta je uvođenje i certificiranje sustava upravljanja prema međunarodnim standardima ISO 27001 i ISO 22301 u tvrtki Sector2. Certifikacija će povećati konkurentnost tvrtke, omogućiti pristup sektorima i klijentima s visokim sigurnosnim zahtjevima te dodatno ojačati povjerenje klijenata. Projekt će također omogućiti unapređenje poslovnih procesa, povećanje otpornosti na sigurnosne prijetnje i osiguranje dugoročne održivosti poslovanja. Uz to, certifikacija će omogućiti širenje na nova tržišta, uključujući Sloveniju i Austriju, te stvoriti temelje za dugoročni rast i razvoj.</t>
  </si>
  <si>
    <t>PK.1.3.04.0537</t>
  </si>
  <si>
    <t>AESTUS FINANCIJSKO SAVJETOVANJE društvo s ograničenom odgovornošću za savjetovanje</t>
  </si>
  <si>
    <t>Implementacija ISO 27001:2022 sustava u poslovanje AESTUS FINANCIJSKOG SAVJETOVANJA d.o.o.</t>
  </si>
  <si>
    <t>Projekt „Implementacija ISO 27001:2022 sustava u poslovanje AESTUS FINANCIJSKOG SAVJETOVANJA d.o.o.“ usmjeren je na standardizaciju poslovnih procesa i povećanje sigurnosti podataka, čime se jača konkurentnost na tržištu digitalizacije MSP-ova. Opći cilj projekta je usklađivanje s međunarodnim normama, optimizacija internih procedura i osiguranje kvalitete usluga. Certifikacija ISO 27001 omogućit će strože sigurnosne protokole, veću zaštitu podataka i regulatornu usklađenost, dok će ciljne skupine odnosno zaposlenici imati jasno definirane odgovornosti i sigurnije radne procese. Provedbom projekta osigurava se dugoročna tržišna održivost i lakši pristup EU tržištima.</t>
  </si>
  <si>
    <t>PK.1.3.04.0539</t>
  </si>
  <si>
    <t>ALU-FORMA d.o.o. za trgovinu i usluge</t>
  </si>
  <si>
    <t xml:space="preserve">Implementacija sustava upravljanja u poslovanje poduzeća ALU-FORMA d.o.o. </t>
  </si>
  <si>
    <t>Projekt "Implementacija sustava upravljanja u poslovanje poduzeća ALU-FORMA d.o.o." ima za cilj povećanje konkurentnosti poduzeća kroz certificiranje proizvoda i uvođenje sustava upravljanja sukladno međunarodnim normama. Svrha projekta je olakšati pristup međunarodnim tržištima putem certifikacije mobilnih kućica prema normi EN 1647:2018 +A1:2021 i implementacijom sustava upravljanja zdravljem i sigurnošću na radu prema normi ISO 45001:2018. Projekt će rezultirati povećanjem prihoda od prodaje za barem 30%, povećanjem prihoda od izvoza za barem 30% i certifikacijom sustava upravljanja i 2 proizvoda.</t>
  </si>
  <si>
    <t>PK.1.3.04.0541</t>
  </si>
  <si>
    <t>DOMUS INTERIJERI društvo s ograničenom odgovornošću za trgovinu, graditeljstvo, promet nekretninama i usluge</t>
  </si>
  <si>
    <t>Povećanje konkurentnosti društva DOMUS INTERIJERI uvođenjem ISO normi</t>
  </si>
  <si>
    <t>Cilj projekta jest uz pomoć bespovratnih sredstava i vlastitih izvora povećati konkurentnost društva DOMUS INTERIJERI uvođenjem sustava upravljanja. Predmetnim će se projektom implementirati 3 ISO norme: ISO 9001:2015 (sustav upravljanja kvalitetom), ISO 14001:2015 (sustav upravljanja okolišem), ISO 45001:2018 (sustav upravljanja zdravljem i sigurnošću na radu). Svrha projekta je omogućiti uvođenjem sustava upravljanja olakšani pristup novom tržištu, povećati konkurentnost, dokazati razinu kvalitete i sigurnosti u razmjeni svojih proizvoda na tržištu te pridonijeti povjerenju kupaca. Očekivani rezultati projekta su povećani prihod od prodaje te prihod od prodaje na inozemnim tržištima.</t>
  </si>
  <si>
    <t>Mala Subotica</t>
  </si>
  <si>
    <t>PK.1.3.04.0548</t>
  </si>
  <si>
    <t>Growth strategies d.o.o. za usluge</t>
  </si>
  <si>
    <t>Uvođenjem sustava upravljanja do konkurentnosti društva Growth strategies d.o.o.</t>
  </si>
  <si>
    <t>Priprema i certifikacija standarda ISO 9001 i ISO 27001 u sklopu poslovanja društva omogućit će dokazivanje kvalitete poslovanja, unapređenje poslovnih procesa i osiguranje konkurentnosti na domaćem i inozemnom tržištu. Projekt će poboljšati zaštitu podataka, privatnost i upravljanje sigurnošću kao i usklađenost s međunarodnim standardima, povećanje povjerenja klijenata i širenje tržišta. Očekivani rezultati uključuju povećanje prihoda od prodaje i izvoza, rast konkurentnosti i smanjenje poslovnih rizika te dva uvedena sustava upravljanja poslovnim procesima.</t>
  </si>
  <si>
    <t>PK.1.3.04.0551</t>
  </si>
  <si>
    <t>DignetSoftware d.o.o. za informatiku, savjetodavne i poslovne usluge</t>
  </si>
  <si>
    <t>Unaprjeđenje poslovanja kroz uvođenje sustava upravljanja</t>
  </si>
  <si>
    <t>Projekt Unaprjeđenje poslovanja kroz uvođenje sustava upravljanja provodi poduzeće DignetSoftware d.o.o. specijalizirano za implementaciju Microsoft Dynamics 365 Business Central, LS Central.
Projektom će se uvesti:
1. ISO 9001:2015 - Sustav upravljanja kvalitetom
2. ISO 14001:2015 - Sustav upravljanja okolišem
3. ISO 27001:2022 - Sustav upravljanja sigurnošću informacija
4. ISO 20000-1:2019 - Sustav upravljanja uslugama
5. ISO 22301:2018 - Sustav upravljanja kontinuitetom poslovanja
6. ISO 37001:2016 - Sustav upravljanja antikorupcijom
7. ISO/IEC 27701:2019 - Sustav upravljanja privatnošću informacija
Rezultat projekta će biti 7 dobivenih ISO certifikata, porast ukupnih prihoda od 20% i izvoza od 20% te povećanje tržišnog udjela.</t>
  </si>
  <si>
    <t>PK.1.3.04.0552</t>
  </si>
  <si>
    <t>MARKAČ-GROUP društvo s ograničenom odgovornošću za montažu, trgovinu i ugostiteljstvo</t>
  </si>
  <si>
    <t>Jačanje konkurentnosti društva MARKAČ-GROUP certificiranjem sustava upravljanja</t>
  </si>
  <si>
    <t>Cilj projekta jest uz pomoć bespovratnih sredstava i vlastitih izvora povećati konkurentnost društva MARKAČ-GROUP. uvođenjem sustava upravljanja. Predmetnim će se projektom implementirati 4 norme: ISO 9001:2015 (sustav upravljanja kvalitetom), ISO 14001:2015 (sustav upravljanja okolišem), ISO 45001:2018 (sustav upravljanja zdravljem i sigurnošću na radu) te EN ISO 3834-3 (standardni zahtjevi kvalitete zavarivanja). Svrha projekta je omogućiti uvođenjem sustava upravljanja olakšani pristup novom tržištu, povećati konkurentnost, dokazati razinu kvalitete i sigurnosti u razmjeni svojih proizvoda na tržištu te pridonijeti povjerenju kupaca. Očekivani rezultati projekta su povećani prihod od prodaje te prihod od prodaje na inozemnim tržištima.</t>
  </si>
  <si>
    <t>Klenovnik</t>
  </si>
  <si>
    <t>PK.1.3.04.0558</t>
  </si>
  <si>
    <t>Enterwell d.o.o. za informatičke usluge</t>
  </si>
  <si>
    <t>Povećanje međunarodne konkurentnosti tvrtke Enterwell d.o.o. uvođenjem sustava upravljanja informacijskom sigurnošću</t>
  </si>
  <si>
    <t xml:space="preserve">Cilj projekta "Povećanje međunarodne konkurentnosti tvrtke Enterwell d.o.o. uvođenjem sustava upravljanja informacijskom sigurnošću'' je povećati međunarodnu konkurentnost poduzeća kroz uvođenje sustava upravljanja prema međunarodnim standardima ISO/IEC 27001:2022 (upravljanje informacijskom sigurnošću). Svrha projekta je osigurati visoke standarde sigurnosti proizvoda i usluga, povećati povjerenje klijenata te olakšati ulazak na nova međunarodna tržišta vlastitim softverskim produktima. Ukupno ulaganje iznosi 13.602 EUR, iznos tražene potpore 8.161 EUR, a vlastito sufinanciranje 5.441 EUR. </t>
  </si>
  <si>
    <t>PK.1.3.04.0559</t>
  </si>
  <si>
    <t>BRČIĆ, obrt za elektroinstalacije, vl. Dražen Brčić, Belec, Belec 17 C</t>
  </si>
  <si>
    <t>Povećanje konkurentnosti poduzeća primjenom standarda kvalitete</t>
  </si>
  <si>
    <t>Povećanje konkurentnosti poduzeća primjenom standarda kvalitete uključuje implementaciju ISO 9001:2015 u poslovanje poduzeća BRČIĆ, certifikaciju standarda te provedbu elementa vidljivosti i upravljanja projektom. Ciljna skupina projekta su zaposlenici poduzeća, naručitelji radova, a krajnji korisnici šira zajednica.</t>
  </si>
  <si>
    <t>PK.1.3.04.0561</t>
  </si>
  <si>
    <t>AROMARA proizvodnja, trgovina i usluge, d.o.o.</t>
  </si>
  <si>
    <t>Jačanje konkurentnosti certifikacijom sustava upravljanja i certifikacijom kozmetičkih proizvoda</t>
  </si>
  <si>
    <t>Cilj projekta je povećati međunarodnu konkurentnost poduzeća certificiranjem sustava upravljanja i proizvoda u skladu s međunarodnim normama. Svrha je osigurati usklađenost s ISO 9001 i ISO 14001, čime će se poboljšati kvaliteta poslovnih procesa, ekološka održivost i operativna učinkovitost. Certifikacija proizvoda  omogućit će lakši pristup stranim tržištima i povećati povjerenje potrošača. Očekivani rezultati uključuju rast prihoda, širenje izvoza i jačanje brenda, čime će Aromara osigurati dugoročnu održivost i konkurentnost u sektoru prirodne kozmetike.</t>
  </si>
  <si>
    <t>PK.1.3.04.0562</t>
  </si>
  <si>
    <t>DELTA MM STEELIX d.o.o. za proizvodnju, trgovinu i usluge</t>
  </si>
  <si>
    <t>Certifikacija sustava kontrole proizvodnje i zaštite na radu</t>
  </si>
  <si>
    <t>DELTA MM STEELIX planira provesti projekt certificiranja sustava kontrole proizvodnje i zaštite na radu pri izradi i montaži čeličnih konstrukcija. Kroz ovaj projekt unaprijediti će postojeće poslovne procese, osigurati usklađenost s međunarodnim normama te povećati konkurentnost na domaćem i EU tržištu. Ključne aktivnosti uključuju analizu poslovnih procesa, prilagodbu dokumentacije, edukaciju zaposlenika i provedbu certifikacijskog audita. Cilj projekta je certifikacija sustava kontrole proizvodnje prema zahtjevima međunarodno priznate norme EN 1090 EXC 4 kao i sustava zaštite na radu prema zahtjevima tržišno priznatog standarda SCCp. Ciljane skupine kojima su usmjerene projektne aktivnosti su uprava, zaposlenici i poslovni partneri.</t>
  </si>
  <si>
    <t>PK.1.3.04.0563</t>
  </si>
  <si>
    <t>INFOMEDICA za proizvodnju i promet medicinskim proizvodima, društvo  s ograničenom odgovornošću</t>
  </si>
  <si>
    <t>Certifikacija proizvoda za povećanje konkurentnosti poduzeća</t>
  </si>
  <si>
    <t>Cilj projekta Infomedice je certifikacija proizvoda radi povećanja konkurentnosti na domaćem i međunarodnom tržištu. Projekt se fokusira na usklađivanje s propisima Uredbe (EU) 2017/745 (MDR) osiguravajući regulatornu usklađenost i poboljšanu kvalitetu proizvoda. Aktivnosti uključujucertifikaciju proizvoda, upravljanje projektom te promidžbu i vidljivost. Ciljana skupina je poduzeće INFOMEDICA d.o.o. koji će provedbom projekta povećati konkurentnost što će rezultirati povećanjem prihoda od izvoza i povećanjem prihoda od prodaje.</t>
  </si>
  <si>
    <t>PK.1.3.04.0565</t>
  </si>
  <si>
    <t>DURABUILD društvo s ograničenom odgovornošću za graditeljstvo i usluge</t>
  </si>
  <si>
    <t>Uvođenje sustava upravljanja u poslovanje poduzeća Durabuild d.o.o.</t>
  </si>
  <si>
    <t>Prijavitelj projekta je poduzeće DURABUILD d.o.o. koje je specijalizirano za provedbu sanacijskih radova u graditeljstvu. Kako bi uspješno pratilo ključne aspekte poslovanja, projektom je planirano uvođenje ISO standarda za upravljanje kvalitetom (ISO 9001) i upravljanje okolišem (ISO 14001). Projekt će rezultirati povećanjem prihoda od prodaje za barem 30 %, povećanjem prihoda od izvoza za barem 30 % i certifikacijom 2 sustava upravljanja.</t>
  </si>
  <si>
    <t>PK.1.3.04.0566</t>
  </si>
  <si>
    <t>TEHNOPLAM SUSTAVI d.o.o. za projektiranje, montažu, servis i ispitivanje</t>
  </si>
  <si>
    <t>TEHNOPLAM SUSTAVI - Certifikacija ISO14001, ISO 45001 i ISO 27001</t>
  </si>
  <si>
    <t>Uvođenjem i certificiranjem sustava upravljanja prema međunarodnim normama HRN EN ISO 14001:2015, HRN EN ISO 45001:2018 i  HRN EN ISO/IEC 27001:2023, postići će se bolje razumijevanje kontekstualnih rizika i bolje upravljanje poslovnim procesima, bolji odnos prema okolišu, zdraviji i sigurniji radni uvjeti i  bolja informacijska sigurnost. S poboljšanim poslovanjem i međunarodno prepoznatljivim certifikatima Prijavitelj će značajno podići svoju konkurentnosti na domaćem tržištu i omogućiti izlazak na inozemno tržište, što će pridonijeti kontinuiranom povećanju prihoda od prodaje.</t>
  </si>
  <si>
    <t>PK.1.3.04.0567</t>
  </si>
  <si>
    <t>STAKLO DOM GRUPA d.o.o. za proizvodnju i trgovinu</t>
  </si>
  <si>
    <t xml:space="preserve">Provedba certifikacije u Staklo dom grupa d.o.o. </t>
  </si>
  <si>
    <t>Tvrtka Staklo Dom d.o.o. predloženim projektom planira ostvarivanje prihoda na novim tržištima certificiranjem svog proizvoda. Predviđeno trajanje projekta je 12 mjeseci. Provedbom projekta tvrtka bi osigurala sve preduvjete za sklapanje novih ugovora sa kupcima, kao ciljana skupina projekta su svi zaposlenici i poslovni partneri.</t>
  </si>
  <si>
    <t>Čepin</t>
  </si>
  <si>
    <t>PK.1.3.04.0568</t>
  </si>
  <si>
    <t>STANDING društvo s ograničenom odgovornošću za projektiranje, građenje, trgovinu i usluge</t>
  </si>
  <si>
    <t>STANDING d.o.o. – certifikacija sustava upravljanja prema ISO 9001:2015, ISO 14001:2015, ISO 45001:2018, ISO 50001:2018 standardima</t>
  </si>
  <si>
    <t>Projekt STANDING d.o.o. usmjeren je na jačanje međunarodne konkurentnosti kroz certifikaciju sustava upravljanja prema normama ISO 9001:2015, ISO 14001:2015, ISO 45001:2018 i ISO 50001:2018. Cilj projekta je optimizacija poslovnih procesa, povećanje kvalitete usluga, poboljšanje sigurnosti zaposlenika te osiguranje energetske učinkovitosti i ekološke održivosti. Certifikacija će omogućiti jačanje tržišne pozicije, veću konkurentnost građevinskom sektoru te povećanje povjerenja klijenata. Projekt će pridonijeti dugoročnom rastu, smanjenju operativnih rizika i osiguranju održivog razvoja poduzeća.</t>
  </si>
  <si>
    <t>PK.1.3.04.0570</t>
  </si>
  <si>
    <t>Povećanje međunarodne konkurentnosti tvrtke TIS GRUPA uvođenjem sustava upravljanja IT uslugama i kvalitetom medicinskih uređaja</t>
  </si>
  <si>
    <t>Cilj projekta "Povećanje međunarodne konkurentnosti tvrtke TIS GRUPA uvođenjem sustava upravljanja IT uslugama i kvalitetom medicinskih uređaja" je povećati međunarodnu konkurentnost poduzeća kroz implementaciju sustava upravljanja prema međunarodnim standardima ISO 13485 (sustav upravljanja kvalitetom medicinskih uređaja) i ISO 20000 (upravljanje IT uslugama). Svrha projekta je osigurati visoke standarde kvalitete i sigurnosti za vlastite softverske proizvode, posebno za SENDD, te poboljšati procese pružanja IT usluga. Uvođenjem ovih certifikata povećat će se povjerenje klijenata, regulatorna usklađenost i tržišna prepoznatljivost, čime će se olakšati ulazak na nova međunarodna tržišta i omogućiti dugoročni rast i održivost poslovanja.</t>
  </si>
  <si>
    <t>PK.1.3.04.0571</t>
  </si>
  <si>
    <t>PONDI d.o.o. za proizvodnju, trgovinu i poslovne usluge</t>
  </si>
  <si>
    <t>PONDI - Implementacija ISO 9001 i ISO 27001</t>
  </si>
  <si>
    <t>Uvođenjem i certificiranjem sustava upravljanja prema međunarodnim normama  HRN EN ISO 9001:2015 i HRN EN ISO/IEC 27001:2023 postići će se  bolje upravljanje poslovnim procesima,  bolje razumijevanje kontekstualnih rizika i bolja informacijska sigurnost. S poboljšanim poslovanjem i međunarodno prepoznatljivim certifikatima Prijavitelj će značajno podići svoju konkurentnosti na domaćem i inozemnom tržištu, što će pridonijeti kontinuiranom povećanju prihoda od prodaje.</t>
  </si>
  <si>
    <t>PK.1.3.04.0575</t>
  </si>
  <si>
    <t>Certifikacijom poduzeća do međunarodne konkurentnosti - Armatura servis nova</t>
  </si>
  <si>
    <t>Projektni prijedlog odnosi se na certifikaciju 2 sustava upravljanja sukladno međunarodnim normama ISO 9001:2015 i ISO 14001:2015.
Cilj projekta je olakšati pristup međunarodnom tržištu i povećati konkurentnost poduzeća kroz dostizanje  primjenjive razine međunarodno priznatih normi i standarda kao i sustava upravljanja, kojima  se dokazuje razina kvalitete i sigurnosti u obavljanju usluga te pridonosi povjerenju kupaca.</t>
  </si>
  <si>
    <t>PK.1.3.04.0577</t>
  </si>
  <si>
    <t>Instalatersko-limarski obrt ZMIJAVCI, vl. Ivica Gudelj, Zmijavci, Jurezići 13</t>
  </si>
  <si>
    <t xml:space="preserve">Uvođenje integriranog sustava upravljanja kvalitetom i okolišem ISO 9001:2015/ISO 14001:2015, </t>
  </si>
  <si>
    <t>Opći cilj projekta je povećanje kvalitete proizvoda i usluga te poboljšanje zaštite okoliša u INSTALATERSKO-LIMARSKOM OBRTU ZMIJAVCI te na taj način pridonijeti ostvarenju ovog projekta. Posebni cilj je prilagođavanje zahtjevima tržišta te povećanje konkurentnosti na domaćem i inozemnom tržištu. Rezultat projekta bit će 2 ishođena certifikata  ISO 9001:2015 Sustav upravljanja kvalitetom i ISO 14001:2015 Sustav upravljanja okolišem.  Glavne su ciljne skupine zaposlenici INSTALATERSKO-LIMARSKOG OBRTA ZMIJAVCI. Neizravnu korist imat će ostale zainteresirane strane poduzeća a to su: kupci, dobavljači, poslovni partneri, društvena zajednica, tijela državne uprave, financijske institucije...</t>
  </si>
  <si>
    <t>Zmijavci</t>
  </si>
  <si>
    <t>PK.1.3.04.0578</t>
  </si>
  <si>
    <t>VVG InstalProjekt d.o.o. za proizvodnju, graditeljstvo i usluge</t>
  </si>
  <si>
    <t>Uvođenje ISO certifikata u poslovanje tvrtke VVG InstalProjekt d.o.o.</t>
  </si>
  <si>
    <t>Prijavitelju projekt uvođenja ISO normi osigurava vrhunsku razinu pružanja usluga svojim klijentima. Implementacijom mjera za obradu metala, Prijavitelj ne samo što povećava kvalitetu isporučene usluge, već povećava i povjerenje klijenata i partnera. Ova transformacija značajno jača konkurentnost Prijavitelja na domaćem i stranom tržištu, pozicionirajući je kao pouzdanog i sigurnog partnera koji nudi sigurna tehnološka rješenja. Time Prijavitelj postaje još važniji igrač u pružanju inovativnih i sigurnih rješenja, otvarajući nove tržišne prilike.</t>
  </si>
  <si>
    <t>PK.1.3.04.0579</t>
  </si>
  <si>
    <t>OPTI link društvo s ograničenom odgovornošću za usluge</t>
  </si>
  <si>
    <t>OPTI LINK - Certifikacija sustava upravljanja kvalitetom, okolišem i zdravljem</t>
  </si>
  <si>
    <t>Uvođenjem i certificiranjem sustava upravljanja prema međunarodnim normama HRN EN ISO 9001:2015, HRN EN ISO 14001:2015 i HRN EN ISO 45001:2018 postići će se bolje razumijevanje kontekstualnih rizika i bolje upravljanje poslovnim procesima, bolji odnos prema okolišu, te zdraviji i sigurniji radni uvjeti. S poboljšanim poslovanjem i međunarodno prepoznatljivim certifikatima Prijavitelj će značajno podići svoju konkurentnosti na domaćem tržištu i omogućit će si izlazak na inozemno tržište, što će pridonijeti kontinuiranom povećanju prihoda od prodaje.</t>
  </si>
  <si>
    <t>PK.1.3.04.0581</t>
  </si>
  <si>
    <t>ETRANET GRUPA d.o.o. za  usluge</t>
  </si>
  <si>
    <t>Poboljšanje sustava upravljanja informacijskom sigurnošću uvođenjem ISO norme.</t>
  </si>
  <si>
    <t>Predmetni projekt implementacije ISO norme u sustav upravljanja informacijskom sigurnošću, nužan je korak u stvaranju uvjeta za buduće održivo poslovanje, povećanje konkurentnosti, olakšan pristup međunarodnom tržištu te prilagodbu trenutnim i budućim zahtjevima u ovoj djelatnosti. Rezultati projekta će se ogledati u certifikatu sustava upravljanja u skladu s normom ISO 27001 i unaprijeđenim poslovnim procesima (7), čime će se stvoriti temelji za veću konkurentnost i prisutnost te pozicioniranje na ciljanim tržištima, uključujući inozemno tržište.</t>
  </si>
  <si>
    <t>PK.1.3.04.0582</t>
  </si>
  <si>
    <t>Montage tehnik društvo s ograničenom odgovornošću za proizvodnju i zavarivanje metalnih proizvoda</t>
  </si>
  <si>
    <t xml:space="preserve">Povećanje konkurentnosti poduzeća Montage tehnnik d.o.o. certificiranjem procesa i sustava upravljanja </t>
  </si>
  <si>
    <t>Cilj projekta je povećanje konkurentnosti poduzeća Montage tehnik d.o.o. certificiranjem ključnih procesa i sustava upravljanja prema međunarodno priznatim normama. Svrha projekta je certificirati procese i sustave upravljanja tvrtke Montage tehnik d.o.o. prema međunarodno priznatim normama kako bi se povećala konkurentnost, pristup zahtjevnijim tržištima te ostvario rast prihoda i izvoza. Rezultati projekta su certifikacija proizvodnih procesa (EN ISO 1090-1 EXC2 i EN ISO 15614-1 za inox) te uvođenja sustava upravljanja kvalitetom, okolišem i sigurnošću (ISO 9001, ISO 14001, ISO 45001). Time će se poduzeću omogućiti sudjelovanje u zahtjevnijim inozemnim projektima, jačanje izvoznog potencijala i pristup tržištima EU.</t>
  </si>
  <si>
    <t>PK.1.3.04.0583</t>
  </si>
  <si>
    <t>E-SUSTAVI d.o.o. za planiranje i izgradnju računalnih poslovnih sustava</t>
  </si>
  <si>
    <t>Uvođenje certifikata u poslovanje tvrtke e-Sustavi d.o.o.</t>
  </si>
  <si>
    <t>Poduzeće planira implementaciju međunarodno priznatih ISO standarda – ISO 9001:2015, ISO 27001:2022 i ISO 20000-1:2018, s ciljem unaprjeđenja poslovnih
procesa, osiguranja visoke razine kvalitete usluga te jačanja informacijske sigurnosti. Uvođenje ovih standarda omogućit će poduzeću optimizaciju svojih operativnih procesa, povećanje povjerenja klijenata i partnera, te jačanje tržišne pozicije kroz usklađenost s najvišim međunarodnim zahtjevima</t>
  </si>
  <si>
    <t>PK.1.3.04.0584</t>
  </si>
  <si>
    <t>INFOGRID društvo s ograničenom odgovornošću za računalne djelatnosti i usluge</t>
  </si>
  <si>
    <t>Povećanje konkurentnosti društva INFOGRID d.o.o. uvođenjem sustava za upravljanje kvalitetom i informacijsku sigurnost</t>
  </si>
  <si>
    <t>Cilj projekta je olakšati pristup međunarodnom tržištu i povećati konkurentnost društva Infogrid d.o.o. kroz dostizanje primjenjive razine međunarodno priznatih sustava upravljanja ISO 9001:2015 i ISO/IEC 27001. Uvođenjem ovih normi dokazat će se  kvaliteta, sigurnost i pouzdanost poslovanja Društva te ujedno povećati konkurentnost i tržišni udio na domaćem i međunarodnom tržištu uz unaprjeđenje šest poslovnih procesa.
Ciljne skupine uključuju postojeće klijente koji će dobiti kvalitetnije i informacijski sigurnije usluge, potencijalne međunarodne klijente koji traže certificirane pružatelje te zaposlenike koji će raditi u poboljšanom i strukturiranijem okruženju.</t>
  </si>
  <si>
    <t>PK.1.3.04.0586</t>
  </si>
  <si>
    <t>INFO NETWORK društvo s ograničenom odgovornošću za telekomunikacijske usluge</t>
  </si>
  <si>
    <t>Uvođenje certifikata ISO 9001 i ISO 2700 u poslovanje tvrtke INFO NETWORK d.o.o.</t>
  </si>
  <si>
    <t>Cilj projekta je implementirati normu ISO 9001 i ISO 27001 u tvrtku koja se bavi telekomunikacijskim uslugama i projektiranjem i izradom 3d print objekata za razne namjene. Navedenim će se poboljšati sustav upravljanja kvalitetom u svim fazama poslovanja, od planiranja do isporuke finalnih usluga i proizvoda. Ovaj projekt ima za cilj osigurati dugoročnu održivost i konkurentnost poduzeća na međunarodnom tržištu putem certifikacije proizvoda, usluga i procesa prema međunarodnim standardima kvalitete.
Svrha projekta je postići međunarodnu konkurentnost poduzeća kroz usklađivanje poslovnih procesa s najboljim praksama upravljanja.</t>
  </si>
  <si>
    <t>PK.1.3.04.0587</t>
  </si>
  <si>
    <t>WEB MARKETING društvo s ograničenom odgovornošću za savjetovanje i internetska rješenja</t>
  </si>
  <si>
    <t>Certifikacijom do razvoja tvrtke</t>
  </si>
  <si>
    <t xml:space="preserve">Tvrtka WEB Marketing d.o.o. će kroz provedbu projekta postići međunarodno priznatu standardizaciju svojih poslovnih proces te sigurnosnih aspekata koji su postali bitan faktor pri odabiru poslovnih rješenja. Tvrtka planira uvesti sustave sigurnosti ISO 27001 te ISO 27701. Projekt će poboljšati atraktivnost na tržištu, ugovaranje novih poslova te učvrstiti položaj tvrtke na tržištu. </t>
  </si>
  <si>
    <t>PK.1.3.04.0588</t>
  </si>
  <si>
    <t>Boogie Bakery d.o.o. za usluge</t>
  </si>
  <si>
    <t>Certifikacija poslovanja tvrtke Better Bread d.o.o.</t>
  </si>
  <si>
    <t>Svrha ovdje predloženog projekta jest povećati međunarodnu konkurentnost tvrtke kroz uvođenje i certificiranje sustava upravljanja prema zahtjevima međunarodno priznatih normi (ISO) te prema zahtjevima tržišno priznatih certifikacijskih shema (Kosher, Halal i IFS) te stvoriti pretpostavke za daljnji rast i razvoj poslovanja tvrtke  Boogie Bakery d.o.o. Ciljane skupine su tvrtka te njezini zaposlenici.</t>
  </si>
  <si>
    <t>Pakoštane</t>
  </si>
  <si>
    <t>Grad Zagreb (40.00%), Zadarska županija (60.00%)</t>
  </si>
  <si>
    <t>Grad Zagreb (40.00%), Jadranska Hrvatska (60.00%)</t>
  </si>
  <si>
    <t>PK.1.3.04.0590</t>
  </si>
  <si>
    <t>MAREX ZAGREB d.o.o. za trgovinu i usluge</t>
  </si>
  <si>
    <t>Implementacija sustava upravljanja – MAREX ZAGREB d.o.o.</t>
  </si>
  <si>
    <t>Projekt je usmjeren na povećanje konkurentnosti kroz certifikaciju prema normama ISO 9001, ISO 14001, ISO 27001 i ISO 22301 u djelatnosti izrade limarskih proizvoda. Implementacija sustava upravljanja optimizirat će poslovne procese, poboljšati kvalitetu, smanjiti operativne rizike i troškove te ojačati povjerenje kupaca. Certifikati će omogućiti bolju prilagodbu međunarodnim tržištima, povećanje izvoza i jačanje tržišne pozicije. Projekt uključuje prilagodbu procesa, edukaciju zaposlenika i certifikaciju, osiguravajući dugoročnu održivost.</t>
  </si>
  <si>
    <t>PK.1.3.04.0592</t>
  </si>
  <si>
    <t>RAM-FABRICATION, obrt za strojobravarske usluge, vl. Tomislav Juriša, Koprivnica, Ulica Jurja Bedenika 35</t>
  </si>
  <si>
    <t>RAM-FABRICATION, obrt za strojobravarske usluge – certifikacija sustava upravljanja prema ISO 9001:2015, ISO 14001:2015, ISO 45001:2018 standardima</t>
  </si>
  <si>
    <t>Projekt RAM-FABRICATION, obrt za strojobravarske usluge usmjeren je na jačanje konkurentnosti kroz certifikaciju sustava upravljanja prema normama ISO 9001:2015, ISO 14001:2015 i ISO 45001:2018. Cilj projekta je optimizacija poslovnih procesa, povećanje kvalitete usluga, poboljšanje sigurnosti zaposlenika i unaprjeđenje ekološke odgovornosti. Certifikacija će osnažiti tržišnu poziciju obrta, povećati povjerenje klijenata i omogućiti dugoročni održivi rast.</t>
  </si>
  <si>
    <t>PK.1.3.04.0594</t>
  </si>
  <si>
    <t>S+B Systemtechnik d.o.o. za usluge</t>
  </si>
  <si>
    <t xml:space="preserve">Unaprjeđenje međunarodne konkurentnosti tvrtke S+B Systemtechnik d.o.o. </t>
  </si>
  <si>
    <t>Svrha projekta jest povećati međunarodnu konkurentnost tvrtke S+B Systemtechnik kroz certifikaciju proizvoda u skladu s međunarodno priznatim normama te uvođenjem sustava upravljanja kvalitetom proizvodnim procesima i rigoroznih standarda sigurnosti stvoriti će pretpostavke za daljnji rast i razvoj poslovanja. Projektne aktivnosti omogućit će otklanjanje središnjeg problema tvrtke - opasnost od pada konkurentnosti tvrtke na tržištu, a uslijed nemogućnosti zadovoljavanja kontinuiranog povećanja zahtjeva kvalitete, sigurnosti i pouzdanosti proizvoda. Certifikacijom 9 proizvoda i uvođenjem EN 9100 će se omogućiti izlazak na nova međunarodna tržišta čime će se omogućiti rast izvoza za 10% i prihoda od prodaje za 16% i u razdoblju m+2.</t>
  </si>
  <si>
    <t>PK.1.3.04.0595</t>
  </si>
  <si>
    <t>CONTINIUM LABS d.o.o. za informatičke usluge</t>
  </si>
  <si>
    <t xml:space="preserve">Jačanje konkurentnosti tvrtke Continium Labs d.o.o. </t>
  </si>
  <si>
    <t>Projekt je usmjeren na jačanje konkurentnosti poduzeća Continium Labs d.o.o. na međunarodnom tržištu kroz uvođenje i certifikaciju sustava upravljanja u skladu s međunarodno priznatim normama. Provedbom projekta poboljšat će se kvaliteta internih procesa te razina sigurnosti u radu s klijentima, čime se osigurava ispunjavanje zahtjeva međunarodnih partnera i tržišta.
Očekivani rezultat projekta je certifikacija dva sustava upravljanja, čime se otvaraju mogućnosti za širenje poslovanja i pristup novim tržištima.</t>
  </si>
  <si>
    <t>PK.1.3.04.0596</t>
  </si>
  <si>
    <t>Proqlea d.o.o. za usluge</t>
  </si>
  <si>
    <t>Jačanje konkurentnosti certifikacijom sustava upravljanja prema ISO/IEC 27001:2022 – Proqlea d.o.o.</t>
  </si>
  <si>
    <t>Projekt implementacije ISO/IEC 27001:2022 u poduzeću Proqlea d.o.o. usmjeren je na uspostavu sustava upravljanja informacijskom sigurnošću (ISMS). Cilj je zaštita povjerljivih podataka klijenata i regulatornih tijela te usklađenost s međunarodnim standardima (EMA, FDA, ISO).
Projekt uključuje procjenu sigurnosnih rizika, implementaciju zaštitnih mjera, razvoj politika i edukaciju zaposlenika. Certifikacija će povećati povjerenje klijenata, poboljšati regulatornu usklađenost i smanjiti sigurnosne rizike, osiguravajući dugoročnu sigurnost i konkurentnost poslovanja.</t>
  </si>
  <si>
    <t>PK.1.3.04.0597</t>
  </si>
  <si>
    <t>ZAŠTITA-ATEST društvo s ograničenom odgovornošću za stručne poslove zaštite na radu, zaštite okoliša i usluge</t>
  </si>
  <si>
    <t xml:space="preserve">Jačanje kapaciteta tvrtke ZAŠTITA-ATEST d.o.o. kroz uvođenje i certifikaciju sustava upravljanja kvalitetom, okolišem i zaštitom zdravlja i sigurnošću na radu </t>
  </si>
  <si>
    <t>Tvrtka ZAŠTITA-ATEST d.o.o. provodi projekt uvođenja i certificiranja sustava upravljanja kvalitetom, okolišem te zaštitom zdravlja i sigurnošću na radu prema normama ISO 9001:2015, ISO 14001:2015 i ISO 45001:2018. Projekt traje 12 mjeseci i obuhvaća analizu postojećih procesa, usklađivanje s zahtjevima normi, edukaciju zaposlenika te implementaciju potrebnih mjera i procedura. Tijekom provedbe provode se interne provjere i prilagodbe kako bi se osigurala usklađenost sa standardima te omogućila uspješna certifikacija. Cilj projekta je poboljšanje poslovnih procesa, povećanje učinkovitosti, smanjenje negativnih utjecaja na okoliš i osiguravanje sigurnijeg radnog okruženja za zaposlenike.</t>
  </si>
  <si>
    <t>PK.1.3.04.0598</t>
  </si>
  <si>
    <t>Povećanje konkurentnosti Neo Dens d.o.o. uvođenjem sustava upravljanja i certificiranjem proizvoda dentalne medicine</t>
  </si>
  <si>
    <t>Svrha projekta je dostizanjem primjenjivih razina međunarodno priznatih sustava upravljanja kvalitetom i informacijskom sigurnosti kao i CE oznake o sukladnosti (standarda) za grupu dentalnih medicinskih proizvoda olakšati pristup međunarodnom tržištu i povećati konkurentnost Neo Dens d.o.o. Očekivani rezultati projekta su uvedena dva međunarodno priznata sustava upravljanja (ISO 13485 i ISO 27001)  i jedan standard (EU-MDR CE). Uvođenje sustava upravljanja i ocjenjivanje sukladnosti dokaz je razine kvalitete i sigurnosti samih proizvoda i procesa razmjene roba te pridonosi povjerenju kupaca što će značajno unaprijediti međunarodnu konkurentnost poduzeća Neo Dens d.o.o.</t>
  </si>
  <si>
    <t>PK.1.3.04.0600</t>
  </si>
  <si>
    <t>VIATOR&amp;VEKTOR PROJEKTI d.o.o. za trgovinu i otpremništvo</t>
  </si>
  <si>
    <t>Implementacija sustava upravljanja prema normama ISO 9001:2015, ISO 14001:2015, ISO 45001:2018 i IFS LOGISTICS u poduzeću VIATOR&amp;VEKTOR PROJEKTI d.o.o.</t>
  </si>
  <si>
    <t>Opći cilj ovog projekta je povećanje konkurentnosti poduzeća VIATOR&amp;VEKTOR PROJEKTI d.o.o. na domaćem i inozemnom tržištu implementacijom međunarodnih standarda kvalitete i upravljanja ISO 9001:2015 (Sustav upravljanja kvalitetom), ISO 14001:2015 (Sustav upravljanja okolišem, ISO 45001:2018 (Sustav upravljanja zdravljem i sigurnošću na radu) i IFS Logistics (Standard za logistiku). Ovi standardi omogućit će poduzeću poboljšanje operativne učinkovitosti, smanjenje rizika, povećanje zadovoljstva zaposlenika i kupaca, te stjecanje povjerenja poslovnih partnera. Ciljne skupine projekta uključuju menadžment, zaposlenike, kupce, poslovne partnere i širu društvenu zajednicu.</t>
  </si>
  <si>
    <t>Grad Zagreb (45.00%), Karlovačka županija (25.00%), Zagrebačka županija (30.00%)</t>
  </si>
  <si>
    <t>Grad Zagreb (45.00%), Panonska Hrvatska (25.00%), Sjeverna Hrvatska (30.00%)</t>
  </si>
  <si>
    <t>PK.1.3.04.0601</t>
  </si>
  <si>
    <t>KRUŠEVO-PUT, d.o.o. za proizvodnju, trgovinu i usluge</t>
  </si>
  <si>
    <t>Povećanje međunarodne konkurentnosti poslovanja društva KRUŠEVO-PUT d.o.o. dostizanjem primjenjivih razina međunarodno priznatih normi i standarda</t>
  </si>
  <si>
    <t>Projekt obuhvaća aktivnost certificiranja 13 proizvoda cestovnog asfalta i provodi se s ciljem povećanja  međunarodne tržišne konkurentnosti i olakšanja pristupa novim tržištima prijavitelja. 
Aktivnosti uključuju proces izrade tehničke dokumentacije ispitivanja proizvoda, analizu sukladnosti sa standardima, te certificiranje kod ovlaštenih tijela. Cilj projekta je potvrditi kvalitetu i sigurnost proizvoda, omogućiti širu primjenu i osnažiti tržišnu poziciju prijavitelja. Rezultati uključuju povećanu vidljivost certificiranih proizvoda, rast tržišnog udjela te jačanje inovacijskog kapaciteta i komercijalne održivosti poslovanja. Provedba doprinosi ostvarivanju strategije pametne specijalizacije i prilagodbi zahtjevima održivog razvoja.</t>
  </si>
  <si>
    <t>Benkovac</t>
  </si>
  <si>
    <t>PK.1.3.04.0602</t>
  </si>
  <si>
    <t>ADRIANA BOATS društvo s ograničenom odgovornošću za brodogradnju, usluge i trgovinu</t>
  </si>
  <si>
    <t>Uvođenje integriranog sustava upravljanja prema normama ISO 9001, ISO 14001 i ISO 45001 u ADRIANA BOATS</t>
  </si>
  <si>
    <t>Uvođenjem i certificiranjem sustava upravljanja prema međunarodnim normama HRN EN ISO 9001:2015, HRN EN ISO 14001:2015 i HRN EN ISO 45001:2018 postići će se bolje razumijevanje kontekstualnih rizika i bolje upravljanje poslovnim procesima, bolji odnos prema okolišu, te zdraviji i sigurniji radni uvjeti. S poboljšanim poslovanjem i međunarodno prepoznatljivim certifikatima Prijavitelj će značajno podići svoju konkurentnosti na domaćem i inozemnom tržištu, što će pridonijeti kontinuiranom povećanju prihoda od prodaje.</t>
  </si>
  <si>
    <t>Primorsko-goranska županija (5.00%), Zadarska županija (95.00%)</t>
  </si>
  <si>
    <t>Jadranska Hrvatska (5.00%), Jadranska Hrvatska (95.00%)</t>
  </si>
  <si>
    <t>PK.1.3.04.0604</t>
  </si>
  <si>
    <t>SBT d.o.o. za trgovinu i usluge</t>
  </si>
  <si>
    <t>Certifikacija prema međunarodnim normama ISO 27001, ISO 22301 i IEC 62443-2-4</t>
  </si>
  <si>
    <t>Cilj projekta je implementacija sustava upravljanja ISO 27001 i ISO 22301 i usklađivanje s IEC 62443-2-4 standardom u tvrtki SBT d.o.o., kako bi se osigurala visoka razina sigurnosti informacija, kontinuiteta poslovanja i zaštite industrijskih sustava. Implementacijom ovih standarda, SBT će poboljšati interne procese, ojačati otpornost na sigurnosne prijetnje i osigurati dugoročnu održivost poslovanja. Certifikacija će omogućiti brži ulazak na nova tržišta, povećati povjerenje klijenata te otvoriti nove poslovne prilike, čime će se osigurati konkurentska prednost i stabilan rast tvrtke</t>
  </si>
  <si>
    <t>PK.1.3.04.0605</t>
  </si>
  <si>
    <t>NATURAL WATER SYSTEMS d.o.o. za proizvodnju i usluge</t>
  </si>
  <si>
    <t xml:space="preserve">Implementacija ISO 22301 i 27001 - NATURAL WATER SYSTEMS d.o.o. </t>
  </si>
  <si>
    <t>Cilj projekta je povećanje međunarodne konkurentnosti poduzeća Natural Water Systems d.o.o. kroz implementaciju i certifikaciju ISO 27001 i ISO 22301 sustava. Uvođenjem standarda informacijske sigurnosti i kontinuiteta poslovanja poduzeće će osnažiti otpornost na kibernetičke prijetnje, osigurati usklađenost s GDPR-om i NIS 2.0 direktivom te povećati povjerenje klijenata. Primjenom PDCA metodologije projekt osigurava stalno unaprjeđenje sigurnosnih i poslovnih procesa, što omogućuje pristup novim tržištima i dugoročan rast.</t>
  </si>
  <si>
    <t>Grad Zagreb (50.00%), Zagrebačka županija (50.00%)</t>
  </si>
  <si>
    <t>Grad Zagreb (50.00%), Sjeverna Hrvatska (50.00%)</t>
  </si>
  <si>
    <t>PK.1.3.04.0608</t>
  </si>
  <si>
    <t>OLM infra društvo s ograničenom odgovornošću za usluge</t>
  </si>
  <si>
    <t>Implementacija sustava upravljanja procesima, kvalitetom, sigurnošću  i okolišem prema normama ISO 9001, ISO 14001 i ISO 45001 u trgovačkom društvu OLM infra d.o.o.</t>
  </si>
  <si>
    <t>Cilj projekta je implementacija sustava upravljanja kvalitetom, sigurnošću i zaštitom okoliša u skladu sa zahtjevima međunarodno priznatih normi ISO 9001, ISO 14001 i ISO 45001.
Ispunjenjem navedenog cilja projekta, ostvarit će se svrha projekta - unaprjeđenje svakodnevnog funkcioniranja i radnih procesa društva Prijavitelja te postizanje veće konkurentnosti Prijavitelja na domaćem i međunarodnom tržištu omogućavanjem sudjelovanja na natječajima koji zahtijevaju posjedovanje navedenih certifikata upravljanja kvalitetom, zaštitom na radu te zaštitom okoliša.
Očekivani rezultati projekta nakon 18 mjeseci su potpuno uvođenje i integracija u poslovne procese Prijavitelja triju sustava upravljanja:
	- ISO 9001
	- ISO 14001
	- ISO 45001</t>
  </si>
  <si>
    <t>PK.1.3.04.0612</t>
  </si>
  <si>
    <t>IT GRUPA društvo s ograničenom odgovornošću za projektiranje i izvedbu informatičkih sustava</t>
  </si>
  <si>
    <t>Certificiranje tvrtke IT GRUPA d.o.o.</t>
  </si>
  <si>
    <t>Opći cilj projekta "Certificiranje tvrtke IT GRUPA d.o.o."  je otklanjanje prepreka za postizanje konkurentnosti MSP-ova Republike Hrvatske kroz uvođenje certifikata  za informacijsku sigurnost ISO 27001: 2022 
Specifični cilj projekta je postizanje konkurentnosti Prijavitelja na domaćem i inozemnom tržištu kroz ispunjenje temeljnog zahtjeva za uspješno plasiranje usluga  na tržište i osiguranje pozicije na domaćem tržištu.</t>
  </si>
  <si>
    <t>PK.1.3.04.0613</t>
  </si>
  <si>
    <t>BAR I MORE društvo s ograničenom odgovornošću za trgovinu i usluge</t>
  </si>
  <si>
    <t>„Povećanje konkurentnosti implementacijom sustava ISO 22000:2018 - BAR i MORE d.o.o.“</t>
  </si>
  <si>
    <t>Projekt "Povećanje konkurentnosti implementacijom sustava ISO 22000:2018 - BAR i MORE d.o.o." usmjeren je na certifikaciju sustava sigurnosti hrane kako bi se povećala kvaliteta usluga, optimizirali poslovni procesi i omogućilo širenje kroz franšizni model u Sloveniji i Italiji.
Implementacija ISO 22000:2018 osigurat će standardizaciju operativnih postupaka, smanjenje rizika i jačanje povjerenja kupaca i partnera. Certifikacija omogućuje veću konkurentnost, povećanje prihoda, optimizaciju resursa i lakši ulazak na međunarodna tržišta, što će tvrtki donijeti održiv rast i dugoročnu profitabilnost.</t>
  </si>
  <si>
    <t>Malinska - Dubašnica</t>
  </si>
  <si>
    <t>PK.1.3.04.0614</t>
  </si>
  <si>
    <t>REFLECT BLINDS društvo s ograničenom odgovornošću za usluge</t>
  </si>
  <si>
    <t>Unaprjeđenje poslovanja Reflect blinds d.o.o. kroz certifikaciju: CE i ISO 9001</t>
  </si>
  <si>
    <t>Provedbom projekta, tvrtka Reflect Blinds d.o.o. povećati će konkurentnost certificiranjem proizvoda i poslovnih procesa prema međunarodnim standardima CE i ISO 9001, omogućujući pristup europskom tržištu. Certifikacija će osigurati sukladnost sjenila s EU regulativama i unaprijediti sustav upravljanja kvalitetom, čime će se povećati povjerenje kupaca i olakšati poslovna ekspanzija. Očekivani rezultati uključuju stjecanje CE certifikata za 10 modela sjenila i ISO 9001 certifikata, optimizaciju proizvodnih procesa, rast prodaje i izvoza te jačanje brenda na međunarodnom tržištu.</t>
  </si>
  <si>
    <t>Fužine</t>
  </si>
  <si>
    <t>PK.1.3.04.0615</t>
  </si>
  <si>
    <t>VISOR, projektiranje, proizvodnja i trgovina elektroničkih sustava i informatički inženjering d.o.o.</t>
  </si>
  <si>
    <t xml:space="preserve">Povećanje međunarodne konkurentnosti tvrtke Visor d.o.o. uvođenjem sustava upravljanja za informacijsku sigurnost ISO/IEC 27001:2022 te certifikacijom EKA3 stroja </t>
  </si>
  <si>
    <t>Projektom će se uvesti sustav upravljanja informacijskom sigurnošću prema normi ISO/IEC 27001:2022 te certificirati proizvod tvrtke Visor d.o.o. stroj EKA3. Uvođenje ISO/IEC 27001:2022 omogućit će poboljšanje zaštite podataka, optimizaciju poslovnih procesa i smanjenje sigurnosnih rizika. Stjecanjem CE certifikata za stroj EKA3 poduzeću će se omogućiti plasman proizvoda na europsko tržište, povećat će se povjerenje klijenata i partnera, osigurati sigurnije poslovanje. Uvođenjem međunarodno priznatih sigurnosnih standarda, Visor d.o.o. jača svoju konkurentsku prednost i osigurava dugoročnu stabilnost i održivost poslovanja.</t>
  </si>
  <si>
    <t>PK.1.3.04.0616</t>
  </si>
  <si>
    <t>DataShift društvo s ograničenom odgovornošću za usluge</t>
  </si>
  <si>
    <t>Implementacija i certifikacija za sustave ISO 9001:2015 i ISO 27001:2022</t>
  </si>
  <si>
    <t>Poduzeće DataShift d.o.o. registrirano za djelatnost (K62200) računalno savjetovanje i djelatnosti upravljanja računalnom opremom prijavljuje se na potporu za uvođenje sustava upravljanja ISO 9001 i ISO 27001. Cilj projekta je jačanje održivog rasta i konkurentnosti poduzeća kroz implementaciju visokih standarda upravljanja informacijskom, kibernetskom i sigurnošću osobnih podataka.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</si>
  <si>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PK.1.3.04.0619</t>
  </si>
  <si>
    <t>CLARUS - EL d.o.o. za usluge</t>
  </si>
  <si>
    <t>Cilj projekta je uvođenje sustava upravljanja prema normi ISO 27001:2022  koji će tvrtku učiniti konkurentnijom na nacionalnom i internacionalnom tržištu te joj time omogućiti daljnji rast u skladu sa strateškim ciljevima. Implementacija sustava upravljanja i stjecanje ISO certifikata rezultirat će većim povjerenjem kupaca, ali i produktivnijim, efikasnijim i sigurnijim poslovanjem, što je interes tvrtke, djelatnika, klijenata i dobavljača koji su ciljana skupina projekta. Provedbom projekta tvrtka će biti u mogućnosti dobivati nove poslove / ugovore i nove klijente koji zahtijevaju od dobavljača usklađenost prema međunarodno priznatim normama, a u kojima do sada nije mogla konkurirati.</t>
  </si>
  <si>
    <t>PK.1.3.04.0621</t>
  </si>
  <si>
    <t>CONTECH d.o.o. za projektiranje, graditeljstvo i usluge</t>
  </si>
  <si>
    <t>Povećanje međunarodne konkurentnosti poslovanja društva  Contech d.o.o. dostizanjem primjenjivih razina međunarodno priznatih normi i standarda</t>
  </si>
  <si>
    <t>Projekt se provodi u skladu s Programom i predstavlja djelotvoran doprinos ostvarenju ciljeva Prioriteta 1: Jačanje gospodarstva ulaganjem u istraživanje i inovacije, podupiranjem poslovne konkurentnosti, digitalizacije i razvojem vještina za pametnu specijalizaciju.
Planirane aktivnosti:
1.	Implementacija i certificiranje sustava prema normi ISO 9001:2015
2.	Implementacija i certificiranje sustava prema normi ISO 27001:2022
3.     Implementacija i certificiranje sustava prema normi ISO 14001:2015</t>
  </si>
  <si>
    <t>PK.1.3.04.0622</t>
  </si>
  <si>
    <t>ViaTest društvo s ograničenom odgovornošću za savjetovanje i djelatnost prethodnih istraživanja</t>
  </si>
  <si>
    <t>Povećanje međunarodne konkurentnosti poslovanja društva VIATEST d.o.o. dostizanjem primjenjivih razina međunarodno priznatih
normi i standarda</t>
  </si>
  <si>
    <t>Rugvica</t>
  </si>
  <si>
    <t>PK.1.3.04.0624</t>
  </si>
  <si>
    <t>DOMITRAN d.o.o. za proizvodnju i trgovinu</t>
  </si>
  <si>
    <t>Certifikacija proizvoda tvrtke Domitran d.o.o. prema međunarodnim normama</t>
  </si>
  <si>
    <t xml:space="preserve">Cilj projekta je certificirati proizvode tvrtke Domitran d.o.o. prema međunarodnim standardima kako bi se osigurala njihova sukladnost, sigurnost i tržišna konkurentnost.  Certifikacija će tvrtki omogućiti plasman proizvoda pod vlastitim brendom, povećati prisutnost na postojećim izvoznim tržištima i otvoriti prilike za širenje u EU. </t>
  </si>
  <si>
    <t>PK.1.3.04.0626</t>
  </si>
  <si>
    <t>APIMEL d.o.o. za proizvodnju meda i ostalih pčelinjih proizvoda</t>
  </si>
  <si>
    <t>Povećanje međunarodne konkurentnosti poslovanja društva APIMEL d.o.o. dostizanjem primjenjivih razina međunarodno priznatih normi i standarda</t>
  </si>
  <si>
    <t>Projektom će se provesti certifikacija poslovnih procesa prema standardu GMP (Dobra proizvođačka praksa), čime će se osigurati visoka razina kvalitete i sigurnosti u poslovanju, povećati povjerenje klijenata, te omogućiti konkurentnost na domaćem i međunarodnom tržištu. Projekt će doprinijeti unapređenju redovitih poslovnih procesa, povećanju efikasnosti te usklađenosti s regulatornim zahtjevima.</t>
  </si>
  <si>
    <t>PK.1.3.04.0628</t>
  </si>
  <si>
    <t>4APP SOLUTION društvo s ograničenom odgovornošću za informatiku i usluge</t>
  </si>
  <si>
    <t>4APP-CERT</t>
  </si>
  <si>
    <t>Svrha Projekta 4APP-CERT je da se kroz ulaganje usmjereno u uvođenje standarda upravljanja ISO9001 i informatičke sigurnosti ISO27001 osiguraju potrebni preduvjeti za povećanje prodaje na domaćem i inozemnom tržištu, posebno u S3 segmentu digitalnih proizvoda i pratećih usluga Društva. Darovnicom će se riješiti problem oslabljene konkurentske pozicije 4APP-a na tržištu uzrokovane izostankom međunarodno priznatih ISO standarda, a što će posljedično pridonijeti rastu povjerenja klijenata i olakšati natjecanje 4APP-a u javnoj nabavi, kao i plasman proizvoda na tržišta koja trebaju digitalna rješenja iz portfelja 4APP-a. Ciljne skupine: poduzeće 4APP, klijenti, partneri te krajnji korisnici.</t>
  </si>
  <si>
    <t>PK.1.3.04.0629</t>
  </si>
  <si>
    <t>EUROINSPEKT EUROTEXTIL društvo s ograničenom odgovornošću za kontrolu robe i inženjering</t>
  </si>
  <si>
    <t>Povećanje međunarodne konkurentnosti poslovanja društva EUROINSPEKT EUROTEXTIL d.o.o. dostizanjem primjenjivih razina međunarodno priznatih normi i standarda</t>
  </si>
  <si>
    <t>Projekt poduzeća EUROINSPEKT EUROTEXTIL d.o.o. ima za cilj uvođenje i certificiranje sustava upravljanja prema normama ISO 9001 (upravljanje kvalitetom) i ISO 27001 (upravljanje informacijskom sigurnošću). Svrha projekta je povećati međunarodnu konkurentnost poduzeća kroz standardizaciju poslovnih procesa, unapređenje kvalitete proizvoda i usluga te jačanje povjerenja klijenata. Očekivani rezultati uključuju certificirane sustave upravljanja, povećanje prihoda od prodaje i izvoza te dugoročnu održivost poslovanja. Certifikacija osigurava usklađenost s međunarodnim normama, jača tržišnu poziciju i omogućuje rast poslovnih prilika na EU tržištu.</t>
  </si>
  <si>
    <t>PK.1.3.04.0630</t>
  </si>
  <si>
    <t>Cyber Security d.o.o. za savjetovanje</t>
  </si>
  <si>
    <t>Uspostava sustava upravljanja društva Cyber Security</t>
  </si>
  <si>
    <t>Svrha projekta Cyber Security d.o.o. je povećati konkurentnost društva implementacijom zahtjeva normi ISO 9001 i ISO/IEC 27001 u poslovne procese. Projekt rješava problem nepostojanja certificiranih sustava upravljanja,  čime se otvara prostor za podizanje razine organiziranosti, kvalitete i sigurnosti isporučenih usluga. Uspostava certificiranih sustava omogućit će višu razinu organizacije poslovanja za zaposlenike prijavitelja, veću pouzdanost usluga za klijente, bolje upravljanje sigurnosnim rizicima te veću usklađenost s regulatornim zahtjevima za poduzeće. Cilj projekta je povećati prihode od prodaje i izvoza te dugoročno osigurati održiv rast i razvoj u skladu s međunarodno priznatim standardima u području informacijske sigurnosti.</t>
  </si>
  <si>
    <t>PK.1.3.04.0631</t>
  </si>
  <si>
    <t>WINDOR d.o.o. za proizvodnju i preradu drveta i građevinarstvo</t>
  </si>
  <si>
    <t xml:space="preserve">Certifikacija tvrtke Windor d.o.o. </t>
  </si>
  <si>
    <t>Predmetnim projektom obuhvaćeno je laboratorijsko ispitivanje i certifikaciju građevinske stolarije i IZO stakla Certifikacija EN ISO 14351-1:2016.Certifikacija  EN 1627, Certifikacija EN ISO 10077 - 2, Certifikacija EN ISO 10077 - 1  Certifikacija EN ISO 10140 - 2 je europski standard koji definira neovisne performanse prozora i vanjskih vrata, uključujući krovne prozore i vrata standardne visine.Ovaj standard obuhvaća karakteristike poput propusnosti zraka, vodopropusnosti, otpornosti na opterećenje vjetrom, toplinske izolacije, zvučne izolacije i sigurnosnih svojstava.Projektni prijedlog odnosi se na certifikaciju 26proizvoda  sukladno međunarodnim normama EN ISO 14351-1:2016, EN 1627,EN ISO 10077 - 2,EN ISO 10077 - 1 iEN ISO 10140-2.</t>
  </si>
  <si>
    <t>Pleternica</t>
  </si>
  <si>
    <t>PK.1.3.04.0633</t>
  </si>
  <si>
    <t>JELSTIMA PROJEKT d.o.o. za proizvodnju, trgovinu i usluge</t>
  </si>
  <si>
    <t>Povećanje konkurentnosti poduzeća JELSTIMA PROJEKT d.o.o. certifikacijom proizvoda, usluga i sustava upravljanja.</t>
  </si>
  <si>
    <t>Poduzeće se prijavljuje na potporu za certifikaciju za sljedeće:
CERTIFICIRANJE SUSTAVA UPRAVLJANJA
•	HRN EN ISO 9001:2015 - sustav upravljanja kvalitetom
•	HRN EN ISO 14001:2015 - sustav upravljanja okolišem
CERTIFICIRANJE PROIZVODA I USLUGA
•	HRN EN 1090 - izvedba čeličnih i aluminijskih konstrukcija – USLUGA
•	HRN EN ISO 3834 - kvaliteta zavarivanja taljenjem metalnih materijala – USLUGA
•	HRN EN 1627 - otpornost na provalu (protuprovalna vrata) – PROIZVOD
•	HRN EN 13501 – otpornost na požar (protupožarna vrata) - PROIZVOD
Projektom se predviđa povećanje produktivnosti, smanjenje utjecaja na okoliš, otvaranje radnih mjesta te ulaganja u opremu i tehnologiju. Certifikacija će omogućiti poduzeću bolji pristup tržištu, povećati povjerenje</t>
  </si>
  <si>
    <t>PK.1.3.04.0634</t>
  </si>
  <si>
    <t>BART - ELEKTRONIKA društvo s ograničenom odgovornošću za proizvodnju i promet elektroničkim uređajima</t>
  </si>
  <si>
    <t>Uvođenje integriranog sustava upravljanja kvalitetom, zaštitom okoliša, zaštitom zdravlja i sigurnošću na radu</t>
  </si>
  <si>
    <t>Predmet projekta uvođenje integriranog sustava upravljanja kvalitetom, zaštitom okoliša, zaštitom zdravlja i sigurnošću na radu koji će se certificirati prema zahtjevima međunarodno priznatih normi ISO 9001, 14001 i 45001. Projektne aktivnosti obuhvaćaju analizu poslovnih procesa, prilagodbu dokumentacije, edukaciju zaposlenika za interne auditore i provedbu certifikacijskog audita. Projekt se provodi u cilju dokazivanja razine kvalitete i sigurnosti te povećanja konkurentnosti u pružanju usluga izrade i izvedbe elektrotehničkih projekata i radova na domaćem i stranom tržištu. Ciljane skupine projekta su uprava, zaposlenici i poslovni partneri.</t>
  </si>
  <si>
    <t>PK.1.3.04.0637</t>
  </si>
  <si>
    <t>EVOLUTA društvo s ograničenom odgovornošću za proizvodnju i trgovinu</t>
  </si>
  <si>
    <t>Evoluta HeatSurface - Certifikacija</t>
  </si>
  <si>
    <t>Projekt ima za cilj certifikaciju inovativne GRC grijaće ploče namijenjene primjeni u namještaju. U sklopu projekta izradit će se tehnička dokumentacija i provesti ispitivanja sukladno EU normama, što će rezultirati ishođenjem CE oznake. Time će se osigurati usklađenost proizvoda sa zakonodavstvom EU i omogućiti njegov plasman na međunarodno tržište. Projekt povećava konkurentnost Prijavitelja kroz inovaciju i diversifikaciju proizvoda. Certifikacija omogućuje dokazivanje kvalitete, sigurnosti i pouzdanosti proizvoda. Aktivnosti se provode u skladu s predmetnim Pozivom i doprinose ostvarenju strateških ciljeva pametne specijalizacije. Očekivani rezultat je otvaranje novog tržišnog segmenta, rast izvoza i jačanje konkurentnosti.</t>
  </si>
  <si>
    <t>PK.1.3.04.0638</t>
  </si>
  <si>
    <t>"BARTULIN" obrt za prijevoz robe i izvođenje radova u niskogradnji, vl. Damir Bartulin, Tugare, Kneza Trpimira 7</t>
  </si>
  <si>
    <t>Povećanje međunarodne konkurentnosti poslovanja obrta BARTULIN dostizanjem primjenjivih razina međunarodno priznatih normi i standarda</t>
  </si>
  <si>
    <t>Projekt obuhvaća aktivnost certificiranja 10 proizvoda cestovnog asfalta i provodi se s ciljem povećanja  međunarodne tržišne konkurentnosti i olakšanja pristupa novim tržištima prijavitelja. 
Aktivnosti uključuju proces izrade tehničke dokumentacije ispitivanja proizvoda, analizu sukladnosti sa standardima, te certificiranje kod ovlaštenih tijela. Cilj projekta je potvrditi kvalitetu i sigurnost proizvoda, omogućiti širu primjenu i osnažiti tržišnu poziciju prijavitelja. Rezultati uključuju povećanu vidljivost certificiranih proizvoda, rast tržišnog udjela te jačanje inovacijskog kapaciteta i komercijalne održivosti poslovanja. Provedba doprinosi ostvarivanju strategije pametne specijalizacije i prilagodbi zahtjevima održivog razvoja.</t>
  </si>
  <si>
    <t>PK.1.3.04.0639</t>
  </si>
  <si>
    <t>VIVO GRUPA društvo s ograničenom odgovornošću za proizvodnju, trgovinu i usluge</t>
  </si>
  <si>
    <t>Povećanje međunarodne konkurentnosti poslovanja društva VIVO NATURA d.o.o. dostizanjem primjenjivih razina međunarodno priznatih normi i standarda</t>
  </si>
  <si>
    <t>Projekt koji podnosi Vivo Natura d.o.o. usmjeren je na implementaciju sustava upravljanja kvalitetom, informacijskom sigurnošću te certifikaciju ključnih proizvoda kako bi se povećala međunarodna konkurentnost poduzeća. Glavni cilj projekta je usklađivanje s međunarodno priznatim normama, uključujući IFS Food, ISO 9001:2015 i ISO/IEC 27001:2022, čime će se osigurati povjerenje kupaca, povećati sigurnost i kvaliteta poslovanja te olakšati pristup međunarodnom tržištu.
 Proizvodi koji će biti obuhvaćeni sustavima: : (10 proizvoda)
Rakije (Šljivovica, Dunja, Viljamovka, Marelica) u staklenim bocama 0,7L.
Likeri (Smokva, Dunja, Medica, Teranino) u staklenim bocama 0,5L.
Kokteli (Pelin-tonic, Teranino spritz) u limenkama 0,33L.</t>
  </si>
  <si>
    <t>PK.1.3.04.0641</t>
  </si>
  <si>
    <t>FER PROJEKT d.o.o. za računalne djelatnosti</t>
  </si>
  <si>
    <t>Uvođenjem normi do konkurentnosti tvrtke FER PROJEKT</t>
  </si>
  <si>
    <t>Projekt FER PROJEKT-a ima za cilj jačanje međunarodne konkurentnosti poduzeća kroz implementaciju i certifikaciju sustava upravljanja kvalitetom (ISO 9001) i informacijskom sigurnošću (ISO 27001). Provedbom projekta FER PROJEKT će standardizirati poslovne procese, povećati povjerenje klijenata i osigurati visoku razinu zaštite podataka. Očekivani rezultati uključuju poboljšanje operativne učinkovitosti, lakši pristup međunarodnim tržištima te rast prihoda od prodaje i izvoza. Certifikacija će omogućiti usklađenost s međunarodnim normama i osigurati dugoročnu održivost i tržišnu relevantnost poduzeća.</t>
  </si>
  <si>
    <t>PK.1.3.04.0642</t>
  </si>
  <si>
    <t>VERITAS ESCO d.o.o. za usluge</t>
  </si>
  <si>
    <t>Certifikacijom do konkurentnosti društva VERITAS ESCO</t>
  </si>
  <si>
    <t>Svrha Projekta društva Veritas ESCO je kroz ulaganje u certificiranje nove generacije LED rasvjetnih tijela osigurati preduvjete za njihov plasman na domaće i inozemno tržište te povećati ukupnu konkurentnost poduzeća. Projekt je usmjeren na stjecanje certifikata sukladnosti prema zahtjevima EMC i LVD direktive, kao i međunarodno priznatih oznaka kvalitete ENEC i ENEC+, čime se potvrđuje sigurnost, učinkovitost i usklađenost proizvoda s važećim tehničkim normama.
Projekt će riješiti problem neusklađenosti proizvoda s normativnim zahtjevima tržišta EU – čime će društvo otvoriti mogućnost sudjelovanja u javnim i međunarodnim natječajima, povećati prihode od prodaje i izvoza, te dugoročno ojačati tržišnu poziciju i povjerenje kupaca.</t>
  </si>
  <si>
    <t>PK.1.3.04.0643</t>
  </si>
  <si>
    <t>BETON-LUČKO RBG, društvo s ograničenom odgovornošću za graditeljstvo, proizvodnju i trgovinu</t>
  </si>
  <si>
    <t>Certificiranjem do rasta poslovanja tvrtke BETON-LUČKO RBG d.o.o.</t>
  </si>
  <si>
    <t>UKUPNA VRIJEDNOST PROJEKTA: 11.078,00 EUR
BESPOVRATNIH SREDSTAVA:  5.462,01 EUR
SVRHA (CILJ) PROJEKTA: Specifični cilj (svrha) projekta je uvesti norme ISO 9001 i ISO 14001 čime će tvrtka  dostići primjenjive razine standarda međunarodno priznatih razina kvalitete i sigurnosti u razmjeni svojih usluga te, posljedično, povećati svoju konkurentnosti i pristup inozemnim tržištima.
POKAZATELJI: 
-	Povećani prihod od prodaje iznosi +5,1%
-	Povećani prihod od izvoza u m+2 iznosi +30,1%
-       broj certificiranih sustava upravljanja 2</t>
  </si>
  <si>
    <t>PK.1.3.04.0644</t>
  </si>
  <si>
    <t>PRAVILA NOVA IT društvo s ograničenom odgovornošću za informatičke usluge i savjetovanje</t>
  </si>
  <si>
    <t>Uvođenje sustava upravljanja prema zahtjevima norme ISO 9001:2015 i ISO/IEC 27001:2022 u poslovanje Pravila nova IT d.o.o.</t>
  </si>
  <si>
    <t>Projekt „Uvođenje sustava upravljanja prema zahtjevima norme ISO 9001:2015 i ISO/IEC 27001:2022 u poslovanje Pravila nova IT d.o.o.“usmjeren je na standardizaciju poslovnih procesa i jačanje sigurnosnih mehanizama, s ciljem povećanja kvalitete usluga i povjerenja korisnika. Opći cilj projekta je usklađivanje s međunarodnim normama, optimizacija internih procedura i uvođenje sustavnog pristupa upravljanju kvalitetom i informacijskom sigurnošću. Certifikacija omogućuje primjenu strožih sigurnosnih protokola, bolju zaštitu podataka te jasno definirane odgovornosti zaposlenika i stabilnije operativne procese.Provedbom projekta poduzeće osigurava dugoročnu tržišnu održivost, povećava konkurentnost i stvara preduvjete za lakši pristup EU tržištu.</t>
  </si>
  <si>
    <t>PK.1.3.04.0645</t>
  </si>
  <si>
    <t>PROIZVODNJA DRVENIH STUPOVA d.o.o. za proizvodnju, prijevoz, usluge i trgovinu</t>
  </si>
  <si>
    <t>Certifikacija tvrtke PROIZVODNJA DRVENIH STUPOVA</t>
  </si>
  <si>
    <t>Kako bi osiguralo usklađenost s međunarodnim standardima, povećalo kvalitetu proizvoda i unaprijedilo konkurentnost na inozemnim tržištima, predmetnim projektom društvo PROIZVODNJA DRVENIH STUPOVA planira provesti certificiranje svojih ključnih proizvoda – impregniranih drvenih stupova – u skladu s europskom normom EN 14229:2010. Provedbom certifikacijskog procesa omogućit će se označavanje CE znakom, što predstavlja osnovni preduvjet za plasman proizvoda na tržišta Europske unije i susjednih zemalja.
Predviđeno trajanje projekta je 12 mjeseci.
Ukupna vrijednost projekta iznosi 127.495,94  EUR, od čega ukupni prihvatljivi troškovi iznose 101.671,40 EUR. Očekivani iznos bespovratnih sredstava iznosi 55.919,27 EUR.</t>
  </si>
  <si>
    <t>PK.1.3.04.0646</t>
  </si>
  <si>
    <t>Implementacija ISO 14001_MIRET d.o.o.</t>
  </si>
  <si>
    <t>Tvrtka MIRET d.o.o. planira uvođenje sustava upravljanja okolišem prema ISO 14001 standardu s ciljem smanjenja rizika, optimizacije procesa i jačanja tržišne pozicije. Projekt uključuje analizu postojećeg stanja, izradu politike zaštite okoliša, definiranje ciljeva, implementaciju dokumentacije, edukaciju zaposlenika i certifikaciju. Uvođenje sustava potvrđuje predanost održivosti te će doprinijeti rastu prihoda i izvoza za 15% kroz veću ekološku prepoznatljivost.</t>
  </si>
  <si>
    <t>Grad Zagreb (50.00%), Karlovačka županija (50.00%)</t>
  </si>
  <si>
    <t>PK.1.3.04.0647</t>
  </si>
  <si>
    <t>BONAVIA d.o.o. za proizvodnju i trgovinu</t>
  </si>
  <si>
    <t>Uvođenje ISO certifikata u poslovanje tvrtke Bonavia d.o.o. i certifikacija proizvoda</t>
  </si>
  <si>
    <t>Projekt tvrtke Bonavia d.o.o. usmjeren je na uvođenje četiri međunarodno priznata sustava upravljanja (ISO 9001, 14001, 45001 i 50001) te certificiranje proizvoda iz više proizvodnih programa namještaja u skladu s važećim HRN i EN normama. Aktivnosti uključuju stručnu podršku, laboratorijska ispitivanja, izradu tehničke dokumentacije i nabavu certifikata. Provedbom projekta povećava se operativna učinkovitost, usklađenost s tržišnim zahtjevima i ekološkim standardima, konkurentnost u javnoj nabavi i mogućnost nastupa na novim tržištima. Projekt doprinosi ostvarivanju strateških ciljeva poduzeća, regionalnom gospodarskom razvoju i implementaciji Strategije pametne specijalizacije RH do 2029. godine.</t>
  </si>
  <si>
    <t>PK.1.3.04.0648</t>
  </si>
  <si>
    <t>LUX MONT društvo s ograničenom odgovornošću za građevinske radove i usluge</t>
  </si>
  <si>
    <t>Certifikacija tvrtke LUX MONT</t>
  </si>
  <si>
    <t>Poduzeće LUX MONT d.o.o. predmetnim projektom planira implementaciju i certificiranje sustava upravljanja ISO 9001:2015, ISO 14001:2015 i ISO 45001:2018, s ciljem olakšavanja pristupa međunarodnom tržištu i povećanja konkurentnosti kroz dostizanje primjenjive razine međunarodno priznatog sustava upravljanja. Certifikacijom se dokazuje razina kvalitete, sigurnosti i ekološke odgovornosti u pružanju usluga industrijskog zavarivanja čime se jača povjerenje kupaca i poslovnih partnera.
Ukupna vrijednost projekta iznosi 44.826,00 EUR. Ukupno prihvatljivi troškovi iznose 31.096,87 EUR,  a očekivana bespovratna sredstva iznose 23.322,64 EUR.</t>
  </si>
  <si>
    <t>PK.1.3.04.0649</t>
  </si>
  <si>
    <t>OMP - OBRADA METALA d.o.o. za proizvodnju</t>
  </si>
  <si>
    <t>OMP - podizanje konkurentnosti uvođenjem ISO certifikata</t>
  </si>
  <si>
    <t>Projekt se sastoji od implementacije dva međunarodna ISO standarda sustava upravljanja - HRN EN ISO/IEC 27001:2017 Sustavi upravljanja informacijskom sigurnošću te HRN ISO 45001:2018, Sustavi upravljanja zaštitom zdravlja i sigurnosti pri radu. 
Cilj implementacije je podizanje osviještenosti zaposlenika i raspoloživosti internih resursa, osiguravanja kontinuiteta poslovanja, izbjegavanja troškova nastalih uslijed neusklađenosti sa zahtjevima zainteresiranih strana ili zakonskim propisima.  Implementacija ISO standarda će poboljšati reputaciju i konkurentnost OMP-a, što će privući nove klijente i otvoriti nova tržišta.</t>
  </si>
  <si>
    <t>PK.1.3.04.0651</t>
  </si>
  <si>
    <t>BUKVA COMMERCIUM društvo s ograničenom odgovornošću za proizvodnju i trgovinu</t>
  </si>
  <si>
    <t>Potpora poduzeću BUKVA COMMERCIUM d.o.o. za certificiranje</t>
  </si>
  <si>
    <t>Poduzeće BUKVA COMMERCIUM d.o.o. registrirano za obavljanje djelatnosti (C16280) proizvodnja ostalih proizvoda od drva i pluta, slame i pletarskih materijala prijavljuje se na potporu za certifikaciju proizvoda prema normi EN 14081-1 System 2+ i uvođenje sustava upravljanja prema normama ISO 9001, ISO 14001, ISO 45001 i ISO 50001.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</si>
  <si>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PK.1.3.04.0652</t>
  </si>
  <si>
    <t>MI MARIS za proizvodnju i usluge, društvo s ograničenom odgovornošću</t>
  </si>
  <si>
    <t>Povećanje konkurentnosti tvrtke MI MARIS d.o.o. certifikacijom za izvođenje zavarivačkih radova prema normi HRN EN ISO 3834-2</t>
  </si>
  <si>
    <t>Projektom se planira uvođenje i certifikacija sustava upravljanja kvalitetom zavarivanja prema normi ISO 3834-2 u tvrtki MI MARIS d.o.o. Cilj je povećati konkurentnost i omogućiti sudjelovanje na tehnički zahtjevnim projektima u zemlji i inozemstvu. Provedba uključuje analizu postojećeg stanja, izradu tehničke dokumentacije, edukaciju zaposlenika, certificiranje postupaka i zavarivača te ishođenje certifikata. Projekt će rezultirati rastom prihoda od prodaje za 5% i povećanjem prihoda od izvoza za 100%. Financira se kombinacijom vlastitih sredstava i potpore.</t>
  </si>
  <si>
    <t>PK.1.3.04.0655</t>
  </si>
  <si>
    <t>ADRIATIC-BLIZNA d.o.o. za gospodarenje otpadom</t>
  </si>
  <si>
    <t>Potpora poduzeću Adriatic-blizna d.o.o. za uvođenje sustava upravljanja</t>
  </si>
  <si>
    <t>Poduzeće ADRIATIC-BLIZNA d.o.o. registrirano za obavljanje djelatnosti (E38120) sakupljanje opasnog otpada prijavljuje se na potporu za certifikaciju proizvoda i uvođenje sustava upravljanja prema normama ISO 9001 (upravljanje kvalitetom) i ISO 14001 (upravljanje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</si>
  <si>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Prgomet</t>
  </si>
  <si>
    <t>PK.1.3.04.0656</t>
  </si>
  <si>
    <t>HORVATIĆ-METALI, obrt za proizvodnju i usluge, vl. Domagoj Horvatić, Paruževina, Feštinec 75</t>
  </si>
  <si>
    <t>CERTIFICIRANJE ČELIČNIH KONSTRUKCIJA ZA PROMETNU I SPECIJALNU NAMJENU</t>
  </si>
  <si>
    <t>Projekt certifikacije procesa zavarivanja omogućit će obrtu HORVATIĆ-METALI jačanje konkurentnosti kroz usklađivanje s normama  HRN EN ISO 9606-1, HRN EN ISO 15614-1, HRN EN ISO 3834-2, HRN EN 1090 EXC3. U okviru projekta provest će se certifikacija postupaka zavarivanja, uključujući atestaciju dodatna minimalno 2 zavarivača, certifikaciju pogona prema 3834-2, a sve kao preduvjeti za certifikaciju za CE oznaku prema HRN EN 1090-2 EXC3. Certifikacijom 8 grupa proizvoda (&gt;30 proizvoda), obrt će osigurati pristup zahtjevnim tržištima Hrvatske, Austrije i Njemačke, gdje su certifikati nužni za sudjelovanje na natječajima. Certifikacija će povećati tržišni udio, omogućiti rast izvoza te osigurati održivost poslovanja obrta.</t>
  </si>
  <si>
    <t>PK.1.3.04.0657</t>
  </si>
  <si>
    <t>RIVALIS d.o.o. za proizvodnju, trgovinu i usluge</t>
  </si>
  <si>
    <t>Poboljšanje sustava upravljanja uvođenjem ISO standarda</t>
  </si>
  <si>
    <t>Predmetni projekt implementacije ISO normi u sustave upravljanja, nužan je korak u stvaranju uvjeta za buduće održivo poslovanje, povećanje konkurentnosti, olakšan pristup međunarodnom tržištu te prilagodbu trenutnim i budućim zahtjevima u ovoj djelatnosti. Rezultati projekta će se ogledati u certifikatima sustava upravljanja u skladu s normama ISO 9001 i ISO 22000 i unaprijeđenim poslovnim procesima (8), čime će se stvoriti temelji za veću konkurentnost i prisutnost te pozicioniranje na ciljanim tržištima, uključujući međunarodno tržište.</t>
  </si>
  <si>
    <t>PK.1.3.04.0658</t>
  </si>
  <si>
    <t>MACCHIATO d.o.o. za proizvodnju i trgovinu</t>
  </si>
  <si>
    <t xml:space="preserve">Uvođenje sustava upravljanja sigurnošću hrane tvrtke Macchiato d.o.o. </t>
  </si>
  <si>
    <t>Ovim projektom Macchiato d.o.o. planira uvesti održive mehanizme poslovanja temeljene na međunarodnim normama, čime se osigurava dugoročna konkurentska prednost i stabilnost poduzeća na domaćem i inozemnom tržištu. Projekt pridonosi razvoju hrvatske prehrambene industrije kroz podizanje razine kvalitete i sigurnosti proizvoda te promicanje domaćih brendova na globalnom tržištu.
Očekivani rezultati projekta uključuju: Certificiranje najmanje 5 ključnih poslovnih procesa (prodaja, nabava, logistika, marketing i management), stvaranje preduvjeta za izvoz proizvoda na nova tržišta EU i šire, povećanje prihoda od prodaje za minimalno 14% te povećanje broja zaposlenika i jačanje kapaciteta za min. 1 novo radno mjesto.</t>
  </si>
  <si>
    <t>Radoboj</t>
  </si>
  <si>
    <t>PK.1.3.04.0660</t>
  </si>
  <si>
    <t>TRANS GRAD LEŽ društvo s ograničenom odgovornošću za graditeljstvo, trgovinu i usluge</t>
  </si>
  <si>
    <t>Uvođenje ISO9001 i ISO14001 u poduzeće TRANS GRAD LEŽ d.o.o.</t>
  </si>
  <si>
    <t>Prijavitelju projekt uvođenja ISO normi osigurava vrhunsku razinu pružanja usluga svojim klijentima. Implementacijom normi Prijavitelj ne samo što povećava kvalitetu isporučene usluge, već povećava i povjerenje klijenata i partnera. Ova transformacija značajno jača konkurentnost Prijavitelja na domaćem i stranom tržištu, pozicionirajući je kao pouzdanog i sigurnog partnera koji nudi sigurna tehnološka rješenja. Time Prijavitelj postaje još važniji igrač u pružanju inovativnih i sigurnih rješenja, otvarajući nove tržišne prilike.</t>
  </si>
  <si>
    <t>PK.1.3.04.0661</t>
  </si>
  <si>
    <t>MISTRAL društvo s ograničenom odgovornošću za trgovinu i proizvodnju</t>
  </si>
  <si>
    <t>Certifikacija proizvoda i uvođenje sustava upravljanja u poslovanju tvrtke MISTRAL d.o.o</t>
  </si>
  <si>
    <t>Ključni problemi koji se žele riješiti ovim projektom odnose se na upravljanje promjenama uslijed sve većih zahtjeva kupaca po pitanju kvalitete, sigurnosti i cijene proizvoda i usluga. Stoga će ovim projektom biti uspostavljen sustav upravljanja, te certificiranje proizvoda koji će povećati učinkovitost, djelotvornost i prilagodljivost poslovnih procesa, zadovoljstvo kupaca i sigurnost informacija te smanjiti rizike prekida ili smanjenja sposobnosti pružanja ugovorenih proizvoda i usluga, a ujedno doprinijeti povećanju međunarodne konkurentnosti. Ovo podupire konkurentnost poduzeća na globalnom tržištu jer omogućuje pristup novim tržištima, smanjuje rizik od nesukladnosti i jača povjerenje kupaca.</t>
  </si>
  <si>
    <t>PK.1.3.04.0662</t>
  </si>
  <si>
    <t>"EMP - USLUGE" OBRT, vl. RAJKO TOMIĆ, IVANIĆ-GRAD, ULICA 65. BATALJUNA ZNG 111</t>
  </si>
  <si>
    <t>Doprinos kvaliteti, okolišu i zdravlju - R.1</t>
  </si>
  <si>
    <t>PK.1.3.04.0663</t>
  </si>
  <si>
    <t>CONSULTEM d.o.o. za računalne djelatnosti, trgovinu i usluge</t>
  </si>
  <si>
    <t>Certifikacija ISO 27001 poduzeća Consultem d.o.o.</t>
  </si>
  <si>
    <t>Opći cilj projekta je povećanje međunarodne konkurentnosti poduzeća Consultem d.o.o.
Svrha projekta je olakšati poduzeću Consultem d.o.o. pristup inozemnom tržištu kroz dostizanje primjenjive razine međunarodno priznate norme kojom se dokazuje informacijska sigurnost poduzeća i povećava povjerenje njegovih klijenata.
Očekivani rezultati projekta su certificiran sustav upravljanja informacijskom sigurnosti poduzeća Consultem d.o.o. sukladno zahtjevima ISO 27001:2022 i povećanje prihoda od prodaje za 4,78%.</t>
  </si>
  <si>
    <t>PK.1.3.04.0664</t>
  </si>
  <si>
    <t>IDA COMERC društvo s ograničenom odgovornošću za trgovinu i export-import</t>
  </si>
  <si>
    <t>Uvođenje sustava upravljanja i certifikacija poslovnog procesa - IDA COMERC d.o.o.</t>
  </si>
  <si>
    <t>Poduzeće koje nije certificirano prema međunarodnim standardima i normama nema puno mogućnosti za pozicioniranje na zahtjevnom tržištu, stoga je cilj projekta uvođenje normi i certifikacija poduzeća prema normama  ISO 9001:2015, ISO 14001:2015 i ISO 45001:2018. Uvođenjem normi i certifikacijom poduzeće se prilagođava međunarodnim standardima za proizvodnju plastične ambalaže.
Kako je dugoročni cilj poduzeća širenje na nova tržišta, stanje na tržištima nam ukazuje na potrebu da se poduzeće dodatno istakne na zahtjevnom i promjenjivom tržištu u ovoj djelatnosti te da je u mogućnosti ispuniti kriterije koje postavljaju postojeći i novi kupci. Zbog navedenog nam je ovaj projekt od velike važnosti jer nam daje mogućnost da povećamo konkurentnost</t>
  </si>
  <si>
    <t>PK.1.3.04.0665</t>
  </si>
  <si>
    <t>AUDACIS d.o.o. za proizvodnju i trgovinu</t>
  </si>
  <si>
    <t>Povećanje konkurentnosti certificiranjem proizvoda - AUDACIS d.o.o.</t>
  </si>
  <si>
    <t>Projekt je usmjeren na certificiranje farmaceutskih proizvoda tvrtke AUDACIS d.o.o. prema međunarodno priznatim standardima HALAL, ISO 9001:2015, VEGAN i CRUELTY FREE, čime se podiže razina kvalitete, osigurava tržišna diferencijacija, omogućuje pristup visoko reguliranim međunarodnim tržištima te jača konkurentnost i izvozna sposobnost poduzeća.</t>
  </si>
  <si>
    <t>PK.1.3.04.0669</t>
  </si>
  <si>
    <t>Phoenix skladišna logistika d.o.o. za usluge</t>
  </si>
  <si>
    <t>Povećanje međunarodne konkurentnosti poslovanja društva Phoenix skladišna logistika d.o.o. dostizanjem primjenjivih razina međunarodno priznatih normi i standarda</t>
  </si>
  <si>
    <t xml:space="preserve">Cilj projekta je implementacija i certifikacija sustava upravljanja kontinuitetom poslovanja prema  ISO 9001, ISO 14001, ISO 45001, ISO 27001, ISO 50001 i ISO 22000. Svrha je povećati otpornost tvrtke na prekide u poslovanju i osigurati usklađenost s međunarodno priznatim standardima. Projekt uključuje analizu trenutnog stanja, edukaciju zaposlenika, razvoj politika i procedura, implementaciju sustava te certifikaciju. Očekivani rezultati uključuju rast prihoda 30%, a prihod od izvoza za 10% </t>
  </si>
  <si>
    <t>PK.1.3.04.0671</t>
  </si>
  <si>
    <t>DMB PRODUCT društvo s ograničenom odgovornošću za proizvodnju i usluge</t>
  </si>
  <si>
    <t xml:space="preserve">DMB product - Uvođenje sustava upravljanja okolišem i zdravljem – R.2 </t>
  </si>
  <si>
    <t>Uvođenjem i certificiranjem sustava upravljanja prema međunarodnim normama EN ISO 14001:2015 i HRN EN ISO 45001:2018 postići će se bolje razumijevanje kontekstualnih rizika i bolje upravljanje poslovnim procesima, bolji odnos prema okolišu, te zdraviji i sigurniji radni uvjeti. S poboljšanim poslovanjem i međunarodno prepoznatljivim certifikatima Prijavitelj će značajno podići svoju konkurentnosti na domaćem i inozemnom tržištu, što će pridonijeti kontinuiranom povećanju prihoda od prodaje.</t>
  </si>
  <si>
    <t>Grad Zagreb (5.00%), Zagrebačka županija (95.00%)</t>
  </si>
  <si>
    <t>Grad Zagreb (5.00%), Sjeverna Hrvatska (95.00%)</t>
  </si>
  <si>
    <t>PK.1.3.04.0672</t>
  </si>
  <si>
    <t>DM-MIG društvo s ograničenom odgovornošću za proizvodnju, trgovinu i ugostiteljstvo</t>
  </si>
  <si>
    <t>Uvođenje integriranog sustava upravljanja kvalitetom i okolišem ISO 9001:2015/ISO 14001:2015,</t>
  </si>
  <si>
    <t>Opći cilj projekta je povećanje kvalitete proizvoda te poboljšanje zaštite okoliša u DM-MIG d.o.o. te na taj način pridonijeti ostvarenju ovog projekta. Posebni cilj je prilagođavanje zahtjevima tržišta te povećanje konkurentnosti poduzeća na domaćem i inozemnom tržištu. Rezultat projekta bit će 2 ishođena certifikata  ISO 9001:2015 Sustav upravljanja kvalitetom i ISO 14001:2015 Sustav upravljanja okolišem.  Glavne su ciljne skupine zaposlenici poduzeća DM-MIG d.o.o. Neizravnu korist imat će ostale zainteresirane strane poduzeća a to su: kupci, dobavljači, poslovni partneri, društvena zajednica, tijela državne uprave, financijske institucije...</t>
  </si>
  <si>
    <t>PK.1.3.04.0675</t>
  </si>
  <si>
    <t>HIDRIJA, obrt za limarske usluge, vl. Mile Milanović, Vukovar, Gospodarska zona 1</t>
  </si>
  <si>
    <t>Opći cilj projekta je povećanje kvalitete proizvoda i usluga te poboljšanje zaštite okoliša u obrtu HIDRIJA te na taj način pridonijeti ostvarenju ovog projekta. Posebni cilj je prilagođavanje zahtjevima tržišta te povećanje konkurentnosti na domaćem i inozemnom tržištu. Rezultat projekta bit će 2 ishođena certifikata  ISO 9001:2015 Sustav upravljanja kvalitetom i ISO 14001:2015 Sustav upravljanja okolišem.  Glavne su ciljne skupine zaposlenici HIDRIJA. Neizravnu korist imat će ostale zainteresirane strane obrta a to su: kupci, dobavljači, poslovni partneri, društvena zajednica, tijela državne uprave, financijske institucije...</t>
  </si>
  <si>
    <t>PK.1.3.04.0676</t>
  </si>
  <si>
    <t>HALTOR d.o.o.za proizvodnju metalnih i čeličnih konstrukcija, montažu i usluge</t>
  </si>
  <si>
    <t>Povećanje konkurentnosti kroz certificiranje šatora HRN EN 13782</t>
  </si>
  <si>
    <t>Poduzeće Haltor d.o.o. registrirano za obavljanje djelatnosti (C25110) proizvodnja metalnih konstrukcija i njihovih dijelova prijavljuje se na potporu za certifikaciju proizvoda i uvođenje sustava upravljanja prema ISO 9001 (sustav upravljanja kvalitetom), EN 1090 (izvedba čeličnih i aluminijskih konstrukcija), EN 13782 (sigurnosni zahtjevi i metode ispitivanja za privremene strukture) i ISO 3834 (kvaliteta zavarivanja taljenjem metalnih materijala).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</si>
  <si>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PK.1.3.04.0677</t>
  </si>
  <si>
    <t>Hrvatski kišobran društvo s ograničenom odgovornošću za trgovinu i usluge</t>
  </si>
  <si>
    <t>Povećanje konkurentnosti tvrtke Hrvatski kišobran uvođenjem certifikata</t>
  </si>
  <si>
    <t>Svrha, odnosno cilj projekta jest olakšati pristup međunarodnom tržištu i povećati konkurentnost poduzeća Hrvatski kišobran d.o.o. kroz implementaciju međunarodno priznatih normi i standarda kao i sustava upravljanja(uvođenje sustava upravljanja kvalitetom, okolišem i zaštitom zdravlja i sigurnosti na radu prema norama ISO 9001:2015, 14001:2015 i 45001:2018), kojima se dokazuje razina kvalitete i sigurnosti te pridonosi povjerenju kupaca. Navedeno je u potpunosti usklađeno sa svrhom predmetnog Poziva.</t>
  </si>
  <si>
    <t>PK.1.3.04.0678</t>
  </si>
  <si>
    <t>ALPRO-ŠARDI društvo s ograničenom odgovornošću za proizvodnju i trgovinu</t>
  </si>
  <si>
    <t>POBOLJŠANJE SIGURNOSTI NA RADU I ODNOSA S KUPCIMA</t>
  </si>
  <si>
    <t>Uvođenjem i certificiranjem sustava upravljanja prema međunarodnoj normi HRN EN ISO 45001:2018, te uvođenjem i certificiranjem procesa upravljanja reklamacijama kupaca prema međunarodnoj normi ISO 10002:2018 postići će se bolje razumijevanje kontekstualnih rizika i bolje upravljanje poslovnim procesima, te zdraviji i sigurniji radni uvjeti. S poboljšanim poslovanjem i međunarodno prepoznatljivim certifikatima Prijavitelj će značajno podići svoju konkurentnosti na domaćem i inozemnom tržištu, što će pridonijeti kontinuiranom povećanju prihoda od prodaje.</t>
  </si>
  <si>
    <t>Selnica</t>
  </si>
  <si>
    <t>PK.1.3.04.0682</t>
  </si>
  <si>
    <t>IP ĐAKOVO d.o.o. za proizvodnju i trgovinu</t>
  </si>
  <si>
    <t>PK.1.3.04.0683</t>
  </si>
  <si>
    <t>VS PRODUCTION društvo s ograničenom odgovornošću za proizvodnju, promet i usluge</t>
  </si>
  <si>
    <t>Jačanje konkurentnosti certifikacijom sustava upravljanja i certifikacijom procesa</t>
  </si>
  <si>
    <t>Priprema i provođenje ocjena sukladnosti, te uvođenje sustava upravljanja važan je korak za daljnji rast poduzeća i jačanje konkurentnosti na inozemnom tržištu. Cilj je dodatno olakšati pristup međunarodnom tržištu i povećati konkurentnost MSP-a kroz sustav upravljanja, kojim se povećava sigurnost te pridonosi povjerenju.
Ciljna skupina projekta su zaposlenici poduzeća VS PRODUCTION d.o.o. koji imaju koristi od prosperitetnog poslovanja poduzeća jer utječe na stabilnost radnih mjesta, a osnaženo i stabilno poduzeće kroz ovaj projekt daje doprinos i razvoju lokalne zajednice, koja je krajnji korisnik projekta.</t>
  </si>
  <si>
    <t>Sigetec Ludbreški</t>
  </si>
  <si>
    <t>PK.1.3.04.0684</t>
  </si>
  <si>
    <t>TEHMA, društvo s ograničenom odgovornošću za proizvodnju, trgovinu i usluge</t>
  </si>
  <si>
    <t>Povećanje konkurentnosti društva TEHMA d.o.o. kroz uvođenje ISO 9001 i ISO 14001 normi</t>
  </si>
  <si>
    <t>Svrha predloženog projekta je uvođenjem i primjenom globalno priznatih normi ISO 9001 i 14001 za upravljanje kvalitetom i okolišem povećati ukupnu konkurentnost tvrtke TEHMA d.o.o.. Provedbom projekta tvrtka će biti u mogućnosti dobivati nove poslove/ugovore i nove klijente koji od dobavljača zahtijevaju usklađenost prema međunarodno priznatim normama. Ciljne skupine projekta su tvrtka i njeni zaposlenici. Osim njih značajne koristi će imati i poslovni partneri i klijenti tvrtke te lokalna zajednica tj. krajnji korisnici njihovih proizvoda i usluga.</t>
  </si>
  <si>
    <t>PK.1.3.04.0687</t>
  </si>
  <si>
    <t>Cidrani društvo s ograničenom odgovornošću za usluge</t>
  </si>
  <si>
    <t xml:space="preserve">"InsightDash – certifikacija kliničkog digitalnog rješenja za međunarodno tržište“ </t>
  </si>
  <si>
    <t>Projekt  "InsightDash – Certifikacija kliničkog digitalnog rješenja za međunarodno tržište“ provodi se  s ciljem implementacije međunarodnih standarda  (ISO 22000:2018, ISO 9001:2015, ISO 22301:2019; ISO/IEC 27001, 27017, 27018, 27701, 29100, 29134, 29151, ISO 22000:2018) te certifikaciju proizvoda i tehničku dokumentaciju: ispitivanja sukladnosti (EMC, LVD);  priprema tehničke mape i CE označavanje; usklađenje s Direktivom 2014/53/EU. Do sada navedeno kliničko digitalno rješenje nije prošlo formalne certifikacijske procese, a ovaj projekt predstavlja ključni korak prema uvođenju sustava upravljanja kvalitetom i sigurnošću, što će omogućiti ulazak na globalno, osobito američko, tržište.</t>
  </si>
  <si>
    <t>PK.1.3.04.0688</t>
  </si>
  <si>
    <t>RAZVOJNE STRATEGIJE društvo s ograničenom odgovornošću za proizvodnju i usluge</t>
  </si>
  <si>
    <t>Sigurnost i kvaliteta za Moje malo zlato – certifikacija prema FSSC 22000 standardu</t>
  </si>
  <si>
    <t>Projekt “Sigurnost i kvaliteta za Moje malo zlato – certifikacija prema FSSC 22000 standardu” usmjeren je na implementaciju i certificiranje sustava upravljanja sigurnošću hrane prema međunarodno priznatim standardima. Cilj je osigurati najviše standarde sigurnosti i kvalitete u proizvodnji bezglutenskih pekarskih proizvoda, čime će se povećati povjerenje kupaca i omogućiti širenje na nova tržišta. Projektom će se provesti edukacija zaposlenika, optimizacija proizvodnih procesa, razvoj dokumentacije te certifikacijska revizija, čime će se osigurati usklađenost s Food Safety System Certification 22000 standardom i dugoročna održivost poslovanja.</t>
  </si>
  <si>
    <t>PK.1.3.04.0689</t>
  </si>
  <si>
    <t>CENTURION d.o.o. za inženjerstvo</t>
  </si>
  <si>
    <t>PK.1.3.04.0690</t>
  </si>
  <si>
    <t>SOLIUM d.o.o. za proizvodnju, trgovinu i usluge</t>
  </si>
  <si>
    <t>Provedba certifikacije u tvrtki Solium d.o.o.</t>
  </si>
  <si>
    <t>Tvrtka Solium d.o.o. predloženim projektom planira ostvarivanje prihoda na novim tržištima uvođenje tri certifikata u svoje poslovanje, a to su norma ISO 9001:2015, ISO 14001:2015, ISO 50001:2018. Predviđeno trajanje projekta je 12 mjeseci. Provedbom projekta tvrtka bi osigurala sve preduvjete za sklapanje novih ugovora sa kupcima, kao ciljana skupina projekta su svi zaposlenici i poslovni partneri.</t>
  </si>
  <si>
    <t>PK.1.3.04.0691</t>
  </si>
  <si>
    <t>FOM društvo s ograničenom odgovornošću za trgovinu i zastupanje</t>
  </si>
  <si>
    <t xml:space="preserve">POTPORA PODUZEĆIMA ZA CERTIFIKACIJU PROIZVODA I UVOĐENJE SUSTAVA UPRAVLJANJA </t>
  </si>
  <si>
    <t>Poduzeće FOM d.o.o. registrirano za obavljanje djelatnosti (G46900) nespecijalizirana trgovina na veliko u primarnim oblicima prijavljuje se na potporu za certifikaciju proizvoda, usluga, procesa prema EN 16034 (norma za certifikaciju vrata za pješake, industrijska, komercijalna, garažna vrata i prozori koji se mogu otvarati) i EN 14351-2 (norma za ispitivanje unutarnjih vrata).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</si>
  <si>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PK.1.3.04.0693</t>
  </si>
  <si>
    <t>POLIKLINIKA MANOLA za dermatovenerologiju, internu medicinu, pedijatriju, psihijatriju, otorinolaringologiju, ginekologiju, urologiju, medicinu rada, onkologiju i neurologiju</t>
  </si>
  <si>
    <t>Kvaliteta i konkurentnost-Rev.2</t>
  </si>
  <si>
    <t>Uvođenjem i certificiranjem sustava upravljanja kvalitetom i  sustava upravljanja okolišem prema međunarodnim normama ISO 9001:2015 i ISO 14001:2015 postići će se bolje razumijevanje kontekstualnih rizika, bolje upravljanje poslovnim procesima i bolji odnos prema okolišu  S poboljšanim poslovanjem i međunarodno prepoznatljivim certifikatima Prijavitelj će značajno podići svoju konkurentnosti na domaćem tržištu i izaći će na inozemno tržište, što će pridonijeti kontinuiranom povećanju prihoda od prodaje.</t>
  </si>
  <si>
    <t>PK.1.3.04.0694</t>
  </si>
  <si>
    <t>PERADARSTVO DRČIĆ, ZAJEDNIČKI OBRT ZA TRGOVINU, UZGOJ PERADI I PROIZVODNJU STOČNE HRANE, VL.
TOMISLAV DRČIĆ I ŽELJKO DRČIĆ, DUBRAVICA, PAVLA ŠTOOSA 55</t>
  </si>
  <si>
    <t xml:space="preserve">IMPLEMENTACIJA  ISO STANDARDA - PERADARSTVO DRČIĆ </t>
  </si>
  <si>
    <t>Projekt obuhvaća implementaciju i certifikaciju prema međunarodnim normama ISO 9001, ISO 14001 i ISO 27001 s ciljem modernizacije poslovanja, povećanja konkurentnosti i osiguravanja održivog razvoja. Uvođenjem sustava upravljanja kvalitetom, okolišem i informacijskom sigurnošću, obrt će optimizirati proizvodne procese, smanjiti ekološki otisak te zaštititi osjetljive podatke. Projekt doprinosi jačanju tržišne pozicije, povjerenja klijenata i usklađenosti s međunarodnim standardima, uz sustavan pristup kontinuiranom unaprjeđenju poslovanja kroz PDCA metodologiju.</t>
  </si>
  <si>
    <t>Dubravica</t>
  </si>
  <si>
    <t>PK.1.3.04.0697</t>
  </si>
  <si>
    <t>HORVAT PRODUCTION društvo s ograničenom odgovornošću za proizvodnju, trgovinu i usluge</t>
  </si>
  <si>
    <t>Potpora za uvođenje sustava upravljanja HP d.o.o.</t>
  </si>
  <si>
    <t>Poduzeće HORVAT PRODUCTION d.o.o. registrirano za obavljanje djelatnosti (C25530) strojna obrada metala prijavljuje se na potporu za certifikaciju proizvoda i uvođenje sustava upravljanja zdravljem i sigurnošću na radu (ISO 45001),  upravljanja procesima proizvodnje zavarivanja taljenjem metalnih materijala (ISO 3834-2) i upravljanja procesima proizvodnje zavarivanja čeličnih i aluminijskih konstrukcija (EN 1090).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</si>
  <si>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PK.1.3.04.0700</t>
  </si>
  <si>
    <t>ŽENAGLAVA, obrt za proizvodnju, fitoaromaterapiju i usluge, vl. Štefica Družijanić, Oštri Vrh, Oštri Vrh 95</t>
  </si>
  <si>
    <t>Certifikacija četiri nova proizvoda prirodne kozmetike Gypsy</t>
  </si>
  <si>
    <t>Cilj projekta je certifikacija četiri nova proizvoda prirodne kozmetike (dva sapuna i dva kruta regeneratora) iz linije Gypsy, u skladu s EU regulativom. Svrha je proširenje asortimana certificiranih proizvoda i omogućavanje izlaska na međunarodno tržište. Provedbom laboratorijskih ispitivanja, izrade PIF dokumentacije i prijave na CPNP portal, obrt ŽENAGLAVA osigurava sukladnost sa zahtjevima međunarodno priznatih normi. Očekivani rezultati uključuju veći broj certificiranih proizvoda, jačanje konkurentnosti brenda i povećanje prisutnosti na tržištima Europske unije.</t>
  </si>
  <si>
    <t>Staro Petrovo Selo</t>
  </si>
  <si>
    <t>PK.1.3.04.0701</t>
  </si>
  <si>
    <t>AMUNINI, OBRT ZA PROIZVODNJU, TRGOVINU I USLUGE, VL. SAŠA KMETOVIĆ, ZAGREB, ODRA, ĐAČKA ULICA 8</t>
  </si>
  <si>
    <t>Certifikacija kozmetičkih proizvoda</t>
  </si>
  <si>
    <t>Projektom je planirana certifikacija šest proizvoda, odnosno šest sapuna kao početak izrade prirodne kozmetike.  Certifikacija omogućuje profesionalno širenje ponude i rast te izlazak na tržište prirodne kozmetike. Ovim projektom jača se konkurentnost brenda te širenje tržišta.</t>
  </si>
  <si>
    <t>PK.1.3.04.0702</t>
  </si>
  <si>
    <t>Amanas društvo s ograničenom odgovornošću za programiranje</t>
  </si>
  <si>
    <t>Povećanje međunarodne konkurentnosti poslovanja poduzeća Amanas d.o.o. dostizanjem primjenjivih razina međunarodno priznatih normi i standarda</t>
  </si>
  <si>
    <t>Okrug</t>
  </si>
  <si>
    <t>PK.1.3.04.0703</t>
  </si>
  <si>
    <t>KORIEL društvo s ograničenom odgovornošću za usluge</t>
  </si>
  <si>
    <t>Jačanje međunarodne konkurentnosti poduzeća KORIEL uvođenjem sustava upravljanja</t>
  </si>
  <si>
    <t>Glavni cilj projekta je povećati konkurentnost poduzeća KORIEL kroz implementaciju standarda za upravljanje kvalitetom, okolišem, sigurnošću informacija te zdravljem i sigurnošću na radu, a s ciljem optimizacije poslovnih procesa, povećanja povjerenja klijenata i pristupa novim tržištima. Projektom su obuhvaćene savjetodavne usluge nužne za uvođenje sustava upravljanja, postupci certificiranja sustava upravljanja, edukacija djelatnika, upravljanje projektom te promidžba i vidljivost. Svrha projekta je olakšati poduzeću pristup međunarodnom tržištu i povećati konkurentnost kroz dostizanje primjenjive razine međunarodno priznatih standarda sustava upravljanja. Rezultat projekta je ishođenje ISO 9001, 14001, ISO 27001 i ISO 45001 certifikata.</t>
  </si>
  <si>
    <t>Vinica</t>
  </si>
  <si>
    <t>PK.1.3.04.0705</t>
  </si>
  <si>
    <t>HOLZ KONSTRUKT d.o.o. za građevinu</t>
  </si>
  <si>
    <t xml:space="preserve">Standardizacijom poslovanja HOLZ KONSTRUKT d.o.o. do veće konkurentnosti </t>
  </si>
  <si>
    <t>Projekt "Standardizacijom poslovanja HOLZ KONSTRUKT d.o.o. do veće konkurentnosti" uključuje implementaciju i certifikaciju ISO standarda kvalitete 9001: 2015.
Ovo je važan korak za daljnji rast poduzeća i jačanje konkurentnosti na domaćem i međunarodnom tržištu. 
Cilj je omogućiti pristup vanjskom tržištu te povećati konkurentnost poduzeća kroz sustav upravljanja, kojim se povećava sigurnost te pridonosi povjerenju naručitelja. 
Ciljna skupina projekta su zaposlenici poduzeća koji imaju koristi od prosperitetnog poslovanja poduzeća, a osnaženo i stabilno poduzeće kroz ovaj projekt daje doprinos i razvoju lokalne zajednice. 
Krajnji korisnici su postojeći i potencijali kupci, dobavljači, poslovni partneri te šira zajednica.</t>
  </si>
  <si>
    <t>PK.1.3.04.0707</t>
  </si>
  <si>
    <t>TOLA d.o.o. za proizvodnju, trgovinu i usluge</t>
  </si>
  <si>
    <t>Poduzeće Tola d.o.o. registrirano za obavljanje djelatnosti (F43240) ostali građevinski instalacijski radovi prijavljuje se na potporu za certifikaciju proizvoda i uvođenje sustava upravljanja prema normama ISO 9001, sustava upravljanja kvalitetom i ISO 14001, sustava upravljanja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</si>
  <si>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PK.1.3.04.0708</t>
  </si>
  <si>
    <t>BIOINTEGRA društvo s ograničenom odgovornošću za proizvodnju, trgovinu i usluge</t>
  </si>
  <si>
    <t>Potpora poduzeću Biointegra d.o.o. za uvođenje sustava upravljanja</t>
  </si>
  <si>
    <t>Poduzeće BIOINTEGRA d.o.o. registrirano za obavljanje djelatnosti (D35120) proizvodnja električne energije iz obnovljivih izvora prijavljuje se na potporu za certifikaciju proizvoda i uvođenje sustava upravljanja prema normama ISO 9001 (upravljanje kvalitetom) i ISO 14001 (upravljanje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</si>
  <si>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PK.1.3.04.0710</t>
  </si>
  <si>
    <t>Certitudo partner društvo s ograničenom odgovornošću za poslovne usluge i turistička agencija</t>
  </si>
  <si>
    <t>Povećanje konkuretnosti poduzeća implentacijom ISO standarda Cp</t>
  </si>
  <si>
    <t>Poduzeće Certitudo partner d.o.o iz Zagreba provest će projekt „Povećanje konkurentnosti poduzeća implementacijom ISO standarda Cp“ s ciljem povećanja međunarodne konkurentnosti poduzeća uvođenjem međunarodno priznatih sustava upravljanja ISO 9001:2015, ISO 27001:2022, ISO 20000-1:2018, ISO 42001: 2023.
 Svrha uvođenja međunarodno priznatih standarda je optimizacija poslovnih procesa, povećanje kvalitete usluga i povećanje zadovoljstva klijenata što rezultira povećanjem konkurentnosti i olakšava ulazak na međunarodno tržište. Očekivani rezultati projekta su: povećanje prihoda od izvoza  tj. doći će do pojave izvoza, a kojeg do sada nije bilo, povećanje prihoda od prodaje od 10% u M+2 te certificirano 4 sustava upravljanja.</t>
  </si>
  <si>
    <t>PK.1.3.04.0712</t>
  </si>
  <si>
    <t>Redit Solvex d.o.o. za usluge</t>
  </si>
  <si>
    <t>Certifikacija sustava upravljanja kvalitetom, okolišem i informacijskom sigurnošću</t>
  </si>
  <si>
    <t>Uvođenjem i certificiranjem sustava upravljanja prema međunarodnim normama HRN EN ISO 9001:2015, HRN EN ISO 14001:2015 i  HRN EN ISO/IEC 27001:2023, postići će se bolje razumijevanje kontekstualnih rizika i bolje upravljanje poslovnim procesima, bolji odnos prema okolišu i bolja informacijska sigurnost. S poboljšanim poslovanjem i međunarodno prepoznatljivim certifikatima Prijavitelj će značajno podići svoju konkurentnosti na domaćem tržištu i omogućit će si izlazak na inozemno tržište, što će pridonijeti kontinuiranom povećanju prihoda od prodaje.</t>
  </si>
  <si>
    <t>PK.1.3.04.0713</t>
  </si>
  <si>
    <t>4 CNC TEH d.o.o. za proizvodnju, trgovinu i usluge</t>
  </si>
  <si>
    <t>Potpora poduzeću 4 CNC TEH d.o.o. za uvođenje ISO 9001 standarda sustava upravljanja</t>
  </si>
  <si>
    <t>Poduzeće 4 CNC TEH d.o.o. registrirano za obavljanje djelatnosti (C25510) prevlačenje metala prijavljuje se na potporu za certifikaciju proizvoda i uvođenje sustava upravljanja prema normama ISO 9001 (upravljanje kvalitetom) i ISO 14001 (upravljanje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</si>
  <si>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PK.1.3.04.0715</t>
  </si>
  <si>
    <t>MADIM proizvodnja i trgovina d.o.o.</t>
  </si>
  <si>
    <t xml:space="preserve">Uvođenje sustava upravljanja kvalitetom tvrtke Madim d.o.o. </t>
  </si>
  <si>
    <t>Cilj projekta je uvesti ISO 9001:2015, radi veće kvalitete usluga, poboljšanje produktivnosti i bolje kontrole poslovanja. Svrha je optimizacija ključnih procesa (ljudski potencijali, logistika, marketing, prodaja, nabava) i smanjenje troškova. Očekuju se povećanje prihoda, povjerenja klijenata i međunarodne konkurentnosti. Certifikacija potvrđuje usklađenost s globalnim normama, poboljšava internu komunikaciju i učinkovitije korištenje resursa. Kroz edukaciju zaposlenika i suradnju s ovlaštenim tijelima, projekt jamči održiv rast i jaču prisutnost na tržištu što će rezultirati rastom prihoda od prodaje za 20% te otvaranje mogućnosti za širenje na regionalnom tržištu.</t>
  </si>
  <si>
    <t>PK.1.3.04.0718</t>
  </si>
  <si>
    <t>BARRACUDA BRODOVI d.o.o. za proizvodnju,  trgovinu i usluge</t>
  </si>
  <si>
    <t>Certificiranje sustava upravljana društva Barracuda brodovi d.o.o.</t>
  </si>
  <si>
    <t>Cilj projekta je povećanje konkurentnosti društva Barracuda brodovi d.o.o. kroz certificiranje sustave upravljanja prema međunarodnim normama ISO 9001 i ISO 14001. Implementacijom ISO 9001 poboljšat će se upravljanje kvalitetom, optimizirati proizvodni procesi i povećati zadovoljstvo kupaca, dok će ISO 14001 osigurati ekološki odgovorno poslovanje, smanjenje otpada i učinkovito korištenje resursa. Certifikacija će omogućiti lakši pristup novim tržištima, povećati povjerenje poslovnih partnera i kupaca te osigurati usklađenost s regulatornim zahtjevima. Kroz ovaj projekt, društvo će dodatno ojačati svoju tržišnu poziciju i stvoriti temelje za održiv rast i razvoj.</t>
  </si>
  <si>
    <t>PK.1.3.04.0720</t>
  </si>
  <si>
    <t>3D GRADNJA d.o.o. za graditeljstvo</t>
  </si>
  <si>
    <t>Opći cilj projekta je povećanje kvalitete usluga te poboljšanje zaštite okoliša u 3D GRADNJA d.o.o. te na taj način pridonijeti ostvarenju ovog projekta. Posebni cilj je prilagođavanje zahtjevima tržišta te povećanje konkurentnosti poduzeća na tržištu. Rezultat projekta bit će 2 ishođena certifikata  ISO 9001:2015 sustav upravljanja kvalitetom i ISO 14001:2015 sustav upravljanja okolišem. Glavne su ciljne skupine zaposlenici poduzeća na izvođenju građevinskih radova visokogradnje. Neizravnu korist imat će ostale zainteresirane strane poduzeća a to su: klijenti, investitori, dobavljači i poslovni partneri, društvena zajednica, tijela državne uprave, financijske institucije...</t>
  </si>
  <si>
    <t>PK.1.3.04.0721</t>
  </si>
  <si>
    <t>BT, društvo s ograničenom odgovornošću za transport i trgovinu</t>
  </si>
  <si>
    <t>Povećanje međunarodne konkurentnosti poslovanja društva BT d.o.o. dostizanjem primjenjivih razina međunarodno priznatih normi i standarda</t>
  </si>
  <si>
    <t>Projekt obuhvaća aktivnost certificiranja 8 proizvoda  agregata za beton i provodi se s ciljem povećanja  međunarodne tržišne konkurentnosti i olakšanja pristupa novim tržištima prijavitelja. 
Aktivnosti uključuju proces izrade tehničke dokumentacije ispitivanja proizvoda, analizu sukladnosti sa standardima, te certificiranje kod ovlaštenih tijela. Cilj projekta je potvrditi kvalitetu i sigurnost proizvoda, omogućiti širu primjenu i osnažiti tržišnu poziciju prijavitelja. Rezultati uključuju povećanu vidljivost certificiranih proizvoda, rast tržišnog udjela te jačanje inovacijskog kapaciteta i komercijalne održivosti poslovanja. Provedba doprinosi ostvarivanju strategije pametne specijalizacije i prilagodbi zahtjevima održivog razvoja.</t>
  </si>
  <si>
    <t>PK.1.3.04.0723</t>
  </si>
  <si>
    <t>ELEKTRO ŠOK društvo s ograničenom odgovornošću za trgovinu i usluge</t>
  </si>
  <si>
    <t xml:space="preserve">ELEKTRO ŠOK d.o.o.– certifikacija sustava upravljanja prema ISO 9001:2015, ISO 14001:2015, ISO 45001:2018, ISO 50001:2018 standardima </t>
  </si>
  <si>
    <t>Projekt ELEKTRO ŠOK d.o.o. usmjeren je na jačanje međunarodne konkurentnosti kroz certifikaciju sustava upravljanja prema normama ISO 9001:2015, ISO 14001:2015, ISO 45001:2018 i ISO 50001:2018. Cilj je optimizacija poslovnih procesa, poboljšanje kvalitete usluga, povećanje sigurnosti zaposlenika i energetske učinkovitosti te osiguranje ekološke održivosti. Certifikacija će omogućiti jačanje tržišne pozicije, širenje na nova tržišta i povećanje povjerenja klijenata. Projekt će pridonijeti dugoročnom rastu, smanjenju operativnih rizika i povećanju konkurentske prednosti.</t>
  </si>
  <si>
    <t>PK.1.3.04.0726</t>
  </si>
  <si>
    <t>TEHNIKA TIN za instalacijske radove d.o.o.</t>
  </si>
  <si>
    <t>Certificiranje sustava upravljanja ISO 9001, ISO 14001i ISO 45001</t>
  </si>
  <si>
    <t>Uvođenjem i certificiranjem sustava upravljanja prema međunarodnim normama HRN EN ISO 9001:2015, HRN EN ISO 14001:2015 i HRN EN ISO 45001:2018 postići će se bolje razumijevanje kontekstualnih rizika i bolje upravljanje poslovnim procesima, bolji odnos prema okolišu, te zdraviji i sigurniji radni uvjeti. S poboljšanim poslovanjem i međunarodno prepoznatljivim certifikatima Prijavitelj će značajno podići svoju konkurentnosti na domaćem  tržištu i omogućiti izlazak na inozemno tržište, što će pridonijeti kontinuiranom povećanju prihoda od prodaje.</t>
  </si>
  <si>
    <t>PK.1.3.04.0727</t>
  </si>
  <si>
    <t>PIB extra, društvo s ograničenom odgovornošću za trgovinu i usluge</t>
  </si>
  <si>
    <t>Potpora poduzeću PIB extra za certificiranje proizvoda</t>
  </si>
  <si>
    <t>Cilj projekta PIB extra d.o.o usmjeren je na jačanje inovacijskih vještina u procesu proizvodnje i pužanju usluga, širenje tržišnog dosega uz naglasak na prepoznatljivost na domaćem tržištu i osvajanje dijela inozemnih tržišta u području peleta i modela, odnosno kalupa za lijevanje te komponenata za izgradnju modularnih kuća. Certifikacijom bi se omogućila usklađenost s regulatornim zahtjevima što bi olakšalo plasman proizvoda na nova tržišta i njihovu prepoznatljivost. Najveća prednost bi se očitovala kroz jačanje konkurentnosti, optimizaciju poslovnih procesa i unaprjeđenje inovacijske učinkovitosti. Ciljne skupine na koje je projekt orijentiran su zaposlenici poduzeća, industrijski kupci kalupa za lijevanje i kupci peleta za grijanje.</t>
  </si>
  <si>
    <t>PK.1.3.04.0729</t>
  </si>
  <si>
    <t>GENOS d.o.o. za vještačenje i analizu</t>
  </si>
  <si>
    <t>Uvođenje sustava upravljanja kvalitetom prema normi ISO 13485:2016 i certifikacija inovativnog in vitro dijagnostičkog medicinskog proizvoda sukladno Uredbi (EU) 2017/746</t>
  </si>
  <si>
    <t>Cilj projekta je uvesti sustav upravljanja kvalitetom prema međunarodnoj normi za medicinske proizvode (ISO 13485:2016) i pripremiti tehničku dokumentaciju za certificiranje inovativnog proizvoda – kita za glikoprofiliranje IgG sukladno Uredbi (EU) 2017/746 IVD medicinskim proizvodima. 
Svrha projekta je da prijavitelj na tržište uvede inovativni IVD proizvod, sukladan s međunarodnim standardima kvalitete i EU regulativom. Proizvod, a samim tim i prijavitelj, postat će konkurentni na tržištu EU i drugim međunarodnim tržištima koji zahtijevaju slične standarde. Rezultati projekta omogućiti će tržišni plasman budućih IVD proizvoda koje će prijavitelj razviti.</t>
  </si>
  <si>
    <t>PK.1.3.04.0731</t>
  </si>
  <si>
    <t>M-Group društvo s ograničenom odgovornošću za građevinarstvo i usluge</t>
  </si>
  <si>
    <t>Uvođenje sustava upravljanja u M-GROUP</t>
  </si>
  <si>
    <t>Uvođenjem i certificiranjem sustava upravljanja prema međunarodnim normama HRN EN ISO 9001:2015, HRN EN ISO 14001:2015 i SCC postići će se bolje razumijevanje kontekstualnih rizika i bolje upravljanje poslovnim procesima, bolji odnos prema okolišu, te zdraviji i sigurniji radni uvjeti. S poboljšanim poslovanjem i međunarodno prepoznatljivim certifikatima Prijavitelj će značajno podići svoju konkurentnosti na domaćem i inozemnom tržištu, što će pridonijeti kontinuiranom povećanju prihoda od prodaje.</t>
  </si>
  <si>
    <t>PK.1.3.04.0732</t>
  </si>
  <si>
    <t>KLOPIĆ d.o.o. za unutarnju i vanjsku trgovinu i prijevoz</t>
  </si>
  <si>
    <t>Cilj projekta je uvođenje sustava upravljanja prema normi ISO 9001:2015 koja će tvrtku učiniti konkurentnijom na nacionalnom i internacionalnom tržištu te joj time omogućiti daljnji rast u skladu sa strateškim ciljevima. Implementacija sustava upravljanja i stjecanje ISO certifikata rezultirat će većim povjerenjem kupaca, ali i produktivnijim, efikasnijim i sigurnijim poslovanjem, što je interes tvrtke, djelatnika, klijenata i dobavljača koji su ciljana skupina projekta. Provedbom projekta tvrtka će biti u mogućnosti dobivati nove poslove / ugovore i nove klijente koji zahtijevaju od dobavljača usklađenost prema međunarodno priznatim normama, a u kojima do sada nije mogla konkurirati.</t>
  </si>
  <si>
    <t>Gradište</t>
  </si>
  <si>
    <t>PK.1.3.04.0733</t>
  </si>
  <si>
    <t>IZGRADNJA MARINKOVIĆ d.o.o. za izgradnju, inženjering i usluge</t>
  </si>
  <si>
    <t>Potpore poduzeću Izgradnja Marinković d.o.o,. za uvođenje sustava upravljanja</t>
  </si>
  <si>
    <t>Poduzeće Izgradnja Marinković d.o.o. registrirano za obavljanje djelatnosti (F42990) građenje ostalih građevina niskogradnje prijavljuje se na potporu za certifikaciju proizvoda i uvođenje sustava upravljanja prema normama ISO 9001 (upravljanje kvalitetom) i ISO 14001 (upravljanje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</si>
  <si>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PK.1.3.04.0735</t>
  </si>
  <si>
    <t>PECKA d.o.o. za proizvodnju strojeva i konstrukcija</t>
  </si>
  <si>
    <t>Potpora poduzećima za certificiranje proizvoda i uvođenje susatava upravljanja</t>
  </si>
  <si>
    <t>Poduzeće PECKA d.o.o. registrirano za obavljanje djelatnosti (C28300) proizvodnja strojeva za poljoprivredu i šumarstvo prijavljuje se na potporu za certifikaciju proizvoda i uvođenje sustava upravljanja prema normama ISO 9001 (upravljanje kvalitetom) i ISO 14001 (upravljanje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</si>
  <si>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Našice</t>
  </si>
  <si>
    <t>PK.1.3.04.0737</t>
  </si>
  <si>
    <t>TRIAS MODA d.o.o. za trgovinu i usluge</t>
  </si>
  <si>
    <t xml:space="preserve">Povećanje konkurentnosti poduzeća TRIAS MODA d.o.o. certifikacijom proizvoda, usluga i sustava upravljanja </t>
  </si>
  <si>
    <t>Poduzeće se prijavljuje na potporu za certifikaciju za sljedeće:
CERTIFICIRANJE SUSTAVA UPRAVLJANJA
• HRN EN ISO 9001:2015 - sustav upravljanja kvalitetom
• HRN EN ISO 14001:2015 - sustav upravljanja okolišem
CERTIFICIRANJE PROIZVODA I USLUGA
• HRN EN ISO 11612:2015 - Zaštitna odjeća od topline i plamena
• HRN EN 13911:2017 - Zaštitna odjeća za vatrogasce – (zahtjevi i metode ispitivanja za vatrogasne potkape za vatrogasce)
Projektom se predviđa povećanje produktivnosti, smanjenje utjecaja na okoliš, otvaranje radnih mjesta te ulaganja u opremu i tehnologiju. Certifikacija će omogućiti poduzeću bolji pristup tržištu, povećati povjerenje</t>
  </si>
  <si>
    <t>PK.1.3.04.0738</t>
  </si>
  <si>
    <t>KANAL SERVIS društvo s ograničenom odgovornošću za projektiranje, građenje i usluge</t>
  </si>
  <si>
    <t>Certificiranje poduzeća ISO standardima</t>
  </si>
  <si>
    <t>Poduzeće Kanal servis d.o.o. registrirano za obavljanje djelatnosti (F43220) uvođenje instalacija vodovoda, kanalizacije i plina te instalacija za grijanje i klimatizaciju, prijavljuje se na potporu za uvođenje sustava upravljanja kvalitetom ISO 9001 i sustava upravljanja zaštitom okoliša ISO 14001.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</si>
  <si>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PK.1.3.04.0741</t>
  </si>
  <si>
    <t>POLJODJELSKI OBRT "IVAN ĆORIĆ", ILOK, STJEPANA RADIĆA 98, VL.IVAN ĆORIĆ</t>
  </si>
  <si>
    <t>Implementacija ISO standarda - POLJODJELSKI OBRT IVAN ĆORIĆ</t>
  </si>
  <si>
    <t>Projekt implementacije i certificiranja sustava upravljanja prema normama ISO 9001, ISO 14001 i ISO 27001 u obrtu Ivan Ćorić usmjeren je na unaprjeđenje kvalitete, zaštite okoliša i informacijske sigurnosti. Kroz sustavnu primjenu PDCA metodologije, projekt optimizira poslovne procese, smanjuje ekološki otisak i jača otpornost na sigurnosne prijetnje. Certifikacija doprinosi većoj konkurentnosti, povjerenju tržišta i usklađenosti s nacionalnim i EU strateškim ciljevima održivog razvoja, digitalne sigurnosti i pametne specijalizacije.</t>
  </si>
  <si>
    <t>Ilok</t>
  </si>
  <si>
    <t>PK.1.3.04.0743</t>
  </si>
  <si>
    <t>MIJO ĆORIĆ, obrt za poljoprivredu i usluge, vl. Mijo Ćorić, Ilok, Stjepana Radića 55</t>
  </si>
  <si>
    <t>Implementacija ISO standarda - MIJO ĆORIĆ, obrt za poljoprivredu i usluge</t>
  </si>
  <si>
    <t>Projekt obuhvaća implementaciju i certifikaciju prema međunarodnim normama ISO 9001, ISO 14001 i ISO 27001 s ciljem modernizacije poslovanja, povećanja konkurentnosti i osiguravanja održivog razvoja. Uvođenjem sustava upravljanja kvalitetom, okolišem i informacijskom sigurnošću, obrt će optimizirati proizvodne procese, smanjiti ekološki otisak te zaštititi osjetljive podatke. Projekt doprinosi jačanju tržišne pozicije, povjerenja klijenata i usklađenosti s međunarodnim standardima, uz sustavan pristup kontinuiranom unaprjeđenju poslovanja kroz PDCA metodologiju (Plan–Do–Check–Act).</t>
  </si>
  <si>
    <t>PK.1.3.04.0744</t>
  </si>
  <si>
    <t>IVEX društvo s ograničenom odgovornošću za proizvodnju i usluge</t>
  </si>
  <si>
    <t>Uvođenje sustava upravljanja-IVEX d.o.o.</t>
  </si>
  <si>
    <t>Projekt je usmjeren na povećanje međunarodne konkurentnosti kroz implementaciju i certifikaciju tri međunarodno priznata standarda: ISO 9001 (kvaliteta), ISO 14001 (okoliš) i ISO 27001 (informacijska sigurnost). Cilj projekta je modernizacija poslovnih procesa, povećanje učinkovitosti i usklađenost s globalnim normama. Certifikacijom sustava upravljanja poduzeće će ojačati tržišnu poziciju, smanjiti ekološki otisak i povećati sigurnost podataka, čime se doprinosi održivom rastu i jačanju povjerenja klijenata i partnera.</t>
  </si>
  <si>
    <t>Vrbanja</t>
  </si>
  <si>
    <t>PK.1.3.04.0745</t>
  </si>
  <si>
    <t>LED elektronika d.o.o. za elektroniku</t>
  </si>
  <si>
    <t>Certifikacija sustava upravljanja LED elektronike d.o.o. prema zahtjevima normi SCC**, ISO/IEC 27001:2022, ISO 45001:2018, ISO 22301:2019, ISO 20000:2018, ISO 42001:2023</t>
  </si>
  <si>
    <t xml:space="preserve">Projektom "Certifikacija sustava upravljanja LED elektronike d.o.o. prema zahtjevima norme SCC**, ISO/IEC 27001:2022, ISO 45001:2018, ISO 22301:2019, ISO 20000:2018, ISO 42001:2023"  provodi se uvođenje normi ISO/IEC 27001:2022, ISO 45001:2018, ISO 22301:2019, ISO 20000:2018, ISO 42001:2023 u cilju olakšavanja pristupa međunarodnom tržištu i povećanju konkurentnosti Prijavitelja kroz dostizanje primjenjive razine međunarodno priznatih normi i standarda kao i sustava upravljanja, a kojima se dokazuje razina kvalitete i sigurnosti u razmjeni roba i usluga te pridonosi povjerenju kupaca.  </t>
  </si>
  <si>
    <t>PK.1.3.04.0746</t>
  </si>
  <si>
    <t>Concept Zero društvo s ograničenom odgovornošću za usluge</t>
  </si>
  <si>
    <t xml:space="preserve">Uvođenje ISO normi u poduzeće Concept Zero d.o.o. </t>
  </si>
  <si>
    <t xml:space="preserve">Projekt uvođenja ISO certifikata usmjeren je na sistematizaciju i unaprjeđenje poslovnih procesa u tvrtki Concept Zero d.o.o. kroz implementaciju međunarodno priznatih standarda: ISO 9001 (upravljanje kvalitetom), ISO 14001 (upravljanje okolišem), ISO/IEC 27001 (informacijska sigurnost) i ISO 50001 (upravljanje energijom). Cilj projekta je osigurati visoku kvalitetu usluga, povećati energetsku učinkovitost, zaštititi osjetljive informacije i promicati održivo poslovanje. </t>
  </si>
  <si>
    <t>PK.1.3.04.0747</t>
  </si>
  <si>
    <t>Galeb 1950 d.o.o. za proizvodnju, usluge i trgovinu</t>
  </si>
  <si>
    <t>Potpora društvu Galeb 1950 d.o.o. za uvođenje sustava upravljanja i certificiranja</t>
  </si>
  <si>
    <t>Poduzeće Galeb 1950 d.o.o. registrirano za djelatnost (C13920) proizvodnja tekstilnih proizvoda za kućanstvo i gotovih proizvoda za pokućstvo prijavljuje se na potporu za certifikaciju proizvoda i uvođenje sustava upravljanja kvalitetom prema normi ISO 9001, i sustava upravljanja zaštitom okoliša prema normi ISO 14001.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</si>
  <si>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PK.1.3.04.0748</t>
  </si>
  <si>
    <t>Limrol d.o.o. za proizvodnju, trgovinu i usluge</t>
  </si>
  <si>
    <t>Opći cilj projekta je povećanje kvalitete proizvoda i usluga te poboljšanje zaštite okoliša u LIMROL d.o.o. te na taj način pridonijeti ostvarenju ovog projekta. Posebni cilj je prilagođavanje zahtjevima tržišta te povećanje konkurentnosti poduzeća na domaćem i inozemnom tržištu. Rezultat projekta bit će 2 ishođena certifikata  ISO 9001:2015 sustav upravljanja kvalitetom i ISO 14001:2015 sustav upravljanja okolišem.  Glavne su ciljne skupine zaposlenici poduzeća.  Neizravnu korist imat će ostale zainteresirane strane poduzeća a to su: klijenti, dobavljači i poslovni partneri, društvena zajednica, tijela državne uprave, financijske institucije...</t>
  </si>
  <si>
    <t>Ivankovo</t>
  </si>
  <si>
    <t>PK.1.3.04.0750</t>
  </si>
  <si>
    <t>7 PAYMENTS d.o.o. za računalne i srodne djelatnosti</t>
  </si>
  <si>
    <t>Certifikacijom proizvoda do konkurentnosti društva 7 PAYMENTS</t>
  </si>
  <si>
    <t>Cilj projekta je olakšati pristup međunarodnim tržištima i povećati međunarodnu konkurentnost tvrtke 7 Payments certifikacijom proizvoda u skladu sa zahtjevima međunarodno priznatih normi i standarda. Svrha projekta je dokazati razinu kvalitete i sigurnosti čime se pridonosi povjerenju kupaca, unaprijeđenu tržišne pozicije i konkurentnosti tvrtke. Projektom se rješava problem neusklađenosti s tehničkim zahtjevima EU i globalnih tržišta, omogućujući lakši plasman proizvoda i povećanje konkurentnosti.</t>
  </si>
  <si>
    <t>PK.1.3.04.0751</t>
  </si>
  <si>
    <t>DIV LABORATORIJ d.o.o. za usluge</t>
  </si>
  <si>
    <t>Certifikacijom poduzeća do međunarodne konkurentnosti – DIVLab</t>
  </si>
  <si>
    <t>PK.1.3.04.0756</t>
  </si>
  <si>
    <t>2B AUTOMATION društvo s ograničenom odgovornošću za automatizaciju u industriji</t>
  </si>
  <si>
    <t>Uvođenje sustava upravljanja kvalitetom ISO 9001:2015</t>
  </si>
  <si>
    <t>Projekt implementacije i certifikacije sustava upravljanja kvalitetom prema ISO 9001 standardu u tvrtki 2B Automation ima za cilj unaprijediti poslovne procese, povećati konkurentnost i omogućiti širenje na međunarodna tržišta.  Također, projekt utječe na proces digitalizacije unutar tvrtke, čime se omogućuje optimizacija resursa, smanjenje troškova i povećanje efikasnosti. S obzirom na dugoročne koristi koje donosi implementacija ISO 9001, 2B Automation će ojačati svoju poziciju na tržištu, te ući u fazu održivog rasta s naglaskom na ekološku odgovornost i energetske uštede.</t>
  </si>
  <si>
    <t>PK.1.3.04.0758</t>
  </si>
  <si>
    <t>CLARO-PROM društvo s ograničenom odgovornošću za proizvodnju, trgovinu i usluge</t>
  </si>
  <si>
    <t>Uvođenje ISO 13485 sustava kvalitete za proizvodnju IVD reagensa</t>
  </si>
  <si>
    <t xml:space="preserve">Cilj projekta je jačanje konkurentnosti tvrtke uvođenjem međunarodno priznate norme za upravljanje sustavom kvalitete u proizvodnji proizvoda za laboratorijsku dijagnostiku i farmaceutsku industriju.  
Projektom se rješava održivi rast tvrtke kroz povećanje potražnje za proizvodima i jačanje pozicije u globalnom lancu vrijednosti na inozemnom tržištu.
Rezultati projekta će povećati stabilnost i pouzdanost u odvijanju poslovnih procesa proizvodnje, unaprijediti kvalitetu postojećeg asortimana i omogućiti razvoj novih medicinskih proizvoda u skladu sa zahtjevima na međunarodnom tržištu. </t>
  </si>
  <si>
    <t>PK.1.3.04.0762</t>
  </si>
  <si>
    <t>Certificiranje aditiva za beton u poduzeću Pinky-s d.o.o.</t>
  </si>
  <si>
    <t>Cilj projekta je povećanje međunarodne konkurentnosti poduzeća Pinky-s d.o.o. kroz uvođenje i certifikaciju aditiva za beton prema normi EN 934-2, čime će se omogućiti označavanje proizvoda i plasman na tržište Europske unije. Svrha projekta je uspostava sustava kontrole proizvodnje (FPC) i podizanje razine kvalitete i sigurnosti proizvoda. Očekivani rezultati uključuju certifikaciju 4 aditiva za beton, osiguranu usklađenost s međunarodnim zahtjevima te jačanje pozicije poduzeća u industriji građevinskih aditiva. Projekt će omogućiti otvaranje novih tržišta i povećanje prihoda od izvoza.</t>
  </si>
  <si>
    <t>PK.1.3.09.0001</t>
  </si>
  <si>
    <t xml:space="preserve"> 
Poboljšanje kvalitete usluga PPI-jeva s naglaskom na kompet. iz područja IRI-ja, digit. i primjene zelenih principa poslovanja uključujući jačanje kapaciteta članova uspostavljene mreže PPI - BOND 3</t>
  </si>
  <si>
    <t>Projektom BOND 3, unaprijedit će se znanja i vještine poduzetničke infrastrukture unutar prethodno uspostavljene Mreže BOND koja trenutno uključuje 96 poduzetničkih potpornih institucija (dalje u tekstu: PPI) s područja cijele RH te će se, posrednim modelom, putem članica Mreže BOND, ojačati kompetencije poduzetničkog ekosustava vještinama pametne specijalizacije. HAMAG-BICRO kao korisnik projekta te Udruga BOND, kao projektni partner, provodit će zajedno većinu projektnih aktivnosti. Iste će se provoditi u cilju razvoja i implementacije novih, standardiziranih usluga kojima će članice Mreže BOND pružati podršku malim i srednjim poduzećima u svrhu njihova unapređenja.</t>
  </si>
  <si>
    <t>Bjelovarsko-bilogorska županija (4.00%), Brodsko-posavska županija (4.00%), Dubrovačko-neretvanska županija (4.00%), Grad Zagreb (20.00%), Istarska županija (4.00%), Karlovačka županija (4.00%), Koprivničko-križevačka županija (4.00%), Krapinsko-zagorska županija (4.00%), Ličko-senjska županija (4.00%), Međimurska županija (4.00%), Osječko-baranjska županija (4.00%), Požeško-slavonska županija (4.00%), Primorsko-goranska županija (4.00%), Sisačko-moslavačka županija (4.00%), Splitsko-dalmatinska županija (4.00%), Šibensko-kninska županija (4.00%), Varaždinska županija (4.00%), Virovitičko-podravska županija (4.00%), Vukovarsko-srijemska županija (4.00%), Zadarska županija (4.00%), Zagrebačka županija (4.00%)</t>
  </si>
  <si>
    <t>Grad Zagreb (20.00%), Jadranska Hrvatska (4.00%), Jadranska Hrvatska (4.00%), Jadranska Hrvatska (4.00%), Jadranska Hrvatska (4.00%), Jadranska Hrvatska (4.00%), Jadranska Hrvatska (4.00%), Jadranska Hrvatska (4.00%), Panonska Hrvatska (4.00%), Panonska Hrvatska (4.00%), Panonska Hrvatska (4.00%), Panonska Hrvatska (4.00%), Panonska Hrvatska (4.00%), Panonska Hrvatska (4.00%), Panonska Hrvatska (4.00%), Panonska Hrvatska (4.00%), Sjeverna Hrvatska (4.00%), Sjeverna Hrvatska (4.00%), Sjeverna Hrvatska (4.00%), Sjeverna Hrvatska (4.00%), Sjeverna Hrvatska (4.00%)</t>
  </si>
  <si>
    <t>023 (50.00%), 024 (50.00%)</t>
  </si>
  <si>
    <t>023 - Razvoj vještina za pametnu specijalizaciju, industrijsku tranziciju, poduzetništvo i prilagodljivost poduzeća promjenama (50.00%), 024 - Napredne usluge potpore za MSP-ove i grupe MSP-ova (uključujući upravljanje, marketing i usluge dizajna) (50.00%)</t>
  </si>
  <si>
    <t>PK.1.3.10.0001</t>
  </si>
  <si>
    <t>Internacionalizacija poslovanja poduzeća TEP Ex d.o.o. predstavljanjem proizvoda poduzeća na međunarodnom sajmu</t>
  </si>
  <si>
    <t>Projekt poduzeća TEP Ex d.o.o. usmjeren je na internacionalizaciju poslovanja kroz sudjelovanje na međunarodnom sajmu Light + Building 2026., u Frankfurtu, jednom od vodećih događanja u sektoru tehničke opreme i sigurnosnih rješenja. Na sajmu će sudjelovati tri člana projektnog tima, koji će predstavljati proizvode poduzeća: Ex-proizvode namijenjene uporabi u eksplozivno opasnim zonama rada, poput brodogradilišta, te naftne, petrokemijske i farmaceutske industrije. Cilj je predstaviti proizvode ključnim inozemnim partnerima, učvrstiti prisutnost u Europskoj uniji, ali i proširiti se na nova izvozna tržišta. Kroz nastup na sajmu očekuje se povećanje prihoda od prodaje i prihoda od izvoza za 15,10%, te sklapanje 4 nova izvozna ugovora.</t>
  </si>
  <si>
    <t>PK.1.3.10.0002</t>
  </si>
  <si>
    <t xml:space="preserve">Jačanje međunarodne konkurentnosti poduzeća Industrooprema d.o.o. </t>
  </si>
  <si>
    <t>Cilj projekta „Jačanje međunarodne konkurentnosti poduzeća Industrooprema d.o.o.“ je povećati izvoz i prisutnost na inozemnim tržištima kroz organizirane nastupe na sajmovima u Poljskoj, Srbiji i Češkoj. Predstavit će se proizvodi za elektroenergetski sektor, uključujući kabele, izolatore i transformatore. Projekt će rezultirati jačanjem brenda, uspostavom novih poslovnih suradnji i potpisivanjem najmanje tri izvozna ugovora. Projekt doprinosi internacionalizaciji i pozicioniranju Industroopreme kao pouzdanog partnera u energetici EU i regije.</t>
  </si>
  <si>
    <t>PK.1.3.10.0009</t>
  </si>
  <si>
    <t>NET društvo s ograničenom odgovornošću za proizvodnju, trgovinu i usluge</t>
  </si>
  <si>
    <t>Internacionalizacijom do jačanja tržišne pozicije te unaprjeđenja i širenja poslovanja tvrtke</t>
  </si>
  <si>
    <t>Cilj projekta je jačanje konkurentnosti poduzeća na inozemnim tržištima kroz sustavno predstavljanje proizvoda i usluga na relevantnim međunarodnim sajmovima. Svrha projekta je osigurati uvjete za stabilan rast izvoza proizvoda i usluga te pozicioniranje poduzeća kao pouzdanog partnera u međunarodnom okruženju. Očekivani rezultati uključuju povećanje prihoda od izvoza, uspostavu novih poslovnih suradnji te optimizaciju internih procesa. Internacionalizacija će se provesti kroz razvoj prodajne mreže, sudjelovanje na sajmovima, prilagodbu ponude tržišnim zahtjevima i jačanje promocije na ciljanim tržištima.</t>
  </si>
  <si>
    <t>PK.1.3.10.0011</t>
  </si>
  <si>
    <t>Internacionalizacija poslovanja poduzeća Veridian Healthstream d.o.o.</t>
  </si>
  <si>
    <t>Projektom internacionalizacije poduzeće Veridian Healthstream d.o.o. nastoji ojačati međunarodnu konkurentnost kroz sudjelovanje na 4 sajma FUTURE IS NOW u Beogradu i Bratislavi, koji će se održavati od prosinca 2025. godine do veljače 2027. godine, s ciljem ulaska na nova tržišta, točnije tržišta Srbije, Bugarske, Rumunjske, Mađarske, Slovačke, Češke i Austrije. Prijavitelj će na predmetnim sajmovima predstaviti AI rješenja CardioAI II i MedCM, usmjerena na rano otkrivanje kardiovaskularnih rizika i upravljanje medicinskim podacima. Očekuje se povećanje prihoda od prodaje, kao i prihoda od izvoza za 15,10% te sklapanje četiri nova izvozna ugovora, kao i dugoročno jačanje tržišne pozicije i izvoznog potencijala poduzeća Prijavitelja.</t>
  </si>
  <si>
    <t>PK.1.3.10.0020</t>
  </si>
  <si>
    <t>ELEKTRODA ZAGREB, tvornica dodatnih materijala za zavarivanje, društvo s ograničenom odgovornošću</t>
  </si>
  <si>
    <t>Internacionalizacija poslovanja poduzeća ELEKTRODA ZAGREB, d.o.o.</t>
  </si>
  <si>
    <t>Projekt Elektrode Zagreb d.o.o. usmjeren je na internacionalizaciju poslovanja kroz sudjelovanje na trima vodećim međunarodnim sajmovima: Celjski sejem, SCHWEISSEN &amp; SCHNEIDEN (Essen) i Wire &amp; Tube (Düsseldorf). Cilj projekta je predstavljanje proizvoda tvrtke na ključnim ciljanim tržištima, uspostava novih poslovnih suradnji i povećanje izvoza.</t>
  </si>
  <si>
    <t>PK.1.3.10.0022</t>
  </si>
  <si>
    <t>SAMONIKLO BILJE društvo s ograničenom odgovornošću za proizvodnju i trgovinu</t>
  </si>
  <si>
    <t>Internacionalizacija poslovanja poduzeća Samoniklo bilje d.o.o.</t>
  </si>
  <si>
    <t>Projektni prijedlog provodi se s ciljem internacionalizacije poslovanja i jačanja tržišnog pozicioniranja prirodnih i ekoloških sirupa i sokova pod brendom Agropošta. Projekt obuhvaća nastup poduzeća Samoniklo bilje d.o.o. na četiri starteški odabrana međunarodna sajma. Provedba projekta izravno će doprinijeti rastu prihoda, povećanju izvoza i dugoročnom pozicioniranju brenda Agropošta u segmentu visokokvalitetnih i održivih prehrambenih proizvoda na europskom i globalnom tržištu.</t>
  </si>
  <si>
    <t>PK.1.3.10.0024</t>
  </si>
  <si>
    <t>BAGGIZ jednostavno društvo s ograničenom odgovornošću za proizvodnju i usluge</t>
  </si>
  <si>
    <t>Hrvatskim dizajnom do stranih tržišta 2</t>
  </si>
  <si>
    <t>Cilj projekta „Hrvatskim dizajnom do stranih tržišta 2“ poduzeća Baggiz j.d.o.o. je jačanje međunarodne prisutnosti i konkurentnosti brenda KOMAD kroz sudjelovanje na odabranim B2C dizajnerskim sajmovima u Njemačkoj i Austriji. Projekt uključuje profesionalno organizirane nastupe na sajmovima Blickfang München, Wien i Stuttgart, ciljanu promociju održivih i funkcionalnih proizvoda te uspostavu novih poslovnih kontakata. Provedbom projekta poduzeće će povećati prihod od prodaje i izvoza, proširiti distribucijsku mrežu te dodatno pozicionirati brend na međunarodnoj modnoj sceni.</t>
  </si>
  <si>
    <t>PK.1.3.10.0035</t>
  </si>
  <si>
    <t>FILIX-EXPO</t>
  </si>
  <si>
    <t>Svrha (cilj) projekta FILIX-EXPO je kroz ulaganje usmjereno u izlaganje na međunarodnom sajmu Light&amp;Building Njemačka osigurati potrebne preduvjete za povećanje prihoda od prodaje primarno na inozemnom tržištu, posebno u S3 segmentu spoja IoT rješenja i rasvjetnih tijela. Bespovratnom potporom FILIX će promovirati svoja inovativna rješenja i riješiti problem oslabljene konkurentske pozicije na globalnom tržištu uzrokovane nedostatkom resursa za promociju svoje ponude putem sudjelovanja/izlaganja na sajmovima, što će doprinijeti rastu povjerenja klijenata i posljedično olakšati tržišni plasman. Ciljne skupine čijim interesima Projekt izravno doprinosi su (1) poduzeće Prijavitelja, (2) kupci i distributeri te (3) krajnji potrošači.</t>
  </si>
  <si>
    <t>Istarska županija (15.00%)</t>
  </si>
  <si>
    <t>Jadranska Hrvatska (15.00%)</t>
  </si>
  <si>
    <t>PK.1.3.10.0040</t>
  </si>
  <si>
    <t>NAŠE KLASJE društvo s ograničenom odgovornošću za proizvodnju, trgovinu i usluge</t>
  </si>
  <si>
    <t>Jačanje konkurentnosti proizvoda poduzeća Naše klasje d.o.o. na inozemnim tržištima</t>
  </si>
  <si>
    <t>Poduzeće Naše Klasje provedbom ovog projekta nastoji ojačati svoju konkurentnost putem sudjelovanja na međunarodnim sajmovima s ciljem predstavljanja svojih proizvoda međunarodnoj poslovnoj zajednici.
Svrha je povećati sposobnost poduzeća za sudjelovanje na inozemnim tržištima i pridonijeti povećanju izvoza, prioritetno u Poljsku, Njemačku, Mađarsku, Rumunjsku, Češku te u baltičke zemlje.
Poduzeće provedbom ovoga projekta nastoji riješiti problem nedovoljne prepoznatljivosti na inozemnom tržištu.
Taj problem se nastoji riješiti nastupanjem poduzeća na sljedećim sajmovima:
1) EuroGastro, Varšava (Poljska)
2) Polagra Food (Poljska)
Ciljne skupine projekta su kupci, dobavljači, partneri, zaposlenici i javnost.</t>
  </si>
  <si>
    <t>PK.1.3.10.0042</t>
  </si>
  <si>
    <t>Euro Bus društvo s ograničenom odgovornošću za proizvodnju i trgovinu rezervnim dijelovima</t>
  </si>
  <si>
    <t>Busworld2025</t>
  </si>
  <si>
    <t>Projekt Euro Busa d.o.o. obuhvaća nastup na međunarodnom sajmu Busworld Europe 2025 u Bruxellesu, s ciljem predstavljanja digitalnog skladišta rezervnih dijelova, 3D modela i tehnologije 3D ispisa. Sudjelovanjem na sajmu tvrtka želi ojačati izvoz, proširiti mrežu inozemnih partnera i povećati vidljivost na tržištu Europske unije. Projekt doprinosi digitalnoj i zelenoj tranziciji u sektoru prometa te jača poziciju Euro Busa kao inovativnog dobavljača u industriji održavanja autobusa.</t>
  </si>
  <si>
    <t>PK.1.3.10.0044</t>
  </si>
  <si>
    <t>BioGnost d.o.o. za razvoj, proizvodnju i promet medicinskih proizvoda</t>
  </si>
  <si>
    <t>BioGnost - inovativna dijagnostika za međunarodno tržište</t>
  </si>
  <si>
    <t>Projekt „BioGnost – inovativna dijagnostika za međunarodno tržište“ usmjeren je na jačanje međunarodne konkurentnosti poduzeća kroz sudjelovanje na vodećim svjetskim sajmovima medicinske dijagnostike – Medica Düsseldorf i Medlab Middle East Dubai. Cilj projekta je povećati vidljivost brenda i proizvoda, posebno ekološki prihvatljivih reagenasa, proširiti izvoznu mrežu te sklopiti najmanje pet novih ugovora s inozemnim partnerima. Profesionalni nastup na sajmovima omogućit će pristup novim tržištima, validaciju proizvoda i rast prihoda od prodaje i od izvoza te dugoročno pozicioniranje BioGnotsa kao globalno prepoznatljivog inovatora u in vitro dijagnostici.</t>
  </si>
  <si>
    <t>PK.1.3.10.0046</t>
  </si>
  <si>
    <t>GEOLUX društvo s ograničenom odgovornošću za proizvodnju i prodaju proizvoda visoke tehnologije</t>
  </si>
  <si>
    <t>Internacionalizacije poslovanja GEOLUX d.o.o. kroz izlaganje na međunarodnim sajmovima</t>
  </si>
  <si>
    <t>Cilj Projekta je povećati globalnu prisutnost na ciljanim tržištima, čime će se poboljšati konkurentnost poduzeća GEOLUX d.o.o. kroz izlaganje na četiri velika međunarodna sajma u 2025 i 2026 godini .
Rezultat projekta se ostvaruje kroz povećanje prihoda od prodaje i prihoda od izvoza te kroz broj novih ugovora koji će biti potpisani zahvaljujući izlaganju na sajmovima u SAD-u (106th AMS Annual Meeting, AGU 2025) i u EU (Meteorological Technology World Expo 2025 i 2026. godine). 
Ciljane skupine obuhvaćaju postojeće i buduće klijente, a projektni plan predviđa trajanje od 18 mjeseci s ukupnom vrijednošću od 201.111,50 € od čega potpora čini 120.000,00 €, a vlastita sredstva 81.111,50 €</t>
  </si>
  <si>
    <t>PK.1.3.10.0047</t>
  </si>
  <si>
    <t>PROTEKTA d.o.o. za tehničku sigurnost, trgovinu i građenje</t>
  </si>
  <si>
    <t>Internacionalizacija - PROTEKTA</t>
  </si>
  <si>
    <t>Cilj projekta je ojačati međunarodnu konkurentnost PROTEKTE kroz nastupe na četiri međunarodna sajma sigurnosne opreme radi širenja izvoza i povećanja tržišnog udjela. Svrha je pozicionirati tvrtku na tržištima EU i šire, uz jačanje brenda i direktno sklapanje četiri nova izvozna ugovora. Projekt doprinosi rastu prihoda od izvoza i prodaje za 15% te dugoročnoj održivosti poslovanja, osiguravajući PROTEKTI internacionalizaciju poduzeća i prepoznatljivost na međunarodnom tržištu kao pouzdanom proizvođaču sigurnosnih rješenja.</t>
  </si>
  <si>
    <t>PK.1.3.10.0050</t>
  </si>
  <si>
    <t>AVEM društvo s ograničenom odgovornošću za proizvodnju i usluge</t>
  </si>
  <si>
    <t>Jačanje konkurentnosti tvrtke AVEM d.o.o. kroz internacionalizaciju poslovanja</t>
  </si>
  <si>
    <t>Cilj projekta je jačanje međunarodne konkurentnosti tvrtke AVEM d.o.o. kroz nastupe na sajmovima u Francuskoj, Njemačkoj i Nizozemskoj 2026. i 2027. godine. Svrha je povećati globalnu prisutnost, promocijom i potpisivanjem izvoznih ugovora. Očekuje se najmanje 2 nova međunarodnih ugovora, rast prihoda od prodaje za 6 % i izvoza za 35 %. Internacionalizacija se postiže izravnim kontaktom, profesionalnim nastupom i predstavljanjem inovacija usklađenih sa Strategijom pametne specijalizacije RH – „Održiva i kružna hrana“ i „Digitalni proizvodi i platforme“.</t>
  </si>
  <si>
    <t>Županja</t>
  </si>
  <si>
    <t>PK.1.3.10.0051</t>
  </si>
  <si>
    <t>PRESENTA NOVA društvo s ograničenom odgovornošću za proizvodnju, trgovinu i usluge</t>
  </si>
  <si>
    <t>Internacionalna promocija proizvoda poduzeća Presenta Nova d.o.o.</t>
  </si>
  <si>
    <t>Presenta Nova će provedbom projekta posjetiti internacionalne optičarske sajmove. Na sajmovima će prezentirati svoje patentirane proizvode: Struktura sistem modularnog namještaja, Roto Revolution System stalak za vertikalno izlaganje naočala, SRC sistem za daljinsko upravljanje stalcima i Linea Frame Panel stalke za izlaganje naočala, kao i druge proizvode iz svog asortimana namještaja za optičarske maloprodajne prostore. Projektom se planira dodatno učvrstiti pozicija Presenta Nove na globalnom tržištu, na kojem u dosadašnjem poslovanju poduzeće ostvaruje preko 80% svojih prihoda. Projekt će rezultirati daljnjim porastom izvoza.</t>
  </si>
  <si>
    <t>PK.1.3.10.0053</t>
  </si>
  <si>
    <t>PRIMAX d. o. o. za trgovinu i poslovne usluge</t>
  </si>
  <si>
    <t>Garčin</t>
  </si>
  <si>
    <t>PK.1.3.10.0055</t>
  </si>
  <si>
    <t>CODE ALPHA d.o.o. za računalne djelatnosti</t>
  </si>
  <si>
    <t>Internacionalizacija poslovanja poduzeća CODE ALPHA d.o.o</t>
  </si>
  <si>
    <t>Cilj projekta je povećati međunarodnu konkurentnost Prijavitelja kroz strukturiranu internacionalizaciju digitalnih usluga na ciljanim inozemnim tržištima. Sudjelovanjem na tri relevantna međunarodna sajma – CTO Craft (Berlin), WeAreDevelopers (Berlin) i London Tech Week – uspostavit će se novi B2B kontakti, ojačati vidljivost brenda i otvoriti mogućnosti za izvoz. Projekt će rezultirati novim partnerstvima, povećanjem prihoda od izvoza i jačanjem tržišnog pozicioniranja Prijavitelja kao pružatelja specijaliziranih digitalnih rješenja.</t>
  </si>
  <si>
    <t>PK.1.3.10.0056</t>
  </si>
  <si>
    <t>INTERNACIONALIZACIJA POSLOVANJA LLOYDS DIGITAL-a</t>
  </si>
  <si>
    <t>Projekt doprinosi međunarodnom pozicioniranju poduzeća Lloyds Digital kroz predstavljanje digitalnih proizvoda i usluga na specijaliziranim međunarodnim sajmovima. Cilj je proširiti izvoz digitalnih rješenja razvijenih u Hrvatskoj, uspostaviti poslovne veze s inozemnim partnerima te prilagoditi ponudu specifičnim potrebama stranih tržišta. Aktivnosti uključuju istraživanje tržišta, nastup na sajmovima i izradu promotivnih materijala. Projekt je dio šireg plana rasta temeljenog na digitalnim inovacijama i izravno doprinosi prioritetnom području „Digitalni proizvodi i platforme“ Strategije pametne specijalizacije.</t>
  </si>
  <si>
    <t>PK.1.3.10.0059</t>
  </si>
  <si>
    <t>STUDIO PRODUKT društvo s ograničenom odgovornošću za uređenje i opremanje interijera i eksterijera i turistička agencija</t>
  </si>
  <si>
    <t xml:space="preserve">Internacionalizacija poduzeća Studio produkt d.o.o. kroz predstavljanje proizvoda na međunarodnim sajmovima </t>
  </si>
  <si>
    <t>Projekt „Internacionalizacija proizvoda Studio Produkt d.o.o. kroz nastup na međunarodnim sajmovima“ usmjeren je na jačanje međunarodne konkurentnosti poduzeća putem izlaska na tržišta Europske unije. Opći cilj projekta je pozicioniranje proizvoda na inozemnim tržištima, povećanje izvoznog potencijala i proširenje mreže poslovnih partnera. Sudjelovanjem na međunarodnim sajmovima poduzeće ostvaruje izravan kontakt s poslovnom publikom, komercijalnu validaciju proizvoda i priliku za povećanje prihoda od izvoza. Provedbom projekta osigurava se dugoročna tržišna održivost i širenje poslovanja izvan Republike Hrvatske.</t>
  </si>
  <si>
    <t>PK.1.3.10.0063</t>
  </si>
  <si>
    <t>Internacionalizacija poslovanja poduzeća CIKLOPEA</t>
  </si>
  <si>
    <t>Projekt obuhvaća sustavnu internacionalizaciju poslovanja Prijavitelja predstavljanjem njegovih proizvoda i usluga međunarodnoj poslovnoj zajednici u inozemstvu kroz sudjelovanje na četiri strateški odabrana međunarodna sajma s ciljem uvođenja proizvoda i usluga na nova tržišta, povećanje izvoza, stvaranja novih poslovnih partnerstva i pozicioniranja vlastite digitalne platforme Orhestrum na globalno tržište. Sudjelovanje na međunarodnim sajmovima ojačati će međunarodna konkurentnost Prijavitelja i povećati će se njegova sposobnost za sudjelovanje na globalnom tržištu, te pridonijeti povećanju udjela Prijavitelja u ukupnom izvozu roba i usluga i poboljšanjem uvjeta za njihov rad u međunarodnom okruženju</t>
  </si>
  <si>
    <t>PK.1.3.10.0064</t>
  </si>
  <si>
    <t>Internacionalizacija poslovanja poduzeća KRIK STUDIO d.o.o.</t>
  </si>
  <si>
    <t>Projekt Krik studija usmjeren je na internacionalizaciju poslovanja kroz nastup na četiri ciljano odabrana međunarodna sajma: DMEXCO (Njemačka), INTERNATIONAL CONFEX (UK), embedded world (Njemačka) i E-Commerce Paris (Francuska). Cilj projekta je pozicionirati tvrtku na međunarodnim tržištima, ostvariti nove izvozne ugovore i povećati prihod kroz promociju vlastitih digitalnih rješenja.</t>
  </si>
  <si>
    <t>PK.1.3.10.0083</t>
  </si>
  <si>
    <t>FRIGO PLUS društvo s ograničenom odgovornošću za usluge i trgovinu</t>
  </si>
  <si>
    <t>Internacionalizacija poslovanja poduzeća Frigo Plus</t>
  </si>
  <si>
    <t>Tvrtka FRIGO PLUS d.o.o. projektom želi provesti prezentiranje svojih proizvoda i usluga međunarodnoj poslovnoj zajednici u inozemstvu u svrhu daljnje internacionalizacije poslovanja. Cilj projekta je jačanje tržišne pozicije, povećanje međunarodne konkurentnosti društva i uvođenje proizvoda na nova inozemna tržišta.  Ciljana skupina ovog projekta su zaposlenici, klijenti, partneri, dobavljači i šira javnost.</t>
  </si>
  <si>
    <t>PK.1.3.10.0085</t>
  </si>
  <si>
    <t>Wanderlust Events d.o.o. za usluge, turistička agencija</t>
  </si>
  <si>
    <t>Internacionalizacija poslovanja tvrtke Wanderlust Events d.o.o.</t>
  </si>
  <si>
    <t>Tvrtka Wanderlust Events je provela analizu vlastitog poslovanja te je identificirala ključan problem koji će riješiti implementacijom projekta – ovisnost o domicilnom tržištu i nemogućnost širenja poslovanja.
Cilj projekta: poboljšati konkurentnost tvrtke kroz predstavljanje njezinih usluga na međunarodnim sajmovima, a što će doprinijeti rastu same tvrtke kao i razvoju hrvatskih MSP-ova. Istovremeno će se planiranim izlaskom na 4 nova tržišta stvoriti preduvjeti za rast prihoda od prodaje (30,1%) i od izvoza (100%), očuvanje postojećih te planiranim otvaranjem novih radnih mjesta, do 2028. (m+2).
Ciljana skupina: postojeći i budući (1) zaposlenici.
Krajnji korisnici: obitelji zaposlenika, korisnici i partneri te gospodarstvo RH.</t>
  </si>
  <si>
    <t>PK.1.3.10.0093</t>
  </si>
  <si>
    <t>Petar &amp; Julia Travel društvo s ograničenom odgovornošću za usluge, turistička agencija</t>
  </si>
  <si>
    <t>Internacionalizacija poslovanja poduzeća Petar&amp;Julia Travel d.o.o.</t>
  </si>
  <si>
    <t>Projekt „Internacionalizacija poslovanja poduzeća Petar&amp;Julia Travel d.o.o.“ usmjeren je na jačanje međunarodne prisutnosti kroz sudjelovanje na prestižnim sajmovima luksuznog turizma. Cilj je uspostava izravnih poslovnih kontakata s touroperatorima i agentima iz Sjeverne i Južne Amerike te Europe, povećanje prihoda od prodaje i rast izvoza. Projekt će rezultirati snažnijim brendiranjem, većim udjelom izravne prodaje te jačanjem međunarodne konkurentnosti poduzeća.</t>
  </si>
  <si>
    <t>PK.1.3.10.0095</t>
  </si>
  <si>
    <t>TransConsult društvo s ograničenom odgovornošću za usluge</t>
  </si>
  <si>
    <t>Jačanje međunarodne konkurentnosti tvrtke TransConsult d.o.o., sudjelovanjem na međunarodnim sajmovima</t>
  </si>
  <si>
    <t>Cilj projekta je povećanje konkurentnosti tvrtke Transconsult na međunarodnom tržištu kroz sudjelovanje na međunarodnim sajmovima. Cilj će se ostvariti predstavljanjem novog proizvoda tvrtke Transconsult kroz nastup na 4 međunarodna sajma</t>
  </si>
  <si>
    <t>PK.1.3.10.0103</t>
  </si>
  <si>
    <t>EKONERG-institut za energetiku i zaštitu okoliša, društvo s ograničenom odgovornošću</t>
  </si>
  <si>
    <t>Internacionalizacija poslovanja kroz sudjelovanje na međunarodnim sajmovima</t>
  </si>
  <si>
    <t>EKONERG ovi projektom planira  sudjelovanje na sajmovima Lounges Cleanroom Processes 2026–2027“ koje će omogućiti da svoja integrirana rješenja za čiste prostore, energetiku i emisijski nadzor predstavi globalnoj publici. Cilj je kroz dva izlagačka nastupa pojačati prisutnost na međunarodnim tržištima  te sklopiti nove B2B ugovore, što će posljedično dovesti do povećanja prihoda i izvoza. Aktivnosti uključuju profesionalnu pripremu štanda i demonstratora, koordinirano upravljanje te ciljanu promidžbu i sustavno praćenje KPI-eva, čime se postavlja temelj za dugoročni rast i međunarodnu konkurentnost EKONERG-a.</t>
  </si>
  <si>
    <t>PK.1.3.10.0105</t>
  </si>
  <si>
    <t>STRATUS INFORMACIJSKE TEHNOLOGIJE d.o.o. za savjetovanje i računalno programiranje</t>
  </si>
  <si>
    <t>Internacionalizacija digitalnih rješenja NauSYS i Pay&amp;Sail za industriju nautičkog čartera</t>
  </si>
  <si>
    <t>Stratus IT d.o.o. provodi projekt internacionalizacije kroz nastup na četiri međunarodna sajma – dva sajma Boot Düsseldorf (Njemačka) i dva Annapolis Boat Show-a (SAD) – s ciljem predstavljanja dva ključna proizvoda: NauSYS™, B2B platforme za upravljanje čarter flotama, i Pay&amp;Sail, payment gateway sustava za sigurnu online naplatu u nautici. Projekt ima strateški značaj za jačanje brenda, prodor na strana tržišta i povećanje konkurentnosti. Očekuje se sklapanje najmanje četiri međunarodna ugovora, rast izvoza i prihoda od najmanje 16,28 %, te širenje mreže poslovnih partnera. Projekt doprinosi digitalnoj transformaciji, globalnom pozicioniranju poduzeća i održivom rastu.</t>
  </si>
  <si>
    <t>Grad Zagreb (85.00%)</t>
  </si>
  <si>
    <t>PK.1.3.10.0113</t>
  </si>
  <si>
    <t>MERIT MEDIA INT. d.o.o. za usluge</t>
  </si>
  <si>
    <t>Jačanje međunarodne konkurentnosti poduzeća Merit Media Int. d.o.o.</t>
  </si>
  <si>
    <t xml:space="preserve">Projekt " Jačanje međunarodne konkurentnosti poduzeća Merit Media Int. d.o.o." poduzeće provodi u fazi rasta kako bi dodatno učvrstila tržišnu poziciju na globalnom tržištu. Poduzeće će kroz sudjelovanje na 4 značajna međunarodna sajma predstaviti Transformers Magazin ali i cjelokupno svoje poslovanje novim klijentima. Projekt je relevantan s predmetom, svrhom i ciljevima Poziva, a doprinosi svim važnim strateškim dokumentima razvoja RH te ciljevima Europske Unije. Ciljana skupina projekta su zaposlenici i korisnici usluga, a krajnji korisnici šira zajednica. </t>
  </si>
  <si>
    <t>PK.1.3.10.0116</t>
  </si>
  <si>
    <t>Povećanje međunarodne konkurentnosti tvrtke Triple-Inovacije d.o.o kroz nastupe na međunarodnim sajmovima</t>
  </si>
  <si>
    <t>Projekt „Povećanje međunarodne konkurentnosti tvrtke Triple-Inovacije d.o.o. kroz nastupe na međunarodnim sajmovima“ ima za cilj osigurati međunarodnu konkurentnost plasmanom specijaliziranih softverskih rješenja (CRM, CPQ, GDPR) na tržišta Zapadne Europe i Afrike. Kroz izravne nastupe na odabranim sajmovima cilj je ostvariti rast prihoda od prodaje i izvoza od 33%, sklopiti minimalno 5 međunarodnih ugovora te dugoročno ojačati tržišnu prepoznatljivost tvrtke kao vodećeg pružatelja naprednih digitalnih rješenja.</t>
  </si>
  <si>
    <t>PK.1.3.10.0122</t>
  </si>
  <si>
    <t>Internacionalizacija - INCITE CODE</t>
  </si>
  <si>
    <t>Cilj projekta je jačanje međunarodne konkurentnosti tvrtke Incite Code d.o.o. kroz nastup na sajmu PLMA u Amsterdamu 2026. i 2027. godine. Svrha projekta je pozicionirati ekološke higijenske proizvode za žene i djecu na globalnom tržištu kroz izravnu promociju, umrežavanje i potpisivanje izvoznih ugovora. Očekivani pokazatelji ostvarenja rezultata projekta koji je ojačana međunarodna konkurentnost poduzeća uključuju najmanje 3 nova međunarodna ugovora, rast prihoda od prodaje za 15% i rasta prihoda od izvoza za 15%. Internacionalizacija se postiže izravnim kontaktom s kupcima, profesionalnim nastupom i predstavljanjem inovacija usklađenih sa Strategijom pametne specijalizacije RH – personalizirana briga o zdravlju i pametna i čista energija</t>
  </si>
  <si>
    <t>PK.1.3.10.0123</t>
  </si>
  <si>
    <t>BUILDING HERITAGE  d.o.o. za graditeljstvo i usluge</t>
  </si>
  <si>
    <t>Jačanje globalne prepoznatljivosti i međunarodnih partnerstava društva Building Heritage</t>
  </si>
  <si>
    <t>Glavni cilj projekta je omogućiti bolju međunarodnu afirmaciju i generirati veće izvozne prilike za društvo Building Heritage kroz sudjelovanje na međunarodnim sajmovima MIPIM 2026 i MIPIM 2027 – u Cannesu. Na sajmovima će prijavitelj predstaviti digitalnu platformu building.hr i B2B događaj – MBF.
Nastupima na sajmovima prijavitelj će povećati međunarodnu prepoznatljivost svojih usluga, ostvariti ključne kontakte te postaviti temelje za izvoz digitalnih usluga i organizaciju MBF gospodarskog događaja s međunarodnim sudionicima. Očekivani rezultati uključuju rast ukupnog prihoda, ostvarenje prihoda od izvoza te sklapanje ugovora o izvozu usluga s međunarodnim poslovnim subjektima, čime se pridonosi održivoj internacionalizaciji poslovanja.</t>
  </si>
  <si>
    <t>PK.1.3.10.0124</t>
  </si>
  <si>
    <t>TURISTIČKA AGENCIJA DARIVA društvo s ograničenom odgovornošću za turizam i usluge</t>
  </si>
  <si>
    <t>Nastupi na međunarodnim sajmovima za jačanje izvozne konkurentnosti – DARIVA d.o.o.</t>
  </si>
  <si>
    <t>Projekt je usmjeren na internacionalizaciju specijaliziranih turističkih usluga tvrtke TURISTIČKA AGENCIJA DARIVA d.o.o. putem nastupa na četiri strateški odabrana međunarodna sajma. Cilj je povećati prepoznatljivost brenda, otvoriti nova izvozna tržišta i ojačati konkurentnost u segmentu održivog, aktivnog i tematskog dolaznog turizma. Tvrtka će predstaviti personalizirane turističke programe te uspostaviti nove B2B suradnje s inozemnim turoperatorima, agentima i partnerima. Fokus projekta je na tržištima zapadne i srednje Europe.</t>
  </si>
  <si>
    <t>Opatija</t>
  </si>
  <si>
    <t>PK.1.3.10.0127</t>
  </si>
  <si>
    <t xml:space="preserve">Internacionalizacija poslovanja tvrtke SPHERE d.o.o. </t>
  </si>
  <si>
    <t>Tvrtka je provela analizu poslovanja te je identificirala ključan problem koji će riješiti implementacijom projekta – nemogućnost izlaska na nova tržišta tj. nemogućnost širenja poslovanja.Cilj projekta: poboljšati konkurentnost tvrtke kroz predstavljanje njezinih proizvoda na međunarodnim sajmovima, a što će doprinijeti rastu same tvrtke kao i razvoju hrvatskih MSP-ova. Istovremeno će se planiranim izlaskom na nova tržišta stvoriti preduvjeti za rast prihoda od prodaje (30,1%) i od izvoza (30,1%), očuvanje postojećih te otvaranje novih radnih mjesta, do 2030. (m+2).
Ciljana skupina: postojeći i budući (1) zaposlenici.
Krajnji korisnici: obitelji zaposlenika, korisnici i partneri te gospodarstvo RH.</t>
  </si>
  <si>
    <t>PK.1.3.10.0133</t>
  </si>
  <si>
    <t>Internacionalizacija poslovanja poduzeća PRIMAT-LOGISTIKA d.o.o.</t>
  </si>
  <si>
    <t>Projekt Primat logistika d.o.o. usmjeren je na jačanje međunarodne konkurentnosti poduzeća kroz sudjelovanje na međunarodnim sajmovima.. Tvrtka će predstaviti vlastite proizvode i usluge iz područja sigurnosne, arhivske i uredske opreme s ciljem ulaska na nova inozemna tržišta, povećanja izvoza i ostvarivanja novih poslovnih suradnji. Projekt doprinosi ciljevima Poziva kroz promociju hrvatskih proizvoda na globalnoj razini, povećanje prihoda od izvoza i ostvarenje novih ugovora s međunarodnim partnerima.</t>
  </si>
  <si>
    <t>PK.1.3.10.0139</t>
  </si>
  <si>
    <t>Internacionalizacija poslovanja tvrtke Adriatic Propeleri</t>
  </si>
  <si>
    <t>Unaprijediti prisutnost u međunarodnom okruženju i doprinijeti povećanju prihode od izvoza za Adriatic Propelere d.o.o. kroz sudjelovanje na međunarodnim sajmovima: EastMed Marine &amp; Offshore Exhibition 2026, SeaTrade Maritime 2027, Posidonia 2026 i SMM 2026. Na sajmovima će prijavitelj predstaviti vlastite usluge optimizacije, modifikacije i servisa propelera te inovativne propelere – tehnički napredna rješenja razvijena u RH, namijenjena profesionalnim korisnicima u sektoru brodarstva, marina, upravljanja flotama i pomorskog prijevoza.
Očekivani rezultati su povećanje prihoda od prodaje i izvoza, sklapanje novih komercijalnih ugovora s međunarodnim poslovnim partnerima, čime se izravno doprinosi internacionalizaciji poslovanja prijavitelja</t>
  </si>
  <si>
    <t>PK.1.3.10.0140</t>
  </si>
  <si>
    <t>RIS MARINE d.o.o. za brodogradnju, trgovinu i usluge</t>
  </si>
  <si>
    <t>PK.1.3.10.0142</t>
  </si>
  <si>
    <t>KAOS društvo s ograničenom odgovornošću za dizajn i marketing</t>
  </si>
  <si>
    <t>Internacionalizacija poslovanja putem filmskih i sajmova industrije videoigara</t>
  </si>
  <si>
    <t>Projekt „Internacionalizacija poslovanja putem filmskih i sajmova industrije videoigara“ usmjeren je na međunarodnu komercijalizaciju kreativnih proizvoda i usluga poduzeća KAOS d.o.o., uključujući scenografsku opremu za događanja iz industrije videoigara, promotivne proizvode temeljene na filmskim sadržajima te AR/VR scenografiju. Kroz nastupe na međunarodnim događanjima u Japanu, Njemačkoj, SAD-u i Švicarskoj, projekt ima za cilj povećati međunarodnu vidljivost, ostvariti nove izvozne plasmane i uspostaviti poslovna partnerstva. Očekuje se rast prihoda od izvoza, sklapanje novih ugovora, jačanje prepoznatljivosti te dugoročna prisutnost na globalnom tržištu kroz sustavni razvoj izvoznog poslovanja.</t>
  </si>
  <si>
    <t>Grad Zagreb (20.00%)</t>
  </si>
  <si>
    <t>PK.1.3.10.0154</t>
  </si>
  <si>
    <t>KAP-KO d.o.o. za proizvodnju i trgovinu</t>
  </si>
  <si>
    <t>PK.1.3.10.0160</t>
  </si>
  <si>
    <t>EvolutaOnTour</t>
  </si>
  <si>
    <t>Projekt EvolutaOnTour ima za cilj jačanje međunarodne konkurentnosti poduzeća kroz nastup na četiri vodeća sajma u Srbiji, Italiji, Njemačkoj i Francuskoj. Predstavljanjem dizajnerskih vanjskih kuhinja i rješenja izrađenih od vlastitog inovativnog betona EvolutaCONCRETE®, projekt cilja na prodor na nova tržišta. Očekivani rezultati uključuju rast izvoza, jačanje brenda, sklapanje novih poslovnih suradnji te pozicioniranje Evolute kao prepoznatljivog europskog proizvođača u segmentu luksuznog outdoor dizajna. Projekt izravno doprinosi ciljevima Poziva kroz internacionalizaciju i širenje izvozne baze MSP-a.</t>
  </si>
  <si>
    <t>PK.1.3.10.0161</t>
  </si>
  <si>
    <t>A LA CARTE TRAVEL d.o.o. turistička agencija</t>
  </si>
  <si>
    <t xml:space="preserve">Internacionalizacija poslovanja poduzeća A LA CARTE TRAVEL d.o.o. </t>
  </si>
  <si>
    <t>Cilj projekta je povećati međunarodnu konkurentnost Prijavitelja kroz sustavnu internacionalizaciju usluga organizacije luksuznih i personaliziranih putovanja. Svrha projekta je uspostaviti nove prodajne kanale na inozemnim tržištima visoke platežne moći sudjelovanjem na specijaliziranim sajmovima (ILTM, PURE, LE Miami), čime se omogućuje rast izvoza i prihoda. Očekivani rezultati uključuju povećanje vidljivosti brenda, sklapanje novih ugovora s inozemnim partnerima te rast prihoda od izvoza i prodaje. Projekt doprinosi ciljevima Strategije pametne specijalizacije do 2029. te osigurava održivost kroz dugoročnu B2B suradnju i digitalnu promociju.</t>
  </si>
  <si>
    <t>PK.1.3.10.0162</t>
  </si>
  <si>
    <t>AMERICAN DONUT, društvo s ograničenom odgovornošću za proizvodnju, trgovinu i usluge</t>
  </si>
  <si>
    <t>Internacionalizacija poslovanja AMERICAN DONUT d.o.o.</t>
  </si>
  <si>
    <t xml:space="preserve">Cilj projekta je jačati održivi rast i konkurentnost, te povećati sposobnost Društva American Donut d.o.o. za sudjelovanje na međunarodnim tržištima te pridonijeti povećanju udjela Društva u ukupnom izvozu roba i usluga poboljšanjem uvjeta za njihov rad u međunarodnom okruženju kroz sudjelovanje na međunarodnim sajmovima. Sudjelovanjem na međunarodnim sajmovima ANUGA, SIAL i PLMA poduzeće će predstaviti svoj prehrambeni asortiman inozemnim kupcima, uspostaviti nove izvozne kanale i sklopiti komercijalne ugovore. Projekt omogućuje profesionalnu promociju, širenje prodajne mreže i dugoročno pozicioniranje brenda na međunarodnim tržištima, čime se osigurava trajna prisutnost i održiv rast izvoznog poslovanja. </t>
  </si>
  <si>
    <t>PK.1.3.10.0166</t>
  </si>
  <si>
    <t>Deegloo d.o.o. za računalno programiranje</t>
  </si>
  <si>
    <t>Jačanje međunarodne konkurentnosti poduzeća Deegloo d.o.o. nastupom na međunarodnim sajmovima</t>
  </si>
  <si>
    <t>Svrha projekta je jačanje međunarodne konkurentnosti tvrtke Deegloo predstavljanjem proizvoda i usluga međunarodnoj poslovnoj zajednici i stvoriti prilike za pristup inozemnim kupcima, ojačati prepoznatljivost i konkurentnost tvrtke na međunarodnim tržištima te povećati mogućnosti poslovne suradnje s inozemnim partnerima. Tvrtka planira postići međunarodnu konkurentnost kroz ciljano predstavljanje servisnih rješenja na sajmovima i plasmanom proizvoda na tržišta s izraženim rastom potražnje. Projekt obuhvaća odlazak na 3 međunarodna sajma, a realizacija projekta omogućit će izlazak na nova tržišta, povećanje prihoda od prodaje za 17,02% i prihoda od izvoza za 17,02% te potpisivanje minimalno 3 nova ugovora s inozemnim partnerima/tvrtkama.</t>
  </si>
  <si>
    <t>Grad Zagreb (70.00%)</t>
  </si>
  <si>
    <t>PK.1.3.10.0168</t>
  </si>
  <si>
    <t>HELIOZ TECHNOLOGIES d.o.o. za proizvodnju softvera</t>
  </si>
  <si>
    <t>Internacionalizacija poslovanja Helioz Technologies (zipCPQ) putem nastupa na međunarodnim sajmovima</t>
  </si>
  <si>
    <t>Cilj projekta je jačanje međunarodne konkurentnosti poduzeća Helioz Technologies kroz promociju vlastitog softverskog rješenja zipCPQ na inozemnim tržištima. Svrha je uspostava izravnih poslovnih kontakata putem nastupa na četiri međunarodna industrijska sajma te povećanje izvoza. Projekt uključuje aktivnosti pripreme i nastupa na sajmovima, izradu promotivnih materijala, putne troškove i marketinšku vidljivost. Očekivani rezultat je predstaviti zipCPQ više od 1000 potencijalnih kupaca, povećati prihod i izvoz za 5% ili više, sklopiti 5 ili više ugovora.</t>
  </si>
  <si>
    <t>Brodsko-posavska županija (80.00%)</t>
  </si>
  <si>
    <t>Panonska Hrvatska (80.00%)</t>
  </si>
  <si>
    <t>PK.1.3.10.0172</t>
  </si>
  <si>
    <t>PRO-AND d.o.o. za marketing, poslovne usluge i turistička agencija</t>
  </si>
  <si>
    <t>PK.1.3.10.0174</t>
  </si>
  <si>
    <t>Sajmovi za internacionalizaciju tvrtke Erga</t>
  </si>
  <si>
    <t>Projekt je usmjeren na jačanje međunarodne prisutnosti i izvoznog potencijala poduzeća kroz ciljani nastup na dva značajna međunarodna sajma u području industrijske automatizacije, digitalizacije proizvodnje i industrije 4.0. Nastupi na ovim događanjima omogućit će predstavljanje vlastitih proizvoda i usluga te izravno pristupiti potencijalnim partnerima, distributerima i krajnjim korisnicima, osobito na tržištima Njemačke, Austrije i drugih industrijski razvijenih zemalja EU-a.</t>
  </si>
  <si>
    <t>PK.1.3.10.0177</t>
  </si>
  <si>
    <t>MS Cofek društvo s ograničenom odgovornošću za proizvodnju</t>
  </si>
  <si>
    <t>MS Cofek d.o.o. - hrvatska preciznost na međunarodnom tržištu</t>
  </si>
  <si>
    <t>Projekt MS Cofek d.o.o. – hrvatska preciznost na međunarodnom tržištu usmjeren je na povećanje međunarodne prepoznatljivosti i izvozne konkurentnosti kroz nastup na specijaliziranim sajmovima IWA OutdoorClassics 2026. i 2027. te FeHoVa 2027. Cilj je plasman proizvoda na nova tržišta i sklapanje najmanje pet izvoznih ugovora. Poduzeće će promovirati vlastite proizvode krajnjim korisnicima i distributerima, uz profesionalnu prezentaciju i razvoj mreže partnera. Projekt pridonosi rastu prihoda od izvoza i pozicionira MS Cofek d.o.o. kao ozbiljnog sudionika na europskom tržištu preciznog streljaštva.</t>
  </si>
  <si>
    <t>PK.1.3.10.0180</t>
  </si>
  <si>
    <t>STUDIJO WALLART d.o.o. za usluge</t>
  </si>
  <si>
    <t xml:space="preserve">Predstavljanje Studijo Wallart tapeta na međunarodnim sajmovima s ciljem osvajanja novih tržišta </t>
  </si>
  <si>
    <t>Cilj projekta je jačanje međunarodne konkurentnosti Studijo Wallart d.o.o. predstavljanjem inovativnih Studijo tapeta međunarodnoj javnosti i stvaranje prilika za pristup novim inozemnim kupcima, jačanje vidljivosti te otvaranje novih mogućnosti poslovne suradnje s inozemnim partnerima. Izlaganjem na 3 međunarodna sajma želi se povećati inozemni doseg prodaje, sklopiti nova međunarodna partnerstva te povećati prihode. Provedbom projekta tvrtka će osigurati širenje na globalno tržište. Ciljane skupine projekta su Prijavitelj, zaposlenici te budući partneri.</t>
  </si>
  <si>
    <t>PK.1.3.10.0182</t>
  </si>
  <si>
    <t>Internacionalizacija poduzeća Clean Room Design</t>
  </si>
  <si>
    <t>Projekt Clean Room Design-a će povećati konkurentnost i internacionalizirati poduzeće na globalnom tržištu putem nastupa na sajmovima Achema Frankfurt, MCE Milano, ISH Frankfurt u sektoru čistih prostora za farmaceutsku i prehrambenu industriju. Cilj je povećati priode od prodaje i prihode od izvoza za najmanje 15 % te sklopiti 3 nova izvoza ugovora. Projekt doprinosi S3 području „Personalizirana briga o zdravlju“.</t>
  </si>
  <si>
    <t>PK.1.3.10.0195</t>
  </si>
  <si>
    <t>BOYA d.o.o. za proizvodnju, trgovinu i usluge</t>
  </si>
  <si>
    <t>Internacionalizacija tvrtke Boya d.o.o.</t>
  </si>
  <si>
    <t>Projekt „Internacionalizacija tvrtke BOYA d.o.o.“ usmjeren je na jačanje međunarodne konkurentnosti kroz sudjelovanje na međunarodnom sajmu Creativeworld u Frankfurtu 2026. i 2027. godine, s ciljem pozicioniranja brenda u segmentu kreativnih i edukativnih proizvoda. Tvrtka planira predstaviti novu liniju proizvoda, ostvariti ugovore s najmanje tri međunarodna distributera te povećati izvoz i ukupne prihode za minimalno 30 %. Projekt doprinosi S3 cilju „Personalizirana briga o zdravlju“ razvojem ergonomskih i multiosjetilnih bojica te promiče hrvatski dizajn i inovaciju na globalnom tržištu.</t>
  </si>
  <si>
    <t>PK.1.3.10.0196</t>
  </si>
  <si>
    <t>PREMIS proizvodnja, export-import, društvo s ograničenom odgovornošću</t>
  </si>
  <si>
    <t>Taste of Croatia, Made for Europe</t>
  </si>
  <si>
    <t>Projekt „Taste of Croatia, Made for Europe“ ima za cilj jačanje internacionalizacije Premis d.o.o. nastupom na strateški važnom međunarodnom sajmu u Njemačkoj. Kroz izravni kontakt s kupcima i partnerima, Premis planira uvesti svoj premium sladoled na nova tržišta, osigurati četiri nova izvoza ugovora, povećati prihod i izvoz za najmanje 15 % te smanjiti ovisnost o distributerima. Projekt se temelji na dokazanom poslovnom modelu s direktnom prodajom, know-how podrškom i snažnoj financijskoj stabilnosti.</t>
  </si>
  <si>
    <t>Makarska</t>
  </si>
  <si>
    <t>PK.1.3.10.0198</t>
  </si>
  <si>
    <t>Internacionalizacija poslovanja Robotic d.o.o.</t>
  </si>
  <si>
    <t>Predmetnim projektom je predviđeno jačanje međunarodne konkurentnosti poduzeća sudjelovanjem na međunarodnim sajmovima u Munchenu s ciljem predstavljanja proizvoda i usluga međunarodnoj poslovnoj zajednici u inozemstvu i uvođenja proizvoda na novo, inozemno tržište te povećanja mogućnosti poslovne suradnje s inozemnim partnerima.</t>
  </si>
  <si>
    <t>PK.1.3.10.0199</t>
  </si>
  <si>
    <t>SOLDERIX d.o.o. za proizvodnju i usluge</t>
  </si>
  <si>
    <t>Internacionalizacija poslovanja poduzeća SOLDERIX</t>
  </si>
  <si>
    <t>Tvrtka SOLDERIX d.o.o. projektom želi provesti prezentiranje svojih usluga međunarodnoj poslovnoj zajednici u inozemstvu u svrhu internacionalizacije poslovanja. Cilj projekta je  jačanje tržišne pozicije, povećanje međunarodne konkurentnosti društva i uvođenje SOLDERIX sustava na inozemno tržište.  Ciljana skupina ovog projekta su zaposlenici, klijenti, partneri, dobavljači i šira javnost.</t>
  </si>
  <si>
    <t>PK.1.3.10.0203</t>
  </si>
  <si>
    <t>SCAM MARINE društvo s ograničenom odgovornošću za proizvodnju i trgovinu nautičkom opremom</t>
  </si>
  <si>
    <t>Internacionalizacija poslovanja kroz sudjelovanje na METSTRADE nautičkom sajmu - SCAM MARINE</t>
  </si>
  <si>
    <t>Cilj projekta je jačanje međunarodne konkurentnosti tvrtke SCAM MARINE d.o.o. sudjelovanjem na METSTRADE međunarodnom nautičkom sajmu s ciljem predstavljanja proizvoda na novim tržištima, uključujuči Libiji i Alžiru.
Svrha projekta je povećati sposobnost tvrtke SCAM MARINE d.o.o. za sudjelovanjem na globalnim tržištima te pridonijeti povećanju udjela u ukupnom izvozu roba poboljšanjem uvjeta za rad u međunarodnom okruženju.
Očekivani rezultati su:
- ojačana međunarodna konkurentnost Tvrtke na novim tržištima, uključujući Libiju i Alžir
- povećanje prihoda od prodaje i izvoza za 6%
- sklopljeno 5 ugovora o izvozu.
Projektom planiramo ostvariti izlazak na nova tržišta (Libija i Alžir) sudjelovanjem na METSTRADE sajmu u 2025. i 2026. godine.</t>
  </si>
  <si>
    <t>PK.1.3.10.0218</t>
  </si>
  <si>
    <t>VIS SOLUTIONS d.o.o. za usluge</t>
  </si>
  <si>
    <t>Poticanje izvoza nastupom na specijaliziranim međunarodnim B2B sajmovima</t>
  </si>
  <si>
    <t>Projekt "Poticanje izvoza nastupom na specijaliziranim međunarodnim B2B sajmovima" usmjeren je na internacionalizaciju poslovanja poduzeća VIS SOLUTIONS d.o.o. kroz nastup na tri specijalizirana međunarodna B2B sajma u području podatkovne znanosti i umjetne inteligencije. Cilj je komercijalizacija vlastitog softverskog rješenja EPIC Ingenioso i povezanih usluga podatkovnog inženjeringa, robotizacije poslovnih procesa i poslovne analitike. Očekuje se povećanje izvoza, uspostava novih poslovnih kontakata i ulazak na međunarodna tržišta. Projekt doprinosi rastu prihoda, jačanju konkurentnosti te pozicioniranju hrvatskog IT sektora na globalnom tržištu.</t>
  </si>
  <si>
    <t>PK.1.3.10.0225</t>
  </si>
  <si>
    <t>WIENA GRUPA d.o.o. za proizvodnju i usluge</t>
  </si>
  <si>
    <t xml:space="preserve">Jačanje međunarodne konkurentnosti tvrtke WIENA GRUPA d.o.o. internacionalizacijom poslovanja na globalnom tržištu </t>
  </si>
  <si>
    <t>Svrha projekta jest povećati međunarodnu konkurentnost Wiena grupe predstavljanjem proizvoda u segmentu industrijske filtracije međunarodnoj poslovnoj zajednici i stvaranje prilika za pristup novim inozemnim kupcima. Projekt obuhvaća odlazak na do 2 međunarodna specijalizirana sajma s globalnim dosegom. Realizacijom projektnih aktivnosti omogućit će se širenje na nova tržišta te potpisivanje minimalno 3 nova ugovora s inozemnim partnerima, kao i rast prihoda od prodaje i izvoza za 5% dvije godine po završetku projekta.</t>
  </si>
  <si>
    <t>PK.1.3.10.0231</t>
  </si>
  <si>
    <t>MIKROEDRA d.o.o. za trgovinu i usluge</t>
  </si>
  <si>
    <t>Predstavljanje Baobaby cipelica na međunarodnim sajmovima s ciljem osvajanja novih tržišta</t>
  </si>
  <si>
    <t>Cilj projekta je jačanje međunarodne konkurentnosti Mikroedra d.o.o. predstavljanjem inovativnih Baobaby cipelica međunarodnoj javnosti i stvaranje prilika za pristup inozemnim kupcima, jačanje vidljivosti te otvaranje novih mogućnosti poslovne suradnje s inozemnim partnerima. Izlaganjem na međunarodnim sajmovima želi se povećati inozemni doseg prodaje. Provedbom projekta tvrtka će osigurati širenje na tržište Europe i UK-a. Ciljane skupine projekta su Prijavitelj, zaposlenici te budući partneri.</t>
  </si>
  <si>
    <t>PK.1.3.10.0242</t>
  </si>
  <si>
    <t>ZIGANTE TARTUFI d.o.o. za preradu tartufa</t>
  </si>
  <si>
    <t>Internacionalizacija poslovanja društva ZIGANTE TARTUFI d.o.o.</t>
  </si>
  <si>
    <t>Ovim projektom omogućuje se Prijavitelju nastup na značajnim međunarodnim sajmovima:
1. ANUGA, Kölnu (Cologne), Njemačka
2. Food and Hotel Asia (FHA), Singapur
3. Specialty Fine Food Fair (SFFF), London Ujedinjeno Kraljevstvo
4. FOODEX, Tokyo, Japan
Cilj projekta je rješavanje ključnog problema Prijavitelja ograničene prisutnosti na inozemnim tržištima te nedovoljne vidljivosti svojih proizvoda ili usluga na globalnoj razini.
Očekivani rezultati:
Povećanje prihoda od prodaje za 33,1% u godini m+2;
Povećanje prihoda od izvoza za 33,1% u godini m+2;
Broj ugovora o izvozu: 5 do godine m+1.</t>
  </si>
  <si>
    <t>Buje - Buie</t>
  </si>
  <si>
    <t>PK.1.3.10.0248</t>
  </si>
  <si>
    <t>SPECTRA SOL društvo s ogranićenom odgovornošću za proizvodnju, trgovinu i usluge</t>
  </si>
  <si>
    <t xml:space="preserve">Spectrasol nastup na međunarodnim sajmovima </t>
  </si>
  <si>
    <t>Sudjelovanje na sajmovima ima za svrhu promociju proizvoda i usluga tvrtke SPECTRA SOL d.o.o., čime se jača njezina tržišna vidljivost, otvara mogućnost uspostavljanja kontakata s potencijalnim partnerima te potiče suradnja s drugim poduzećima iz sličnih sektora. Uz to, ovakvi nastupi potiču razvoj novih i inovativnih projektnih ideja. Kroz sudjelovanje na dva međunarodna sajma, SPECTRA SOL d.o.o. nastoji proširiti svoje poslovanje na njemačko, ali i šire europsko tržište, povećati prihode od prodaje te osnažiti izvoz. Projekt će pridonijeti ostvarivanju ciljeva Strategije pametne specijalizacije.</t>
  </si>
  <si>
    <t>PK.1.3.10.0250</t>
  </si>
  <si>
    <t>FRASSINOX BOŽIĆ d.o.o. za proizvodnju i usluge</t>
  </si>
  <si>
    <t>Pozicioniranje FRASSINOX-a na međunarodnom tržištu</t>
  </si>
  <si>
    <t>Projekt "Pozicioniranje FRASSINOX-a na međunarodnom tržištu" usmjeren je na snažnu internacionalizaciju poslovanja kroz nastup na trima vodećim europskim sajmovima prehrambene industrije: DRINKTEC 2025, INTERPACK 2026 i ANUGA FOODTEC 2027. Cilj je predstaviti inovativne sustave za punjenje, doziranje i pakiranje te kroz izravne susrete s kupcima i distributerima sklopiti nove izvozne ugovore. Projekt će rezultirati povećanjem prihoda i izvoza za više od 30%, osnažiti globalnu vidljivost brenda FRASSINOX i pozicionirati poduzeće kao pouzdanog europskog B2B partnera u industriji procesne opreme.</t>
  </si>
  <si>
    <t>PK.1.3.10.0256</t>
  </si>
  <si>
    <t>DIORIT d.o.o. za trgovinu i usluge</t>
  </si>
  <si>
    <t>Internacionalizacija poslovanja tvrtke Diorit d.o.o.</t>
  </si>
  <si>
    <t>Projekt „Internacionalizacija poslovanja tvrtke Diorit d.o.o.“ provodi se u trajanju od 24 mjeseca s ciljem olakšavanja ulaska na inozemna tržišta te povećanja prihoda od prodaje i izvoza usluga. Provedbom projekta osigurava se sudjelovanje na tri međunarodna sajma u Njemačkoj, Italiji i Francuskoj, izrada promotivnih materijala te upravljanje svim aktivnostima u skladu s pravilima Poziva. Projekt adresira izazov ograničene međunarodne prisutnosti i potrebu za uspostavom poslovnih odnosa s inozemnim investitorima, projektantima i izvođačima, što trenutno ograničava daljnji rast tvrtke Diorit d.o.o., otežava pristup infrastrukturnim projektima izvan regije i usporava pozicioniranje na tržištima zapadne Europe.</t>
  </si>
  <si>
    <t>PK.1.3.10.0268</t>
  </si>
  <si>
    <t>KARL DIETZ  KIJEVO d.o.o. za proizvodnju i trgovinu ortopedskim proizvodima</t>
  </si>
  <si>
    <t>Internacionalizacija inovativnih proizvoda za inkontinenciju.</t>
  </si>
  <si>
    <t>Cilj projekta je jačanje međunarodne konkurentnosti tvrtke sudjelovanjem na međunarodnim sajmovima s ciljem predstavljanja proizvoda za inkontinenciju poslovnoj zajednici i uvođenja proizvoda na nova inozemna tržišta. 
Projektom se rješava održivi rast tvrtke kroz povećanje potražnje za proizvodima i jačanje pozicije u globalnom lancu vrijednosti na inozemnom tržištu.
Rezultati projekta će unaprijediti pregovaračke kapacitete djelatnika u privlačenju korisnika proizvoda i stručne kapacitete u izradi proizvoda s dodanom vrijednošću, povećati suradnju s dobavljačima komponenti za proizvodnju i olakšati širenje na međunarodno tržište.</t>
  </si>
  <si>
    <t>Kijevo</t>
  </si>
  <si>
    <t>PK.1.3.10.0269</t>
  </si>
  <si>
    <t>B2B INTERSALES društvo s ograničenom odgovornošću za savjetovanje u vezi s poslovanjem i ostalim upravljanjem</t>
  </si>
  <si>
    <t>B2B Internacionalizacija</t>
  </si>
  <si>
    <t>Sudjelovanje na sajmovima ima za cilj promociju proizvoda i usluga poduzeća B2B Intersales, čime se povećava prepoznatljivost na tržištu, otvara prostor za uspostavu kontakata s potencijalnim partnerima i ostvarivanje suradnje s drugim sličnim tvrtkama, kao i poticanje razvoja novih ili inovativnih projektnih inicijativa. Nastupom na četiri međunarodna sajma B2B Intersales želi proširiti svoje poslovanje na međunarodna tržišta, povećati svoje prihode od prodaje za 31% te povećati prihode od izvoza za 100% u 2028. godine. Projekt će doprinijeti cilju Strategije pametne specijalizacije jer će se na sajmovima prezentirati novo razvijeni softwer - novi proizvod tvrtke koji budućim klijentima omogućava unaprjeđenje prodajnih procesa.</t>
  </si>
  <si>
    <t>Medulin</t>
  </si>
  <si>
    <t>PK.1.3.10.0271</t>
  </si>
  <si>
    <t>GALKO društvo s ograničenom odgovornošću za proizvodnju, trgovinu i usluge</t>
  </si>
  <si>
    <t>Povećanje međunarodne konkurentnosti GALKO d.o.o. kroz izlaganje na inozemnim sajmovima</t>
  </si>
  <si>
    <t>Poduzeće GALKO d.o.o. provodi projekt internacionalizacije poslovanja kroz organizaciju nastupa na međunarodnim sajmovima MSPO, Future Forces i DEFEA, s ciljem povećanja izvoza i tržišne prepoznatljivosti u sektoru sigurnosne i taktičke opreme. Projekt će omogućiti pristup novim tržištima, uspostavu distributivne mreže i jačanje brenda GALKO na europskoj razini. Očekivani rezultati su povećanje prihoda od izvoza i rast konkurentnosti. Projekt će izravno koristiti poduzeću, zaposlenicima, partnerima i lokalnoj zajednici kroz rast poslovanja, otvaranje prilika i promociju domaće proizvodnje.</t>
  </si>
  <si>
    <t>Mali Bukovec</t>
  </si>
  <si>
    <t>PK.1.3.10.0273</t>
  </si>
  <si>
    <t>XD FASHION GROUP društvo s ograničenom odgovornošću za proizvodnju, dizajn i prodaju</t>
  </si>
  <si>
    <t>Predstavljanje novih XD kolekcija na međunarodnim sajmovima s ciljem osvajanja novih tržišta</t>
  </si>
  <si>
    <t>Cilj projekta je jačanje međunarodne konkurentnosti XD FG predstavljanjem ekskluzivnih XD Xenia Design kolekcija međunarodnoj javnosti i stvaranje prilika za pristup inozemnim kupcima, jačanje vidljivosti te otvaranje novih mogućnosti poslovne suradnje s inozemnim partnerima. Izlaganjem na 4 međunarodna sajma želi se povećati inozemni doseg prodaje te sklopiti nova međunarodna partnerstva. Ciljane skupine projekta su Prijavitelj, zaposlenici te budući partneri.</t>
  </si>
  <si>
    <t>PK.1.3.10.0286</t>
  </si>
  <si>
    <t>POLLEO ADRIA društvo s ograničenom odgovornošću za trgovinu i usluge</t>
  </si>
  <si>
    <t>Internacionalizacija poslovanja Polleo Adria kroz nastup na FIBO sajmu</t>
  </si>
  <si>
    <t>Projekt Polleo Adria usmjeren je na jačanje međunarodne konkurentnosti kroz nastup na vodećem svjetskom sajmu FIBO. Cilj je predstaviti nove proizvode te ostvariti izvozna partnerstva na tržištima EU i šire. Sudjelovanjem na sajmovima povećat će se vidljivost, prepoznatljivost i prodaja na međunarodnim tržištima. Očekivani rezultati su novi izvozni ugovori, rast prihoda od izvoza i širenje mreže kupaca. Projekt doprinosi internacionalizaciji, održivom rastu i jačanju pozicije hrvatskog brenda u globalnoj industriji zdravlja i fitnessa.</t>
  </si>
  <si>
    <t>PK.1.3.10.0289</t>
  </si>
  <si>
    <t>EPIC CROATIA d.o.o. za trgovinu i usluge, putnička agencija</t>
  </si>
  <si>
    <t>Internacionalizacija poslovanja poduzeća Epic Croatia d.o.o.</t>
  </si>
  <si>
    <t xml:space="preserve">Cilj projekta je povećanje međunarodne konkurentnosti Prijavitelja kroz strukturiranu internacionalizaciju poslovanja. Sudjelovanjem na međunarodnim B2B sajmovima (SAD, Čile), Prijavitelj će uspostaviti nove izvozne kanale, ojačati mrežu partnera i povećati prihod od prodaje i prihod od izvoza s inozemnih tržišta. Fokus je na održivom, kulturno utemeljenom i lokalno integriranom turizmu, koji odgovara potrebama putnika visoke motivacije za autentičnim iskustvima. Projekt doprinosi rastu izvoza, jačanju brenda i dugoročnoj stabilnosti poslovanja. Projekt doprinosi ciljevima Strategije pametne specijalizacije do 2029. </t>
  </si>
  <si>
    <t>PK.1.3.10.0292</t>
  </si>
  <si>
    <t>BLUEPRINT SMART d.o.o. za usluge</t>
  </si>
  <si>
    <t xml:space="preserve">Internacionalizacija poslovanja poduzeća BLUEPRINT SMART d.o.o. </t>
  </si>
  <si>
    <t>Cilj projekta je povećanje međunarodne konkurentnosti prijavitelja kroz strukturiranu internacionalizaciju poslovanja. Sudjelovanjem na odabranim međunarodnim sajmovima, uspostavit će se nova B2B partnerstva i proširiti prisutnost na inozemnim tržištima zapadne i sjeverne Europe. Projekt uključuje predstavljanje usluga digitalnog marketinga i performance oglašavanja, prilagodbu ponude zahtjevima stranih klijenata te jačanje prodajnih kanala. Očekivani rezultati uključuju rast izvoza, povećanje prihoda i dugoročno pozicioniranje poduzeća na globalnom tržištu digitalnih usluga. Projekt doprinosi ciljevima Strategije pametne specijalizacije do 2029.</t>
  </si>
  <si>
    <t>PK.1.3.10.0304</t>
  </si>
  <si>
    <t>PRAHIR društvo s ograničenom odgovornošću za trgovinu i usluge</t>
  </si>
  <si>
    <t>Nastavak internacionalizacije poslovanja tvrtke PRAHIR</t>
  </si>
  <si>
    <t>Projektom internacionalizacije tvrtke Prahir d.o.o. planira se povećanje konkurentnosti i izvoznog kapaciteta kroz sudjelovanje na dva najrelevantnija međunarodna sajma nakita – Vicenzaoro (Italija) i Inhorgenta (Njemačka), u razdoblju 2025. – 2027. godine. Kroz četiri planirana sajamska nastupa, tvrtka će predstaviti vlastite proizvode i dizajn, uspostaviti nove poslovne kontakte, proširiti prisutnost na europskom tržištu te time stvoriti preduvjete za rast prihoda od izvoza, dugoročnu održivost i nova radna mjesta.</t>
  </si>
  <si>
    <t>PK.1.3.10.0357</t>
  </si>
  <si>
    <t>MACAN d.o.o. za informatičke usluge, proizvodnju i trgovinu</t>
  </si>
  <si>
    <t>Internacionalizacija poslovanja društva Macan d.o.o. putem međunarodnih izlaganja</t>
  </si>
  <si>
    <t xml:space="preserve">Svrha projekta je internacionalizacija poslovanja MACAN d.o.o. kroz ulazak na nova tržišta i pozicioniranje brenda kao prepoznatljivog proizvođača luksuzne, održive ambalaže. Ključni cilj je sudjelovanje na međunarodnom sajmu u 2026., gdje će se predstaviti proizvodi i usluge ciljanim kupcima iz EMEA regije. Projekt će doprinijeti jačanju izvoza, akviziciji novih klijenata, povećanju broju kupaca i rastu prihoda. Očekivani rezultati uključuju rast međunarodne vidljivosti brenda, nove suradnje i projekte, doprinos ekološkoj održivosti, uštedu resursa, te jačanje tržišne pozicije na EU tržištu i pripremu za ulazak na dodatna tržišta. </t>
  </si>
  <si>
    <t>PK.3.1.02.0001</t>
  </si>
  <si>
    <t>Krediti za energetsku obnovu višestambenih zgrada</t>
  </si>
  <si>
    <t xml:space="preserve">Cilj ovog FI-ja je postizanje ušteda godišnje potrebne toplinske energije za grijanje (QH,nd) (kWh/god) od najmanje 50% i ušteda primarne energije (Eprim) (kWh/god) na godišnjoj razini od najmanje 30% u odnosu na stanje prije obnove na razini pojedinačne višestambene zgrade. </t>
  </si>
  <si>
    <t>042 (100.00%)</t>
  </si>
  <si>
    <t>042 - Obnova stambenih građevina radi povećanja energetske učinkovitosti, demonstracijski projekti i mjere potpore u skladu s kriterijima energetske učinkovitosti (100.00%)</t>
  </si>
  <si>
    <t>PK.3.4.10.0001</t>
  </si>
  <si>
    <t>GRAD NOVI VINODOLSKI</t>
  </si>
  <si>
    <t>Izgradnja vatrogasnog doma - Novi Vinodolski</t>
  </si>
  <si>
    <t>Projekt uključuje izgradnju suvremenog vatrogasnog doma neto korisne površine 988,72 m² za unaprjeđenje kapaciteta DVD-a San Marino - Novi Vinodolski. Novi objekt obuhvaća garaže, prostore za vježbe, mladež i sastanke te energetski učinkovite sustave grijanja i LED rasvjetu. Primjenom termoizolacije, sustava oborinske odvodnje i ozelenjavanja okoliša projekt doprinosi prilagodbi klimatskim promjenama, smanjenju emisija CO₂ i otpornosti na nepogode. Predviđene edukacije uključuju simulacije, pokazne vježbe, informativne materijale i horizontalne teme. Planirane aktivnosti povećavaju otpornost zajednice, jačaju sigurnost i podižu kvalitetu života lokalnog stanovništva.</t>
  </si>
  <si>
    <t>PK.3.4.10.0002</t>
  </si>
  <si>
    <t xml:space="preserve">Izgradnja nove zgrade DVD-a Beli Manastir </t>
  </si>
  <si>
    <t>Projekt izgradnje vatrogasnog doma za DVD Beli Manastir rješava problem nedostatka prostora za djelovanje društva. Na parceli u Šumarini planira se izgradnja doma s garažama za vozila, skladištem za opremu, prostorijama za obuku, sastanke i sanitarne čvorove kao i vatrogasnim tornjem. Projekt pridonosi jačanju otpornosti na prirodne i tehničke katastrofe te podizanju svijesti o zaštiti i spašavanju. Dizajn zgrade prati standarde energetske učinkovitosti, uključujući zelene površine i parkirališta prilagođena osobama s invaliditetom. Cilj je osigurati uvjete za brzo i učinkovito reagiranje na krizne situacije, uz jačanje lokalne zajednice i privlačenje novih članova DVD-a te ima dugoročan utjecaj na sigurnost građana i zaštitu okoliša.</t>
  </si>
  <si>
    <t>PK.3.4.10.0005</t>
  </si>
  <si>
    <t>OPĆINA PIROVAC</t>
  </si>
  <si>
    <t>Izgradnja vatrogasnog doma u Pirovcu</t>
  </si>
  <si>
    <t xml:space="preserve">Provedbom projekta izgradnje vatrogasnog doma u Pirovcu riješit će se problem neadekvatnog smještaja Dobrovoljnog vatrogasnog društva Pirovac čime će se doprinijeti povećanju i jačanju kapaciteta za protupožarnu zaštitu na potpomognutom području Općine Pirovac, što će doprinijeti boljim uvjetima rada i smještaja Dobrovoljnog vatrogasnog društva Pirovac. Ujedno će se pozitivno utjecati i na sigurnosne aspekte stanovništva općine Pirovac te će se navedenim ulaganjem doprinijeti jačanju otpornosti na prirodne katastrofe.  </t>
  </si>
  <si>
    <t>Pirovac</t>
  </si>
  <si>
    <t>PK.3.4.10.0006</t>
  </si>
  <si>
    <t>GRAD LEPOGLAVA</t>
  </si>
  <si>
    <t>Izgradnja vatrogasnog doma u Lepoglavi</t>
  </si>
  <si>
    <t>Projekt izgradnje vatrogasnog doma u Lepoglavi doprinosi jačanju kapaciteta za protupožarnu zaštitu na području Grada Lepoglave i povećanju otpornosti lokalne zajednice na požare i druge hitne situacije. Osiguranjem adekvatne infrastrukture osigurat će se brža reakcija na požare, poboljšani uvjeti za rad i obuku vatrogasaca te bolja zaštita stanovništva.</t>
  </si>
  <si>
    <t>Lepoglava</t>
  </si>
  <si>
    <t>PK.3.4.10.0008</t>
  </si>
  <si>
    <t>GRAD GRUBIŠNO POLJE</t>
  </si>
  <si>
    <t>Izgradnja Vatrogasnog centra u Grubišnom Polju</t>
  </si>
  <si>
    <t xml:space="preserve">Projektom Izgradnja Vatrogasnog centra u Grubišnom Polju unaprijedit će se infrastruktura potrebna za obavljanje vatrogasne djelatnosti u Grubišnom Polju te time povećati intervencijsku spremnost Javne vatrogasne postrojbe Grada Grubišnog Polja i Dobrovoljnog vatrogasnog društva Grubišno Polje pri izvanrednim događajima, a posebice katastrofama uzrokovanim prirodnim događajima,  odnosno šumskim požarima.  Također će se podići osviještenost građana o rizicima od katastrofa uzrokovanim prirodnim događanjima posebice u smjeru prevencije šumskih požara te pravovremene reakcije. </t>
  </si>
  <si>
    <t>Grubišno Polje</t>
  </si>
  <si>
    <t>PK.3.4.10.0010</t>
  </si>
  <si>
    <t>OPĆINA UNEŠIĆ</t>
  </si>
  <si>
    <t>Dogradnja vatrogasnog doma dobrovoljno vatrogasno društvo Unešić</t>
  </si>
  <si>
    <t>Opći cilj projekta je postizanje kvalitetnih uvjeta rada vatrogasaca te jačanje otpornosti Općine Unešić protiv požara, čime se pozitivno utječe na sigurnosne aspekte građana te štiti njihova imovina ali i okoliš.
Realizacijom projekta, postojeća zgrada društvene namjene rekonstruirati će se dogradnjom prostora za potrebe DVD-a Unešić koje koristi neadekvatni prostor za djelatnike, vozila i opremu. 
Time će se ojačati kapaciteti za protupožarnu zaštitu na području visokog rizika što omogućuje kvalitetnu preventivnu zaštitu od svih prirodnih katastrofa. Ciljana skupina projekta su članovi DVD-a Unešić i građani kao krajnji korisnici na koje projekt ima posredan utjecaj čineći njihov kraj sigurnim i otpornijim mjestom na klimatske rizike.</t>
  </si>
  <si>
    <t>Unešić</t>
  </si>
  <si>
    <t>PK.3.4.10.0011</t>
  </si>
  <si>
    <t>OPĆINA ZAGVOZD</t>
  </si>
  <si>
    <t>Izgradnja  zgrade Dobrovoljnog vatrogasnog društva Zagvozd</t>
  </si>
  <si>
    <t>Projektom je planirana Izgradnja zgrade dobrovoljnog vatrogasnog društva Zagvozd na lokaciji k.č. 295, k.o. Zagvozd.
Građevina je slobodnostojeći objekt visine P+2 (prizemlje i 2 kata), a njegova namjena je društvena građevina javne namjene.
Projektirana zgrada dobrovoljnog vatrogasnog društva Zagvozd je samostojeći objekt položen u smjeru koji prati smjer pružanja parcele- od jugozapada prema sjeveroistoku.
Područni ured za katastar Split, Ispostava Imotski je u veljači 2025. godine za budući objekt DVD-a izdala Potvrdu kojom se budućem objektu na k.č. 295 k.o. Zagvozd izdaje planirana anagrafska oznaka (kućni broj) Trg zabiokovskih junaka Domovinskog rata 5. Ishođena je sva projektna dokumentacija, a radovi izgradnje nisu započeli.</t>
  </si>
  <si>
    <t>Zagvozd</t>
  </si>
  <si>
    <t>PK.3.4.10.0012</t>
  </si>
  <si>
    <t>OPĆINA ĐURMANEC</t>
  </si>
  <si>
    <t>Izgradnja zgrade javne i društvene namjene – vatrogasni dom</t>
  </si>
  <si>
    <t>Projektom je planirano ulaganje u izgradnju i opremanje vatrogasnog doma, u svrhu postizanja kvalitetnih uvjeta rada i smještaja DVD-a Đurmanec. Izgradnjom i opremanjem vatrogasnog doma poboljšat će se i unaprijediti trenutno nedostatni kapaciteti postojeće vatrogasne infrastrukture te zadovoljiti preduvjeti za kvalitetno obavljanje vatrogasne djelatnosti, u svrhu zaštite života i imovine stanovnika Đurmanca, povećanja sigurnosti te podrške u kriznim situacijama. Projektom su predviđene različite mjere energetske učinkovitosti prilikom izgradnje doma, čime projekt doprinosi promicanju prilagodbe klimatskim promjenama te jačanju otpornosti na prirodne katastrofe, što ujedno pozitivno utječe na sigurnosne aspekte stanovnika Đurmanca.</t>
  </si>
  <si>
    <t>Đurmanec</t>
  </si>
  <si>
    <t>PK.3.4.10.0014</t>
  </si>
  <si>
    <t>OPĆINA MARTIJANEC</t>
  </si>
  <si>
    <t>Rekonstrukcija vatrogasnog doma Martijanec</t>
  </si>
  <si>
    <t xml:space="preserve">Glavni cilj projekta je jačanje kapaciteta za protupožarnu zaštitu u Općini Martijanec kroz ulaganje u rekonstrukciju DVD-a Martijanec s ciljem postizanja kvalitetnih uvjeta rada i smještaja dobrovoljnog vatrogasnog društva. Osnovni problemi s kojima se Prijavitelj trenutno suočava su: nedovoljni prostorni kapaciteti, loša nosivost temeljnog tla, opasnost od slijeganja, dotrajalost konstrukcije. Projektom su obuhvaćene sljedeće aktivnosti: priprema studijske i projektno-tehničke dokumentacije, rekonstrukcija vatrogasnog doma i ostale infrastrukture, horizontalna aktivnost, upravljanje projektom, promidžba i vidljivost. Ciljne skupine projekta su: Općina Martijanec, dobrovoljno vatrogasno društvo Martijanec te lokalna i društvena zajednica. </t>
  </si>
  <si>
    <t>Martijanec</t>
  </si>
  <si>
    <t>PK.3.4.10.0015</t>
  </si>
  <si>
    <t>GRAD ILOK</t>
  </si>
  <si>
    <t>Izgradnja i opremanje vatrogasnog doma u Iloku</t>
  </si>
  <si>
    <t>Europa se zagrijava brže nego bilo koji drugi kontinent, a sve učestaliji ekstremni vremenski uvjeti dodatno ugrožavaju živote, imovinu i okoliš. Grad Ilok, nažalost, osobito je izložen posljedicama klimatskih promjena – suočava se s čestim olujama, poplavama i sušama, što povećava rizik od požara. Projekt izgradnje i opremanja vatrogasnog doma u Iloku omogućit će modernu infrastrukturu i suvremenu opremu, unaprijediti operativnu spremnost vatrogasne postrojbe te značajno povećati sigurnost građana. Istovremeno, projekt će poticati prilagodbu klimatskim promjenama, smanjenje rizika od katastrofa i jačanje otpornosti zajednice kroz implementaciju energetski učinkovite infrastrukture i edukaciju o zaštiti okoliša.</t>
  </si>
  <si>
    <t>PK.3.4.10.0017</t>
  </si>
  <si>
    <t>OPĆINA RADOBOJ</t>
  </si>
  <si>
    <t>Rekonstrukcija zgrade javne i društvene namjene – vatrogasnog doma u Gornjoj Šemnici</t>
  </si>
  <si>
    <t>Projekt rekonstrukcije vatrogasnog doma u Gornjoj Šemnici usmjeren je na modernizaciju i prilagodbu infrastrukture kako bi se povećala sigurnost i operativna učinkovitost vatrogasne postrojbe. S obzirom na dotrajalost postojeće zgrade, projekt uključuje građevinske zahvate, energetsku obnovu i prilagodbu prostorija isključivo za vatrogasne aktivnosti. Planirana ulaganja omogućit će bolju organizaciju prostora, smanjenje troškova održavanja te poboljšanje uvjeta za edukaciju i podizanje svijesti javnosti o zaštiti od požara. Projekt je usklađen s PKK 2021.-2027. i doprinosi sustavu civilne zaštite te prilagodbi klimatskim promjenama.</t>
  </si>
  <si>
    <t>PK.3.4.10.0026</t>
  </si>
  <si>
    <t>OPĆINA DONJA MOTIČINA</t>
  </si>
  <si>
    <t>Izgradnja zgrade javne namjene DVD-a Donja Motičina</t>
  </si>
  <si>
    <t>Projekt uključuje izgradnju zgrade javne namjene, odnosno DVD-a Donja, na adresi Ul. Ivana Mažuranića bb, Donja Motičina. Projektom će se izgraditi slobodnostojeća građevina, koja će biti smještena u jugozapadnom dijelu novoformirane građevne čestice k.č.br. 403, k.o. Donja Motičina. Projektirana građevina će biti slobodnostojeća. Projektom će se ugraditi sunčana elektrana na krovu predmetne građevine za vlastite potrebe. Projektom će se ojačati kapaciteti za protupožarnu zaštitu na potpomognutom području Općine Donja Motičina, te će se doprinijeti promicanju prilagodbe klimatskim promjenama te jačanju otpornosti na prirodne katastrofe, a čime će se pozitivno utjecati i na sigurnosne aspekte građana ovog područja.</t>
  </si>
  <si>
    <t>Donja Motičina</t>
  </si>
  <si>
    <t>PK.3.4.10.0028</t>
  </si>
  <si>
    <t>OPĆINA DAVOR</t>
  </si>
  <si>
    <t>Izgradnja vatrogasnog doma u Davoru</t>
  </si>
  <si>
    <t>Projekt izgradnje vatrogasnog doma u Davoru, kojeg provodi Općina Davor, namijenjen je Dobrovoljnom vatrogasnom društvu Davor kao krajnjem korisniku. Projekt se provodi samostalno bez partnerstva i ima procijenjenu vrijednost od 1.672.107,31 EUR, od čega je 1.421.291,21 EUR sufinancirano od strane Europskog fonda za regionalni razvoj, Program Konkurentnost i kohezija 2021.-2027. Glavni cilj projekta je jačanje kapaciteta za protupožarnu zaštitu kroz ulaganja u vatrogasnu infrastrukturu, što će omogućiti kvalitetne uvjete rada i smještaja DVD-a na području Općine Davor. Projekt će doprinijeti promicanju prilagodbe klimatskim promjenama i jačanju otpornosti na prirodne katastrofe, što će pozitivno utjecati na sigurnosne aspekte građana.</t>
  </si>
  <si>
    <t>Davor</t>
  </si>
  <si>
    <t>PK.3.4.10.0029</t>
  </si>
  <si>
    <t>Izgradnja Vatrogasnog doma u Vrlici</t>
  </si>
  <si>
    <t xml:space="preserve">Projektom je predviđena izgradnja i opremanje vatrogasnog doma u Vrlici kako bi se osigurali bolji uvjeti rada za DVD Vrlika, koji trenutno djeluje u neadekvatnom prostoru. Novi objekt poboljšat će operativnu spremnost vatrogasne službe, omogućiti brži odaziv na dojave i povećati zaštitu ljudi i imovine. Realizacija projekta smanjit će rizik od požara i drugih opasnosti,te pojačati otpornost na prirodne katastrofe čime će se podići razina sigurnosti za stanovnike i posjetitelje. Ulaganjem u modernu infrastrukturu jača se vatrogastvo i unapređuje kvaliteta života u Vrlici, čineći je sigurnijim mjestom za život i boravak.
 </t>
  </si>
  <si>
    <t>PK.3.4.10.0033</t>
  </si>
  <si>
    <t>Rekonstrukcija i dogradnja vatrogasnog doma u Starim Perkovcima</t>
  </si>
  <si>
    <t>Projekt "Rekonstrukcija i dogradnja vatrogasnog doma u Starim Perkovcima" provodi Općina Vrpolje s ciljem poboljšanja infrastrukture i operativnih kapaciteta lokalnog vatrogasnog društva. Ukupna vrijednosti projekta u trajanju 24 mjeseca iznosi  1.365.517,77  € uz sufinanciranje Europskog fonda za regionalni razvoj u iznosu od 1.160.690,10 €. Rekonstrukcijom i proširenjem doma osigurat će se bolji uvjeti za rad vatrogasaca, brži odziv na intervencije te veća sigurnost stanovništva. Projekt doprinosi jačanju sustava civilne zaštite i zaštite od požara, kao i unaprjeđenju kvalitete javnih usluga. Cilj projekta je osigurati modernu i funkcionalnu infrastrukturu za efikasnije djelovanje vatrogasnih službi.</t>
  </si>
  <si>
    <t>PK.3.4.10.0034</t>
  </si>
  <si>
    <t>GRAD DELNICE</t>
  </si>
  <si>
    <t>Energetska obnova i rekonstrukcija vatrogasnog doma</t>
  </si>
  <si>
    <t>Projekt energetske obnove i rekonstrukcije Vatrogasnog doma provodi se na k.č.br. 14309 k.o. Delnice. Neto površina obnovljene zgrade Vatrogasnog doma iznosi 601,97 m2. Sastoji se od prizemlja, 1. kata i potkrovlja te će pročelja biti termoizolirana mineralnom vunom, postojećem sustavu će se nadodati dizalica topline, na krovu građevine će se izgraditi sunčana fotonaponska elektrana ukupne vršne snage cca 20,00 kW AC, koja će proizvoditi električnu energiju pretežno za vlastitu potrošnju pripadnog objekta. Svrha projekta je ojačati sposobnost i spremnost DVD-a Delnice za hitne intervencije na području Grada Delnica koje koje se nalazi na brdsko planinskom području, obuhvaća 55 naselja, 5135 stanovnika te se proteže na 23090 ha površine.</t>
  </si>
  <si>
    <t>PK.3.4.10.0035</t>
  </si>
  <si>
    <t>OPĆINA BUDINŠČINA</t>
  </si>
  <si>
    <t>Rekonstrukcija i dogradnja zgrade javne i društvene namjene - vatrogasni dom DVD-a Budinščina</t>
  </si>
  <si>
    <t xml:space="preserve">Projekt rekonstrukcije i dogradnje vatrogasnog doma u Budinščini obuhvaća proširenje postojećeg objekta kako bi se osigurali bolji uvjeti za rad i razvoj vatrogasne djelatnosti. Projekt uključuje dogradnju garaža za vatrogasna vozila, spremišta za opremu te multifunkcionalnu dvoranu za edukacije i osposobljavanje vatrogasaca i obavljanje vatrogasne djelatnosti. Projekt će osigurati modernizaciju vatrogasne infrastrukture, kvalitetnije obavljanje vatrogasne djelatnosti, unaprijediti operativnu spremnost i sigurnost zajednice, omogućiti kvalitetniju obuku te poboljšati uvjete za djelovanje vatrogasnog društva u hitnim situacijama. Projekt doprinosi sustavu civilne zaštite i prilagodbi klimatskim promjenama te je usklađen s PKK 2021.-2027. </t>
  </si>
  <si>
    <t>Budinščina</t>
  </si>
  <si>
    <t>PK.3.4.10.0036</t>
  </si>
  <si>
    <t>OPĆINA MATULJI</t>
  </si>
  <si>
    <t>Rekonstrukcija vatrogasnog doma Mune</t>
  </si>
  <si>
    <t>Projektni prijedlog adresira problem nedostatka adekvatnog smještajnog prostora vatrogasaca, članova Dobrovoljnog vatrogasnog društva ''Kras'' Šapjane sa sjedištem na području Općine Matulji, tj. dotrajalost građevine javne komunalne infrastrukture koja je u funkciji vatrogasnog doma u naselju Mune. Ovim projektom se rekonstruira postojeći vatrogasni dom i kroz rekonstrukciju povećava energetska učinkovitost zgrade uz korištenje obnovljivih izvora energije te će se po završetku projekta imati unaprijeđena postojeća vatrogasna infrastruktura na području Općine te podignuta kvaliteta uvjeta rada i smještaja vatrogasaca DVD-a ''Kras'' Šapjane. Planirano vrijeme provedbe projekta je 24 mjeseca u skladu s aktivnostima i proračunom projekta.</t>
  </si>
  <si>
    <t>PK.3.4.10.0039</t>
  </si>
  <si>
    <t>OPĆINA DUBROVAČKO PRIMORJE</t>
  </si>
  <si>
    <t>Jačanje kapaciteta za protupožarnu zaštitu na području općine Dubrovačko primorje</t>
  </si>
  <si>
    <t>Projekt „Jačanje kapaciteta za protupožarnu zaštitu na području općine Dubrovačko primorje“ rješava problem neadekvatnih infrastrukturnih kapaciteta za osiguranje sigurnosti i otpornosti na prirodne katastrofe, a odnosi se na izgradnju novog vatrogasnog doma Dubrovačko primorje (DP) na k.č. 365/21 k.o. Banići, površine 3.721 m2 uz podizanje svijesti javnosti o protupožarnoj zaštiti. 
Svrha projekta je jačanje kapaciteta sigurnosti i otpornosti na prirodne katastrofe na području općine DP uz promicanje prilagodbe na klimatske promjene ulaganjem u novu vatrogasnu infrastrukturu.  
Ciljna skupina projekta: JVP DP te Prijavitelj, Općina DP.
Inicijalno trajanje provedbe projekta je 78mj.
Ukupna vrijednost projekta je 3.533.453,01 EUR.</t>
  </si>
  <si>
    <t>Dubrovačko primorje</t>
  </si>
  <si>
    <t>PK.3.4.10.0044</t>
  </si>
  <si>
    <t>OPĆINA DARDA</t>
  </si>
  <si>
    <t>Izgradnja doma DVD-a u Dardi</t>
  </si>
  <si>
    <t xml:space="preserve"> Projekt Izgradnja doma DVD-a u Dardi ima za cilj unaprijediti kapacitete za protupožarnu zaštitu kroz izgradnju nove vatrogasne zgrade i promicanje svijesti javnosti o zaštiti od požara. Na taj način poboljšat će se sigurnosni uvjeti i kvaliteta života lokalne zajednice, podržavajući prilagodbe klimatskim promjenama i održivi razvoj te poticanje uključivanja žena u vatrogastvo kao i pristupačnost osobama s invaliditetom.</t>
  </si>
  <si>
    <t>Darda</t>
  </si>
  <si>
    <t>PK.3.4.10.0051</t>
  </si>
  <si>
    <t>GRAD MURSKO SREDIŠĆE</t>
  </si>
  <si>
    <t>Rekonstrukcija Vatrogasnog doma i popratne infrastrukture Grada Mursko Središće</t>
  </si>
  <si>
    <t>Projektom je predviđena rekonstrukcija postojeće zgrade - Vatrogasnog doma DVD Mursko Središće i novoformiranje čestice iz dijela k.č.br. 984 i iz k.č.br 983, k.o. Mursko Središće na čestici k.č.br. 983, k.o. Mursko Središće u Frankopanskoj ulici 8 u gradu Mursko Središće. Glavni projekt obuhvaća promjenu namjena pojedinih prostorija, te izmjene termotehničkog sustava – predviđena je ugradnja dizalice topline kao obnovljivog izvora energije. Predviđenim izmjenama ne mijenja se smještaj, veličina, oblikovanje i katnost (visina) građevine, već ostaje kao postojeće stanje. Građevina koja je predmet projekta obuhvaćati će isključivo prostorije koje su u funkciji obavljanja vatrogasnih aktivnosti i smještaj vatrogasnih snaga.</t>
  </si>
  <si>
    <t>Mursko Središće</t>
  </si>
  <si>
    <t>PK.3.4.10.0054</t>
  </si>
  <si>
    <t>OPĆINA GRADAC</t>
  </si>
  <si>
    <t>Izgradnja i opremanje Vatrogasnog doma u Drveniku</t>
  </si>
  <si>
    <t>Projektom "Izgradnja vatrogasnog doma u Drveniku"  Općina Gradac želi utjecati na jačanje kapaciteta za protupožarnu zaštitu  kako bi se povećala kvaliteta uvjeta rada i smještaja dobrovoljnog vatrogasnog društva Drvenik.</t>
  </si>
  <si>
    <t>Gradac</t>
  </si>
  <si>
    <t>PK.3.4.10.0055</t>
  </si>
  <si>
    <t>OPĆINA KAPELA</t>
  </si>
  <si>
    <t>Jačanje kapaciteta za protupožarnu zaštitu u Općini Kapela</t>
  </si>
  <si>
    <t>Projekt 'Jačanje kapaciteta za protupožarnu zaštitu u Općini Kapela' uključuje izgradnju novog vatrogasnog doma na lokaciji k.č. 35/1, k.o. Kapela, na adresi Bilogorska 95, općina Kapela. Cilj projekta je stvaranje kvalitetnih uvjeta rada i smještaja DVD Kapela te doprinijeti promicanju prilagodbe klimatskim promjenama i jačanju otpornosti na prirodne katastrofe, čime će se pozitivno utjecati i na sigurnosne aspekte stanovnike Općine. Ukupna vrijednost projekta je 1.568.565,03 eura, a predviđeno trajanje provedbe projekta je 75 mjeseci.</t>
  </si>
  <si>
    <t>Kapela</t>
  </si>
  <si>
    <t>PK.3.4.10.0056</t>
  </si>
  <si>
    <t>OPĆINA JOSIPDOL</t>
  </si>
  <si>
    <t>Vatrogasni dom Josipdol</t>
  </si>
  <si>
    <t>Projekt uključuje izgradnju vatrogasnog doma na k.č. 171/1 k.o. Josipdol, u Općini Josipdol. Kroz predmetno ulaganje u vatrogasnu infrastrukturu ispuniti će se svrha projekta: ojačati kapaciteti za protupožarnu zaštitu na području Općine Josipdol koja je svrstana u brdsko-planinsko područje, te ostvariti projektni cilj: postići kvalitetne uvjete rada i smještaja lokalnog dobrovoljnog vatrogasnog društva. Projektom će se doprinijeti i promicanju prilagodbe klimatskim promjenama te jačanju otpornosti na prirodne katastrofe, a time i pozitivno utjecati na sigurnosne aspekte građana tog područja.</t>
  </si>
  <si>
    <t>Josipdol</t>
  </si>
  <si>
    <t>PK.3.4.10.0057</t>
  </si>
  <si>
    <t>OPĆINA ČEPIN</t>
  </si>
  <si>
    <t xml:space="preserve">Izgradnja vatrogasnog doma ČEPIN </t>
  </si>
  <si>
    <t>Cilj projekta je izgradnja  objekta vatrogasnog doma u kojem će djelovati  Javna vatrogasna postrojba Čepin i Dobrovoljno vatrogasno društvo Čepin. Kroz realizaciju projekta povećati će se kapaciteti za protupožarnu zaštitu područja općine Čepin, općine Vladislavci  općine Vuka koja su potpomognuta područja Republike Hrvatske. Projekt će doprinijeti promicanju prilagodbe klimatskim promjenama te jačanju otpornosti na prirodne katastrofe, a čime će se pozitivno utjecati i na sigurnosne aspekte građana tog područja. Ciljana skupina su svi stanovnici Općina Čepin, Vladislavci i Vuka na području kojih djeluje JVP Čepin.</t>
  </si>
  <si>
    <t>PK.3.4.10.0058</t>
  </si>
  <si>
    <t>OPĆINA LEGRAD</t>
  </si>
  <si>
    <t>Rekonstrukcija vatrogasnog doma u Legradu</t>
  </si>
  <si>
    <t>Opći cilj projekta je ulaganje u rekonstrukciju i opremanje vatrogasnog doma i povezane vatrogasne infrastrukture u naselju Legrad. Svrha projekta je jačanje kapaciteta za protupožarnu zaštitu na području Općine Legrad kroz ulaganje u vatrogasnu infrastrukturu te unaprjeđenje postojećih infrastrukturnih i materijalnih kapaciteta Dobrovoljnog vatrogasnog društva Legrad s ciljem postizanja kvalitetnih uvjeta njegova rada i smještaja. Projekt doprinosi promicanju prilagodbe klimatskim promjenama te jačanju otpornosti na prirodne katastrofe, što će pozitivno utjecati na sve stanovnike Općine Legrad.</t>
  </si>
  <si>
    <t>Legrad</t>
  </si>
  <si>
    <t>PK.3.4.10.0059</t>
  </si>
  <si>
    <t>OPĆINA NOVA KAPELA</t>
  </si>
  <si>
    <t>Rekonstrukcija/dogradnja Vatrogasnog doma u Novoj Kapeli</t>
  </si>
  <si>
    <t>Projekt "Rekonstrukcija/dogradnja Vatrogasnog doma u Novoj Kapeli" ima za cilj rekonstrukciju vatrogasnog doma s ciljem poboljšanja kvalitete života stanovništva općine Nova Kapela kroz unaprjeđenje infrastrukture, a u svrhu kontinuiranog razvoja ruralnog područja općine. Ulaganjem u vatrogasnu infrastrukturu odnosno unaprjeđenjem postojećih infrastrukturnih i materijalnih kapaciteta postići će se kvalitetniji uvjeti rada i smještaja dobrovoljnih vatrogasnih društava. Ovim projektom će se doprinijeti promicanju prilagodbe klimatskim promjenama te jačanju otpornosti na prirodne katastrofe što će u konačnici pozitivno utjecati na sigurnosne aspekte stanovništva s područja općine.</t>
  </si>
  <si>
    <t>Nova Kapela</t>
  </si>
  <si>
    <t>PK.3.4.10.0063</t>
  </si>
  <si>
    <t>OPĆINA MARINA</t>
  </si>
  <si>
    <t>VATROGASNI DOM MARINA</t>
  </si>
  <si>
    <t xml:space="preserve">Projekt Vatrogasnog doma Marina obuhvaća izgradnju zgrade javne namjene - vatrogasnog doma u cilju poboljšanja protupožarne zaštite. Izgradnja zgrade vatrogasnog doma raditi će se sukladno Glavnom projektu te pravomoćnoj građevinskoj dozvoli. Realizacijom projekta stvaraju se uvjeti za adekvatno obavljanje djelatnosti protupožarne zaštite od strane Dobrovoljnog vatrogasnog društva Marina ali i edukacija svih stanovnika kao i turista na području općine Marina o sprečavanju nastanka požara, posljedicama istih i ponašanju u trenutku nastanka. </t>
  </si>
  <si>
    <t>Marina</t>
  </si>
  <si>
    <t>PK.3.4.10.0064</t>
  </si>
  <si>
    <t>GRAD BENKOVAC</t>
  </si>
  <si>
    <t>Jačanje kapaciteta za protupožarnu zaštitu u Gradu Benkovcu</t>
  </si>
  <si>
    <t>Projekt „Jačanje kapaciteta za protupožarnu zaštitu u Gradu Benkovcu“ ima za cilj modernizaciju infrastrukture Vatrogasnog doma Benkovac kako bi se poboljšali uvjeti rada vatrogasaca i povećala sigurnost građana. Projekt uključuje rekonstrukciju zapadnog dijela Vatrogasnog doma, s prenamjenom prostora, rušenjem i obnovom pregradnih zidova, modernizacijom instalacija te poboljšanjem funkcionalnosti i uvjeta rada vatrogasaca.  Projekt doprinosi otpornosti na klimatske promjene i jačanju kapaciteta vatrogasne postrojbe u Benkovcu i okolnim naseljima. Ciljne skupine projekta su vatrogasci JVP Benkovac, stanovnici Grada Benkovca i okolnih naselja te šira lokalna zajednica koja će imati koristi od poboljšane protupožarne zaštite.</t>
  </si>
  <si>
    <t>PK.3.4.10.0067</t>
  </si>
  <si>
    <t>OPĆINA CERNA</t>
  </si>
  <si>
    <t>Izgradnja vatrogasnog doma u Cerni</t>
  </si>
  <si>
    <t>DVD Cerna trenutno je smješten u neadekvatan prostor za izvođenje takve vrste djelatnosti. Naime, DVD Cerna u ovom prostoru nema dovoljno parkirnih mjesta te često vozila DVD-a skladišti u privatnim prostorima članova DVD-a. Novim prostorom, članovima DVD-a bi se olakšali uvjeti rada te omogućilo kvalitetnije izvođenje redovitih vježbi. Cilj projekta je jačanje kapaciteta za protupožarnu zaštitu na potpomognutim područjima Republike Hrvatske kroz izgradnju i opremanje nove vatrogasne infrastrukture. Time bi se postigli kvalitetniji uvjeta rada i smještaja dobrovoljnog vatrogasnog društava Cerna. Projekt će doprinijeti promicanju prilagodbe klimatskim promjenama te jačanju otpornosti na prirodne katastrofe.</t>
  </si>
  <si>
    <t>PK.3.4.10.0069</t>
  </si>
  <si>
    <t>OPĆINA ČAGLIN</t>
  </si>
  <si>
    <t xml:space="preserve">Unaprjeđenje vatrogasne infrastrukture DVD Čaglin </t>
  </si>
  <si>
    <t>Projekt "Unaprjeđenje vatrogasne infrastrukture DVD Čaglin" ključna je investicija u modernizaciju i povećanje operativnih kapaciteta vatrogasne postrojbe. Rekonstrukcijom i dogradnjom vatrogasnog doma osigurat će se suvremeni uvjeti rada, brži i učinkovitiji izlazak na intervencije, te poboljšana sigurnost vatrogasaca i lokalnog stanovništva. Projekt uključuje građevinske, elektroinstalacijske i strojarske radove, radove niskogradnje, modernizaciju vodovodne i kanalizacijske mreže, nabavu opreme, te instalaciju fotonaponskog sustava radi povećanja energetske učinkovitosti. Provedba će omogućiti dugoročnu održivost infrastrukture, smanjenje operativnih troškova i povećanje otpornosti zajednice na krizne situacije.</t>
  </si>
  <si>
    <t>Čaglin</t>
  </si>
  <si>
    <t>PK.3.4.10.0070</t>
  </si>
  <si>
    <t>OPĆINA LOVREĆ</t>
  </si>
  <si>
    <t>Izgradnja vatrogasnog doma u Općini Lovreć</t>
  </si>
  <si>
    <t>Projektom će se izgraditi i opremiti vatrogasni dom u Općini Lovreć za potrebe Dobrovoljnog vatrogasnog društva Lovreć (DVD Lovreć). Izgradnja i opremanje vatrogasnog doma u Općini Lovreć rezultirati će jačanjem kapaciteta i operativne spremnosti vatrogasnih snaga DVD-a Lovreć čime se izravno utječe na smanjenje rizika od požara na području Općine Lovreć i Općine Cista Provo te povećanju sposobnosti za suzbijanje požara na predmetnom području.</t>
  </si>
  <si>
    <t>Lovreć</t>
  </si>
  <si>
    <t>PK.3.4.10.0071</t>
  </si>
  <si>
    <t>OPĆINA MAČE</t>
  </si>
  <si>
    <t>Izgradnja i opremanje DVD Mače</t>
  </si>
  <si>
    <t>Svrha projekta je jačanje kapaciteta za protupožarnu zaštitu na području Općine Mače kroz ulaganje u vatrogasnu infrastrukturu, osiguravanjem novih infrastrukturnih i materijalnih kapaciteta s ciljem postizanja kvalitetnih uvjeta rada i smještaja DVD Mače, a radi pružanja javnih usluga dostupnih svim mještanima Općine Mače.
Projektom će se podići svijest javnosti o važnosti proaktivnog pristupa zaštiti od požara te će se stvoriti  preduvjeti za osposobljavanje vatrogasnih snaga što će ojačati kapacitet za protupožarnu zaštitu na području Općine. Projektom će se doprinijeti promicanju prilagodbe klimatskim promjenama te jačanju otpornosti na klimatske katastrofe, a čime će se pozitivno utjecati i na sigurnosne aspekte mještana Općine Mače.</t>
  </si>
  <si>
    <t>PK.3.4.10.0072</t>
  </si>
  <si>
    <t>OPĆINA LEKENIK</t>
  </si>
  <si>
    <t>Jačanje kapaciteta za protupožarnu zaštitu Općine Lekenik</t>
  </si>
  <si>
    <t>Projekt rekonstrukcije društvenog doma u Dužici osigurat će jačanje kapaciteta za protupožarnu zaštitu na području općine Lekenik. Nositelj projekta je Općina Lekenik, dok će DVD Dužica biti upravitelj obnovljene infrastrukture. Cilj projekta je jačanje kapaciteta DVD-a za učinkovitije sudjelovanje u gašenju požara, s obzirom na sve veće prijetnje uzrokovane klimatskim promjenama. Kroz modernizaciju infrastrukture, nabavu opreme i edukaciju stanovništva, projekt doprinosi smanjenju rizika od požara i povećanju sigurnosti zajednice.</t>
  </si>
  <si>
    <t>PK.3.4.10.0084</t>
  </si>
  <si>
    <t xml:space="preserve">Vatrogasno spremište Kaptol </t>
  </si>
  <si>
    <t>Projekt izgradnje vatrogasnog spremišta u Općini Kaptol predstavlja strateško ulaganje u jačanje otpornosti lokalne zajednice na klimatske promjene i rizike od požara s ciljem unaprijeđenja protupožarne zaštite na brdsko-planinskom području Požeško-slavonske županije. Kroz izgradnju moderne vatrogasne infrastrukture i uspostave energetski učinkovitog objekta s niskim operativnim troškovima, poboljšat će se zaštita lokalnog stanovništva i ranjivih skupina. Projektom će se edukacirati stanovništvo o prevenciji požara i zaštiti ranjivih skupina, što doprinosi zaštiti ljudi i okoliša. Kroz edukacijske programe i pokazne vježbe, stanovništvo će biti bolje informirano i osposobljeno za prevenciju i reagiranje u kriznim situacijama.</t>
  </si>
  <si>
    <t>PK.3.4.10.0085</t>
  </si>
  <si>
    <t>OPĆINA MIHOVLJAN</t>
  </si>
  <si>
    <t>REKONSTRUKCIJA -DOGRADNJA I PRENAMJENA POSTOJEĆE ZGRADE U VATROGASNI DOM</t>
  </si>
  <si>
    <t>Provedbom projekta REKONSTRUKCIJA -DOGRADNJA I PRENAMJENA POSTOJEĆE ZGRADE U VATROGASNI DOM riješit će se problem neadekvatnog smještaja i otežanih uvjeta za rad Dobrovoljnog vatrogasnog društva Mihovljan i na taj način ispuniti svrha projekta: ojačati kapacitete za protupožarnu zaštitu na području Općine Mihovljan koja je svrstana u potpomognuto područje, te ostvariti projektni cilj: postići kvalitetne uvjete rada i smještaja lokalnog dobrovoljnog vatrogasnog društva. Projektom će se doprinijeti i promicanju prilagodbe klimatskim promjenama, odnosno jačanju otpornosti na prirodne katastrofe, a time i pozitivno utjecati na sigurnosne aspekte građana tog područja.</t>
  </si>
  <si>
    <t>Mihovljan</t>
  </si>
  <si>
    <t>PK.3.4.10.0088</t>
  </si>
  <si>
    <t>VATROGASNI DOM - DVD PITOMAČA</t>
  </si>
  <si>
    <t>Svrha projektne prijave je jačanje kapaciteta za protupožarnu zaštitu izgradnjom novog vatrogasnog doma. Kako bi se ostvarila svrha projektne prijave provesti će se aktivnosti:1.izgradnja vatrogasnog doma,2.opremanje novoizgrađenog vatrogasnog doma,3.podizanje svijesti javnosti i educiranje u području zaštite od požara,4.osiguranje pristupačnosti za osobe s invaliditetom,5.promicanje ravnopravnosti spolova i zabrane diskriminacije,6.upravljanje projektom,7.promidžba i vidljivost. 8.aktivnost nadstandardne zaštite okoliša. Vrijednost projekta je 1.462.030,74€ a financirati će se sredstvima EFRR-a u iznosu od 1.242.726,12 eura i vlastitim sredstvima u iznosu 219.304,62 €. Početak provedbe projekta je siječanj 2025.</t>
  </si>
  <si>
    <t>PK.3.4.10.0091</t>
  </si>
  <si>
    <t>OPĆINA STARIGRAD</t>
  </si>
  <si>
    <t>Izgradnja i opremanje vatrogasnog doma u Općini Starigrad</t>
  </si>
  <si>
    <t xml:space="preserve">Cilj projekta je kroz ulaganje u vatrogasnu infrastrukturu, osiguravanjem novih infrastrukturnih i materijalnih kapaciteta sa ciljem postizanja kvalitetnih uvjeta rada i smještaja dobrovoljnog vatrogasnog društva Starigrad - Paklenica utjecati na jačanje kapaciteta za protupožarnu zaštitu na brdsko-planinskim području Republike Hrvatske. Projektom će se doprinijeti promicanju prilagodbe klimatskim promjenama te jačanju otpornosti na prirodne katastrofe. Ciljna skupina projekta su: DVD Starigrad – Paklenica, lokalno stanovništvo i turisti te Općina Starigrad koja će imati koristi od izgrađenog i opremljenog vatrogasnog doma. Trajanje provedbe projekta je 37 mjeseci. </t>
  </si>
  <si>
    <t>Starigrad</t>
  </si>
  <si>
    <t>PK.3.4.10.0092</t>
  </si>
  <si>
    <t>GRAD ŽUPANJA</t>
  </si>
  <si>
    <t>Jačanje protupožarne zaštite obnovom vatrogasnog doma</t>
  </si>
  <si>
    <t xml:space="preserve">Projekt obuhvaća obnovu vatrogasnog doma u Županji, uključujući modernizaciju infrastrukture i opremu. Zgradu koriste Javna vatrogasna postrojba i Dobrovoljno vatrogasno društvo, što omogućava efikasno korištenje resursa i brže reakcije na intervencije. Rekonstrukcija će se provesti unutar postojećih gabarita zgrade, s ugradnjom novih materijala poput PVC prozora, ETICS sustava za fasadu, te instalacija dizalice topline koja će koristiti obnovljive izvore energije za grijanje i hlađenje prostora, čime će se ostvariti energetske uštede. Zgrada će imati garaže, zajedničke prostorije, spavaonice, uredske prostore i zajedničku dvoran za sastanke. Projekt će unaprijediti uvjete za vatrogasce i omogućiti učinkovitije pružanje usluga zajednici. </t>
  </si>
  <si>
    <t>PK.3.4.14.0001</t>
  </si>
  <si>
    <t>Jačanje institucionalnih kapaciteta za čišćenje vodenih površina (kopnenih voda, mora i podmorja) onečišćenih minsko-eksplozivnim sredstvima</t>
  </si>
  <si>
    <t>Cilj projekta je jačanje kapaciteta RC MUP-a za čišćenje kopnenih voda, mora i podmorja onečišćenih MES-om i NUS-om kroz nadogradnju RC Mali Lošinj te nabavu plovila, vozila i opreme. U skladu s definicijom iz čl. 5. Zakona, sustav CZ uključuje mjere i aktivnosti za smanjenje rizika od katastrofa te zaštite i spašavanja građana, materijalni i kulturnih dobra i okoliša od posljedica, između ostalog i velikih nesreća i ratnih razaranja. Doprinosi se i ostvarenju strateškog cilja 2. Povećanje spremanosti za upravljanje katastrofama u Strategiji upravljanja rizicima od katastrofa do 2030., KPI 2.2. Jačanje sposobnosti i kapaciteta operativnih snaga s ciljem brzog odgovora na izvanredne situacije, odnosno smanjenja onečišćenja.</t>
  </si>
  <si>
    <t>Dubrovačko-neretvanska županija (15.00%), Primorsko-goranska županija (35.00%), Šibensko-kninska županija (15.00%), Zadarska županija (35.00%)</t>
  </si>
  <si>
    <t>Jadranska Hrvatska (15.00%), Jadranska Hrvatska (15.00%), Jadranska Hrvatska (35.00%), Jadranska Hrvatska (35.00%)</t>
  </si>
  <si>
    <t>PK.3.4.16.0001</t>
  </si>
  <si>
    <t>Ministarstvo zaštite okoliša i zelene tranzicije</t>
  </si>
  <si>
    <t>Uspostava središnje točke za usklađenu provedbu politike prilagodbe klimatskim promjenama</t>
  </si>
  <si>
    <t xml:space="preserve">Prijavitelj projekta "Uspostava središnje točke za usklađenu provedbu politike prilagodbe klimatskim promjenama" je Zavod za zaštitu okoliša i prirode (ZZOP) u sklopu Ministarstva zaštite okoliša i zelene tranzicije (MZOZT), a Partner na projektu su Hrvatske vode. Cilj Projekta je formirati središnju točku za usklađenu provedbu politike prilagodbe klimatskim promjenama u RH. Navedeno će se postići osiguranjem računalnih i digitalnih kapaciteta, izradom analiza sadašnjeg stanja, stručnih podloga i alata vezanih za prilagodbu ranjivih i drugih sektora te uključivanjem dionika i jačanjem stručno-znanstvenih znanja neophodnih za razvoj sustava potpore prilagodbi RH na klimatske promjene. </t>
  </si>
  <si>
    <t>Bjelovarsko-bilogorska županija (4.80%), Brodsko-posavska županija (4.80%), Dubrovačko-neretvanska županija (4.80%), Grad Zagreb (4.00%), Istarska županija (4.80%), Karlovačka županija (4.80%), Koprivničko-križevačka županija (4.80%), Krapinsko-zagorska županija (4.80%), Ličko-senjska županija (4.80%), Međimurska županija (4.80%), Osječko-baranjska županija (4.80%), Požeško-slavonska županija (4.80%), Primorsko-goranska županija (4.80%), Sisačko-moslavačka županija (4.80%), Splitsko-dalmatinska županija (4.80%), Šibensko-kninska županija (4.80%), Varaždinska županija (4.80%), Virovitičko-podravska županija (4.80%), Vukovarsko-srijemska županija (4.80%), Zadarska županija (4.80%), Zagrebačka županija (4.80%)</t>
  </si>
  <si>
    <t>Grad Zagreb (4.00%), Jadranska Hrvatska (4.80%), Jadranska Hrvatska (4.80%), Jadranska Hrvatska (4.80%), Jadranska Hrvatska (4.80%), Jadranska Hrvatska (4.80%), Jadranska Hrvatska (4.80%), Jadranska Hrvatska (4.80%), Panonska Hrvatska (4.80%), Panonska Hrvatska (4.80%), Panonska Hrvatska (4.80%), Panonska Hrvatska (4.80%), Panonska Hrvatska (4.80%), Panonska Hrvatska (4.80%), Panonska Hrvatska (4.80%), Panonska Hrvatska (4.80%), Sjeverna Hrvatska (4.80%), Sjeverna Hrvatska (4.80%), Sjeverna Hrvatska (4.80%), Sjeverna Hrvatska (4.80%), Sjeverna Hrvatska (4.80%)</t>
  </si>
  <si>
    <t>060 (100.00%)</t>
  </si>
  <si>
    <t>060 - Mjere za prilagodbu klimatskim promjenama te sprječavanje i upravljanje rizicima povezanima s klimom: ostalo, npr. oluje i suša (uključujući podizanje svijesti, sustave civilne zaštite i upravljanja katastrofama, infrastrukture i ekosustavne pristupe) (100.00%)</t>
  </si>
  <si>
    <t>PK.3.4.17.0001</t>
  </si>
  <si>
    <t>INSTITUT ZA JADRANSKE KULTURE I MELIORACIJU KRŠA</t>
  </si>
  <si>
    <t>Klimatski hazardi i rizici u obalnom području Jadrana i njihov utjecaj na zelenu tranziciju i plavi rast (AdriaClimRisk)</t>
  </si>
  <si>
    <t>Cilj AdriaClimRisk projekta jest definirati i kvantificirati klimatske hazarde i rizike na kopnu, u moru i u obalnom pojasu Jadrana, te predložiti mjere prilagodbe prema strateškim i operativnim dokumentima obalnih županija. Pri tome bi se analizirale najnovije klimatske projekcije visoke razlučivosti atmosfere i mora za područje Jadrana, provodili ciljani eksperimenti u svrhu ispitivanja otpornosti pojedinih segmenata kopnenih ekosustava i kultura, te ranjivosti obalnog pojasa i mora. Projekt bi uključio i ojačavanje istraživačkih kapaciteta u području klimatskih znanosti, edukaciju studenata i mladih znanstvenika, te diseminaciju prema dionicima, uključivo iz obalnih i priobalnih gradovi i općina, te prema javnosti.</t>
  </si>
  <si>
    <t>Grad Zagreb (15.00%), Splitsko-dalmatinska županija (80.00%), Šibensko-kninska županija (5.00%)</t>
  </si>
  <si>
    <t>Grad Zagreb (15.00%), Jadranska Hrvatska (5.00%), Jadranska Hrvatska (80.00%)</t>
  </si>
  <si>
    <t>029 (100.00%)</t>
  </si>
  <si>
    <t>029 - Procesi istraživanja i inovacija, prijenos tehnologije i suradnja među poduzećima, istraživačkim centrima i sveučilištima usmjereni na niskougljično gospodarstvo, otpornost na klimatske promjene i prilagodbu tim promjenama (100.00%)</t>
  </si>
  <si>
    <t>PK.3.4.17.0002</t>
  </si>
  <si>
    <t>Integracija znanosti i tradicije za otpornu i održivu proizvodnju hrane u doba klimatskih promjena  - CLIMAGRIT</t>
  </si>
  <si>
    <t xml:space="preserve">CLIMAGRIT je usmjeren je na rješavanje izazova koje suša predstavlja za poljoprivredu Varaždinske županije, s posebnim naglaskom na očuvanje tradicijskih kultura - ludbreškog hrena, varaždinskog zelja i buče. Temelji se na dvije ključne istraživačke komponente: primijenjeno istraživanje usmjereno na razvoj biljnih mikrobnih biostimulansa kao rješenja za povećanje otpornosti tradicijskih kultura na stres suše, te razvoju naprednog modela za ranu klasifikaciju i predviđanje rizika od suše na razini županije. Kombinacijom laboratorijskih i terenskih istraživanja usmjerenih na  biljke, tlo i njen mikrobiom, uz procjenu rizika naprednim alatima, projekt se na sveobuhvatan način bavi izgradnjom otpornosti proizvodnje hrane na klimatske izazove. </t>
  </si>
  <si>
    <t>Grad Zagreb (50.00%), Koprivničko-križevačka županija (10.00%), Osječko-baranjska županija (10.00%), Varaždinska županija (30.00%)</t>
  </si>
  <si>
    <t>Grad Zagreb (50.00%), Panonska Hrvatska (10.00%), Sjeverna Hrvatska (10.00%), Sjeverna Hrvatska (30.00%)</t>
  </si>
  <si>
    <t>PK.3.4.17.0003</t>
  </si>
  <si>
    <t>Sveučilište Josipa Jurja Strossmayera u Osijeku, Prehrambeno-tehnološki fakultet Osijek</t>
  </si>
  <si>
    <t>Primjena mikorize za održivu prilagodbu klimatskim promjenama u vinogradarstvu</t>
  </si>
  <si>
    <t>Projekt razvija i primjenjuje inovativne mikorizne tehnologije u uzgoju sorte Muscaris na testnom vinogradu u Osječko-baranjskoj županiji, s ciljem povećanja otpornosti vinove loze na klimatske promjene i unaprjeđenja održivosti vinogradarstva. Mikoriza smanjuje potrebu za kemijskim sredstvima, poboljšava zdravlje tla i kvalitetu grožđa. Projekt traje 36 mjeseci te uključuje edukaciju vinogradara, studenata i ranjivih skupina te razvoj prilagođenih mikoriznih inokulata, čime doprinosi otpornosti sektora i zaštiti okoliša. Rezultati istraživanja bit će transparentno objavljeni kako bi koristi projekta bile dostupne široj zajednici te potaknule širenje inovacija i održivih praksi u vinogradarstvu.</t>
  </si>
  <si>
    <t>PK.3.4.17.0004</t>
  </si>
  <si>
    <t>Veleučilište Velika Gorica</t>
  </si>
  <si>
    <t>LoRIS – Lokalna otpornost na klimatske rizike: Primijenjena rješenja i Simulacijski centar za krizne situacije</t>
  </si>
  <si>
    <t>Projekt LoRIS jača otpornost Velike Gorice na klimatske promjene kroz razvoj konkretnih mjera prilagodbe i sustava upravljanja rizicima od katastrofa. Fokus je na znanstveno utemeljenim rješenjima, edukaciji i uspostavi Simulacijskog centra koji omogućava testiranje, obuku i provedbu edukacija i vježbi. Projekt uključuje ranjive skupine i razvija alate za analizu rizika (poplave, suše, toplinski valovi, olujno nevrijeme, potres). U suradnji s Veleučilištem Velika Gorica, razvija se baza podataka i GIS platforma te se provode istraživanja, simulacije i edukacije, s ciljem povećanja institucionalne i društvene spremnosti za buduće klimatske izazove i proaktivno upravljanje rizicima od katastrofa.</t>
  </si>
  <si>
    <t>Sjeverna Hrvatska (25.00%), Sjeverna Hrvatska (75.00%)</t>
  </si>
  <si>
    <t>PK.3.4.17.0008</t>
  </si>
  <si>
    <t>UrbanSPARC - Napredni i prediktivni urbani ekosustav za otpornost klimatskim promjenama</t>
  </si>
  <si>
    <t>Urbani centri diljem svijeta suočavaju se s ozbiljnim posljedicama klimatskih promjena koje ugrožavaju kvalitetu života građana i imaju dugoročne negativne posljedice na infrastrukturu, ekosustave i gospodarsku stabilnost grada. Lokalizirane vremenske prognoze i transformacija u varijable od značaja za infrastrukturu primjenom umjetne inteligencije omogućuju pravovremenu prilagodbu. Cilj je projekta povećati otpornost odabranih urbanih ranjivih sektora Grada Zagreba na klimatske promjene dubokom digitalizacijom i korelacijom s meteorološkim uvjetima, postupcima matematičkog modeliranja i optimizacije te stvoriti podlogu za učinkovitije procese i koordinaciju sektora u prostornom planiranju s obzirom na očekivane klimatske promjene.</t>
  </si>
  <si>
    <t>PK.3.4.17.0009</t>
  </si>
  <si>
    <t>SVEUČILIŠTE U ZAGREBU GRAĐEVINSKI FAKULTET</t>
  </si>
  <si>
    <t xml:space="preserve">Upravljanje rizicima od pluvijalnih poplava kroz mjere prilagodbe klimatskim promjenama na urbanim područjima (HORUS) </t>
  </si>
  <si>
    <t>Projekt HORUS doprinosi razvoju znanstveno utemeljenih mjera prilagodbe klimatskim promjenama s ciljem smanjenja rizika od pluvijalnih poplava u urbanim sredinama, s naglaskom na Grad Zagreb. Kroz interdisciplinarni pristup kombiniraju se monitoring, modeliranje i primjena prirodnih rješenja (NBS). Projekt rezultira uspostavom digitalnih alata, sustava ranog upozorenja i prijedlogom infrastrukturnih zahvata, uz aktivno uključivanje dionika. Rezultati će biti integrirani u lokalne razvojne politike i sustave upravljanja, čime se osigurava dugoročna otpornost urbanih sredina na klimatske rizike te prijenos znanja i metodologija na druge sredine u Hrvatskoj.</t>
  </si>
  <si>
    <t>PK.3.4.17.0010</t>
  </si>
  <si>
    <t>HRVATSKI ŠUMARSKI INSTITUT - javni institut za znanstvenoistraživački rad u šumarstvu Hrvatske</t>
  </si>
  <si>
    <t>Širenje rasprostranjenosti šum. štetnika borovog četnjaka (Thaumatopoea pityocampa) u kontinentalnim urbanim područjima zbog utjecaja klimatskih promjena: mapiranje rizika, sustav ranog upozoravanja</t>
  </si>
  <si>
    <t>Urbana područja sve više postaju žarišta zaraze borovim četnjakom kako vrsta širi svoj areal. Zbog širenja u urbana područja, borov četnjak prelazi iz šumskog štetnika u veliki javno zdravstveni problem. Urbana područja imaju više temperature (efekt urbanog toplinskog otoka UHI) od šuma, što omogućava gusjenicama bolje preživljavanje i širenje. Kao ključan rezultat ovog projekta bit će razvijen sustav ranog upozoravanja i mogućnost dojave građana na pojavu borovog četnjaka. Sustavom ranog upozoravanja smanjit će se rizik za stanovnike i životinje. Rezultati ovog projekta donijet će i prijedlog testiranih mjera za kontrolu populacije  borovog četnjaka, uvesti će daljinska istraživanja i korištenje bespilotnih letjelica u monitoring.</t>
  </si>
  <si>
    <t>PK.3.4.17.0011</t>
  </si>
  <si>
    <t>Sveučilište u Rijeci, Fakultet za menadžment u turizmu i ugostiteljstvu</t>
  </si>
  <si>
    <t>Utjecaj klimatskih promjena i mjere prilagodbe u Republici Hrvatskoj (KLIM-PRI)</t>
  </si>
  <si>
    <t xml:space="preserve">Projekt KLIM-PRI usmjeren je na jačanje otpornosti hrvatskih urbanih i obalnih područja na klimatske promjene, s posebnim naglaskom na sektore turizma, zdravstva i vodnih resursa. Kroz interdisciplinarna primijenjena istraživanja u gradovima Rijeci i Puli, projekt će analizirati ranjivost ključne infrastrukture na toplinske valove, porast razine mora i ekstremne vremenske uvjete. U suradnji s partnerima – Gradom Rijeka, Gradom Pula i Građevinskim fakultetom u Rijeci – razvit će se metodologije za procjenu klimatskih rizika, izraditi prijedlozi konkretnih mjera prilagodbe te će se osmisliti standardizirani protokol za sustavno praćenje utjecaja klimatskih promjena na urbana područja. </t>
  </si>
  <si>
    <t>Istarska županija (50.00%), Primorsko-goranska županija (50.00%)</t>
  </si>
  <si>
    <t>PK.3.4.17.0012</t>
  </si>
  <si>
    <t>Sveučilište Josipa Jurja Strossmayera u Osijeku, Fakultet agrobiotehničkih znanosti Osijek</t>
  </si>
  <si>
    <t>Primijenjeno istraživanje za razvoj mjera prilagodbe klimatskim promjenama kroz monitoring i razvoj prediktivnog modela za učinkovito upravljanje rizicima od katastrofa u poljoprivredi</t>
  </si>
  <si>
    <t>Svrha projekta je unaprijediti otpornost poljoprivrede, vodnih resursa i bioraznolikosti Osječko-baranjske županije kroz mjere razvoja i provedbe znanstveno utemeljenog mikrobiološkog monitoringa i prediktivnih modela, izrade mikrobiološke karte tla i voda, prijenosa znanstvenih spoznaja relevantnim korisnicima te stvaranja promidžbeno-obrazovnog programa usmjerenog na jačanje svijesti i kapaciteta zajednice za prilagodbu klimatskim promjenama.
Nositelj: Fakultet agrobiotehničkih znanosti Osijek
Obvezni partner: Osječko-baranjska županija
Opcionalni partner: Institut Ruđer Bošković
Trajanje projekta: 33 mjeseca</t>
  </si>
  <si>
    <t>PK.3.4.17.0013</t>
  </si>
  <si>
    <t>Gradska i prigradska poljoprivreda za klimatsku otpornost i sigurnost hrane (CLIMAGRISAFE)</t>
  </si>
  <si>
    <t>Projekt CLIMAGRISAFE razvija klimatski otporne agroekosustave u gradskim i prigradskim područjima kroz integraciju vinogradarstva, povrćarstva, stočarstva i ratarstva. U okviru sedam radnih skupina testiraju se inovativne mjere poput zatravljivanja vinograda, biološke sekvestracije ugljika, urbanih vrtova i sigurnosti hrane u uvjetima klimatskog stresa. Projekt uključuje uspostavu "živog laboratorija" (Living Lab), diseminaciju znanja i suradnju s lokalnim zajedinicama. Projektni rezultati doprinose provedbi Strategije prilagodbe klimatskim promjenama, Europskog zelenog plana i jačanju otpornosti urbanih sustava.</t>
  </si>
  <si>
    <t>Grad Zagreb (70.00%), Koprivničko-križevačka županija (15.00%), Zagrebačka županija (15.00%)</t>
  </si>
  <si>
    <t>Grad Zagreb (70.00%), Sjeverna Hrvatska (15.00%), Sjeverna Hrvatska (15.00%)</t>
  </si>
  <si>
    <t>PK.3.4.17.0014</t>
  </si>
  <si>
    <t>Sveučilište u Splitu, Fakultet elektrotehnike, strojarstva i brodogradnje</t>
  </si>
  <si>
    <t>Digitalni blizanac požara: Operativni izračun rizika i sustav preporuka za Splitsko-dalmatinsku županiju</t>
  </si>
  <si>
    <t>Projekt „Digitalni blizanac požara“ razvija inovativni digitalni alat za predikciju i upravljanje rizicima od šumskih požara, temeljen na integraciji prostornih, klimatskih i okolišnih podataka. Kroz izgradnju virtualnog modela stvarnog prostora omogućit će se simulacije ponašanja požara u različitim uvjetima, brže donošenje odluka te učinkovitije planiranje preventivnih i operativnih mjera. Projekt povezuje znanstvene institucije, lokalne dionike i upravljačka tijela s ciljem jačanja otpornosti zajednica i sustava prostornog planiranja na učestale klimatske ekstreme. Aktivnosti uključuju izradu digitalne platforme, priručnika, radionica i analitičkih karata ranjivosti, uz prijenos znanja relevantnim korisnicima.</t>
  </si>
  <si>
    <t>PK.3.4.17.0015</t>
  </si>
  <si>
    <t>Tehničko veleučilište u Zagrebu</t>
  </si>
  <si>
    <t>Upravljanje otpadnim vodama u kontekstu klimatskih promjena</t>
  </si>
  <si>
    <t>Projekt se bavi učinkovitijim i otpornijim upravljanjem otpadnim vodama u kontekstu klimatskih promjena. Suše, poplave i toplinski valovi opterećuju infrastrukturu, a obrada voda i mulja često je skupa i neiskorištena. Aktivnosti uključuju laboratorijska i terenska ispitivanja simuliranih klimatskih scenarija, s fokusom na ponovnu uporabu vode u poljoprivredi i valorizaciju mulja kao gnojiva. Uspostavit će se baza podataka o otpornosti sustava. Cilj je razvoj fleksibilnih, energetski učinkovitih rješenja koja smanjuju ekološki otisak, troškove i ovisnost o resursima.</t>
  </si>
  <si>
    <t>PK.3.4.17.0016</t>
  </si>
  <si>
    <t>VELEUČILIŠTE U KARLOVCU</t>
  </si>
  <si>
    <t xml:space="preserve">Sustav praćenja i adaptacije na rizik od klimatski uvjetovanih šumskih požara u Karlovačkoj županiji "SPARK" </t>
  </si>
  <si>
    <t>Cilj projekta je doprinijeti povećanju otpornosti Karlovačke županije na klimatski uvjetovane rizike od šumskih požara kroz razvoj i primjenu sustava za rano upozoravanje te mjera prilagodbe, temeljenih na procjeni rizika i ranjivosti. Projekt se temelji na interdisciplinarnom pristupu koji uključuje primijenjena istraživanja, suvremene tehnologije (GIS, daljinska istraživanja, modeliranje), lokalno dostupne podatke te aktivnu suradnju između znanstvenih institucija, regionalne i lokalne samouprave.</t>
  </si>
  <si>
    <t>PK.3.4.17.0018</t>
  </si>
  <si>
    <t>Sveučilište u Rijeci Građevinski fakultet</t>
  </si>
  <si>
    <t>Primijenjena metodologija integrirane procjene višestrukih hazarda za prilagodbu klimatskim promjenama- PRIMIS</t>
  </si>
  <si>
    <t>Projekt PRIMIS – Primijenjena metodologija integrirane procjene višestrukih opasnosti za prilagodbu klimatskim promjenama usmjeren je na razvoj i primjenu sveobuhvatne metodologije za sustavnu procjenu i upravljanje višestrukim prirodnim hazardima u kontekstu klimatskih promjena. Projekt obuhvaća unaprjeđenje i integraciju postojećih baza podataka, izradu sustava za praćenje i procjenu utjecaja klimatskih promjena na više vrsta opasnosti, te definiranje učinkovitih mjera prilagodbe i smanjenja rizika. Aktivnosti projekta provode se na području Primorsko-goranske županije i Istarske županije.</t>
  </si>
  <si>
    <t>PK.3.4.17.0020</t>
  </si>
  <si>
    <t>SVEUČILIŠTE U RIJECI - TEHNIČKI FAKULTET</t>
  </si>
  <si>
    <t>Mjere prilagodbe klimatskim promjenama u gospodarenju vodnim resursima razvijene primjenom računalnog modeliranja i umjetne inteligencije - KLIMAP</t>
  </si>
  <si>
    <t xml:space="preserve">KLIMAP adresira rastući problem nedostatka integrirane prilagodbe klimatskim promjenama u hrvatskim obalnim i kontinentalnim regijama. Kroz primijenjena istraživanja razvijaju se napredni numerički modeli i sustavi ranog upozorenja za upravljanje poplavnim rizicima (otvoreni vodotoci, urbane obalne poplave) te optimizaciju vodoopskrbnih sustava. Ciljne skupine projekta su lokalne samouprave, komunalna poduzeća, javnozdravstvene institucije i građani u rizičnim područjima. Projekt obuhvaća analizu javnozdravstvenih rizika kontaminacije vode, detekciju gubitaka u vodovodnim mrežama te procjenu socio-ekonomskih utjecaja klimatskih ekstrema. Rezultati se transformiraju u konkretne mjere prilagodbe i protokole za praktičnu implementaciju. </t>
  </si>
  <si>
    <t>Istarska županija (20.00%), Primorsko-goranska županija (60.00%), Splitsko-dalmatinska županija (20.00%)</t>
  </si>
  <si>
    <t>Jadranska Hrvatska (20.00%), Jadranska Hrvatska (20.00%), Jadranska Hrvatska (60.00%)</t>
  </si>
  <si>
    <t>PK.3.4.19.0001</t>
  </si>
  <si>
    <t>Razvoj operativnih sposobnosti za velike nesreće i katastrofe</t>
  </si>
  <si>
    <t xml:space="preserve">Cilj projekta je povećanje spremnosti za upravljanje u velikim nesrećama i katastrofama jačanjem sposobnosti i kapaciteta operativnih snaga i sudionika sustava civilne zaštite u Republici Hrvatskoj kroz nabavu  opreme, vozila i plovila za operativne snage i sudionike sustava civilne zaštite kako bi brže i učinkovitije djelovali u slučaju izvanrednih događaja, velikih nesreća i katastrofa. </t>
  </si>
  <si>
    <t>Neretvansko-primorsko-vrgorski vodovod d.o.o. za vodoopskrbu i odvodnju otpadnih voda</t>
  </si>
  <si>
    <t>PK.3.5.26.0001</t>
  </si>
  <si>
    <t>Vodovod i odvodnja Brača i Hvara d.o.o.</t>
  </si>
  <si>
    <t>Projekt izgradnje vodnokomunalne infrastrukture aglomeracija Jelsa-
Vrboska i Stari Grad – FAZA 2</t>
  </si>
  <si>
    <t>Projekt obuhvaća ulaganja u sustav vodoopskrbe, odnosno odvodnje i pročišćavanja otpadnih voda na području aglomeracija Jelsa-Vrboska i Stari Grad u svrhu
ispunjavanja uvjeta Direktiva (91/271/EEC), 20000/60/EC i (EU) 2020/2184
Projekt se sastoji od zahvata na linijskim objektima te izgradnje 2 mehanička UPOV-a.
FAZA 1: Ukupni prihvatljivi troškovi ulaganja Faze 1 iznose 40.454.288,49 EUR, stopa sufinanciranja iznosi 68,3731581%, iznos bespovratnih sredstava iznosi 27.659. 874,63
EUR.
FAZA 2: Ukupni prihvatljivi troškovi Faze 2 iznose ukupno 18.251.080,04 EUR, od toga 68,5786542%, ili 12.516.345,06 EUR će se financirati sredstvima EU-a, a preostali će se dio od
31,42% ili 5.734.734,98 EUR sufinancirati nacionalnim sredstvima.</t>
  </si>
  <si>
    <t>Supetar</t>
  </si>
  <si>
    <t>Jadranska Hrvatska (38.00%), Jadranska Hrvatska (62.00%)</t>
  </si>
  <si>
    <t>063 (17.44%), 065 (82.56%)</t>
  </si>
  <si>
    <t>063 - Osiguravanje vode za ljudsku potrošnju (crpilišta, infrastruktura za obradu, skladištenje i distribuciju, mjere za povećanje učinkovitosti, opskrba pitkom vodom) u skladu s kriterijima učinkovitosti (17.44%), 065 - Odvodnja i pročišćavanje otpadnih voda (82.56%)</t>
  </si>
  <si>
    <t>PK.3.6.03.0001</t>
  </si>
  <si>
    <t>AGENCIJA ZA GOSPODARENJE OTPADOM d.o.o. za gospodarenje otpadom i usluge</t>
  </si>
  <si>
    <t>Centar za gospodarenje otpadom Dubrovačko – neretvanske županije Lučino razdolje – Faza 2</t>
  </si>
  <si>
    <t>Izgradnjom Centra za gosp. otpadom Lučino razdolje s pripadajućim pretovarnim stanicama i pripadajućom infr. unaprijedit će se sustav gosp. poglavito miješanim komunalnim otp. u Dubrovačko-neretvanskoj županiji, te će se osigurati brojne društveno-ekonomske koristi i postići veća zaštita tla, voda, zraka. Opći cilj projekta je razviti inf. za gosp. otpadom koja će pridonijeti zaštiti okoliša i zdravlja ljudi te ostvarivanju različitih nacionalnih ciljeva definiranih Zakonom o gosp. ot. (NN 84/ 21, 142/23) i Planom gospodarenja otp. RH.oprinijet će i ispunjenu cilja smanjenja odlaganja biorazgradivog otpada u skladu s Direktivom 1999/31/EC, ispunjenju Malagrotta presude“ te ispunjenu ciljeva paketa cirk. ek. kao(2018/850/EC i 2018/851/EC).</t>
  </si>
  <si>
    <t>PK.3.6.05.0001</t>
  </si>
  <si>
    <t>REGIONALNI CENTAR ČISTOG OKOLIŠA društvo s ograničenom odgovornošću za gospodarenje otpadom</t>
  </si>
  <si>
    <t>Centar za gospodarenje otpadom u Splitsko-dalmatinskoj županiji – faza 2</t>
  </si>
  <si>
    <t>CGO u SDŽ jedan je od 11 CGO-a koji predstavljaju projekte od posebnog interesa za RH. Projekt „CGO u SDŽ" obuhvaća ulaganje u izgradnju CGOa na lokaciji Kladnjice, izgradnju 6 PS (Split, Sinj, Zagvozd, Brač, Hvar i Vis) te nabavku opreme. Projekt rješava problem neadekvatnog gospodarenja poglavito MKO u SDŽ, gdje se većina otpada još uvijek odlaže neobrađena na lokalnim odlagalištima, što uzrokuje negativne učinke na okoliš i zdravlje ljudi.  Izgradnjom CGO u SDŽ s  6PS i  infrastrukturom unaprijedit će se sustav gospodarenja poglavito MKO u SDŽ te osigurati brojne društveno-ekon. koristi i postići veća zaštita tla, voda, zraka. Opći cilj - razviti infrastrukturu za gosp. otp. koja će pridonijeti zaštiti okoliša i zdravlja ljudi.</t>
  </si>
  <si>
    <t>PK.3.7.05.0010</t>
  </si>
  <si>
    <t>Javna ustanova za upravljanje zaštićenim dijelovima prirode Vukovarsko-srijemske županije</t>
  </si>
  <si>
    <t>Revitalizacija stepskih staništa Vukovarsko-srijemske županije</t>
  </si>
  <si>
    <t>S ciljem očuvanja i obnove stepskih staništa te podizanja svijesti i lokalne podrške kroz edukaciju i promociju, projekt je usmjeren na zaštitu i revitalizaciju ugroženih stepskih travnjaka kod Bapske i Opatovca, koji su dio ekološke mreže Natura 2000. Revitalizacija će se provoditi ciljano, isključivo uklanjanjem zarasle vegetacije, kako bi se spriječilo daljnje propadanje staništa i očuvala njegova prirodna struktura. Time se osigurava dugoročna održivost ovih jedinstvenih ekosustava, omogućuje povratak rijetkih i ugroženih stepskih vrsta te se dodatno jača kapacitet lokalne zajednice za odgovorno upravljanje prirodnim resursima.</t>
  </si>
  <si>
    <t>078 (100.00%)</t>
  </si>
  <si>
    <t>078 - Zaštita, obnova i održivo korištenje područja mreže Natura 2000 (100.00%)</t>
  </si>
  <si>
    <t>PK.3.7.07.0001</t>
  </si>
  <si>
    <t>"Priroda na oku - Praćenje stanja očuvanosti vrsta i stanišnih tipova"</t>
  </si>
  <si>
    <t>Prijavitelj projekta je Zavod za zaštitu okoliša i prirode Ministarstva zaštite okoliša i zelene tranzicije. Cilj projekta je provesti praćenje stanja prirode RH kroz provedbu programa praćenja stanja (monitoringa) očuvanosti vrsta i staništa od EU interesa i unaprjeđenje sustava praćenja stanja prirode razvojem novih programa monitoringa, sa svrhom postizanja i praćenja postizanja ciljeva Strategije EU za bioraznolikost do 2030. te ispunjavanja obveza EU zakonodavstva u sektoru zaštite prirode. Ciljne skupine su tijela državne uprave, javne ustanove u zaštiti prirode, znanstvena zajednica, stručne udruge, tijela nadležna za upravljanje i korištenje prirodnih dobara, vezani privatni sektor te ostala stručna i šira zainteresirana javnost.</t>
  </si>
  <si>
    <t>PK.4.1.06.0001</t>
  </si>
  <si>
    <t>OPĆINA VLADISLAVCI</t>
  </si>
  <si>
    <t>Izgradnja pješačko-biciklističke infrastrukture Vladislavci-Faza II</t>
  </si>
  <si>
    <t>Izgradnjom biciklističke infrastrukture omogućiti će se bolja komunikacija pješaka i biciklista kroz općinu kao odgovor nedostatku javnog prijevoza. Predmetna staza je duljine 1,566 km, a projektirana je  kao dionica 1 i 2-u projektu se izvode dvije osi (os 10 i 11). Kako se radi o izrazito prometnoj dionici županijske ceste, od velike je važnosti za lokalnu zajednicu izgraditi kvalitetnu, dugotrajnu, sigurnu i pristupačnu pješačko-biciklističku stazu sukladno zakonskim propisima koja će poboljšati povezanost, potaknuti održivu mobilnost, multimodalnost te promicati zdrav način života kroz poticanje biciklizma kao alternativnog oblika prijevoza za sve ciljne skupine. Projekt je u potpunosti usklađen sa 3 temeljna NEB principa.</t>
  </si>
  <si>
    <t>Vladislavci</t>
  </si>
  <si>
    <t>083 (100.00%)</t>
  </si>
  <si>
    <t>083 - Biciklistička infrastruktura (100.00%)</t>
  </si>
  <si>
    <t>PK.4.1.06.0002</t>
  </si>
  <si>
    <t>OPĆINA GORJANI</t>
  </si>
  <si>
    <t>Izgradnja biciklističke infrastrukture u Općini Gorjani</t>
  </si>
  <si>
    <t xml:space="preserve">Projekt izgradnje biciklističke infrastrukture Općine Gorjani obuhvaća izgradnju dvosmjerne biciklističke staze duljine 4,5 km. Infrastruktura će biti opremljena energetski učinkovitom solarnom rasvjetom, solarnim servisnim stanicama i punjačima za bicikle te odmorištima s pametnim klupama. Projekt posebnu pažnju posvećuje pristupačnosti za osobe s invaliditetom te uključuje nabavu besplatnih bicikala za osobe slabijeg imovinskog statusa. Projekt doprinosi održivoj mobilnosti, sigurnosti u prometu i smanjenju emisija CO2, a istovremeno povezuje UNESCO-vu baštinu Gorjana s širom turističkom ponudom regije. Procijenjeni godišnji broj korisnika je 5100, a predviđeno trajanje je 30 mjeseci. </t>
  </si>
  <si>
    <t>Gorjani</t>
  </si>
  <si>
    <t>PK.4.1.06.0003</t>
  </si>
  <si>
    <t>OPĆINA SATNICA ĐAKOVAČKA</t>
  </si>
  <si>
    <t>Izgradnja biciklističke infrastrukture u Općini Satnica Đakovačka</t>
  </si>
  <si>
    <t xml:space="preserve">Projekt izgradnje biciklističke infrastrukture Općine Satnica Đakovačka obuhvaća izgradnju biciklističke infrastrukture duljine 2 km. Infrastruktura će biti opremljena energetski učinkovitom solarnom rasvjetom, solarnim servisnim stanicama i punjačima za bicikle te odmorištima s pametnim klupama. Projekt posebnu pažnju posvećuje pristupačnosti za osobe s invaliditetom te uključuje nabavu besplatnih bicikala za osobe slabijeg imovinskog statusa. Projekt doprinosi održivoj mobilnosti, sigurnosti u prometu i smanjenju emisija CO2, a istovremeno povezuje mjesta u Općini te osigurava biciklističku pristupačnost mikroregiji. Procijenjeni godišnji broj korisnika je 5200, a predviđeno trajanje je 18 mjeseci. </t>
  </si>
  <si>
    <t>Satnica Đakovačka</t>
  </si>
  <si>
    <t>PK.4.1.06.0005</t>
  </si>
  <si>
    <t>OPĆINA NOVIGRAD PODRAVSKI</t>
  </si>
  <si>
    <t>Izgradnja biciklističko-pješačke staze u Ulici Blaža Mađera u Novigradu Podravskom</t>
  </si>
  <si>
    <t>Opći cilj projekta "Izgradnja biciklističko-pješačke staze u Ulici Blaža Mađera u Novigradu Podravskom" je ulaganje u razvoj biciklističke infrastrukture u općini Novigrad Podravski, dok je svrha projekta poticanje korištenja bicikala u obavljanju svakodnevnih poslova izgradnjom biciklističke infrastrukture na području općine Novigrad Podravski. Glavni problem koji se ovim projektom želi riješiti je nedostatak biciklističke infrastrukture, odnosno biciklističko-pješačkih staza na području općine Novigrad Podravski te nedovoljno korištenje bicikla kao sredstva za prijevoz s nultom emisijom ugljika od strane stanovnika općine, a i šire. Ciljna skupina na koju će projekt imati izravan utjecaj su stanovnici općine Novigrad Podravski.</t>
  </si>
  <si>
    <t>Novigrad Podravski</t>
  </si>
  <si>
    <t>PK.4.1.06.0006</t>
  </si>
  <si>
    <t>OPĆINA BEBRINA</t>
  </si>
  <si>
    <t>Izgradnja biciklističke staze "Sava"</t>
  </si>
  <si>
    <t>Projekt "Izgradnja biciklističke staze Sava" strateški je infrastrukturni projekt koji obuhvaća razvoj biciklističke infrastrukture u Općini Bebrina, na području naselja Dubočac. Ukupna duljina biciklističke staze iznosi 1,73 km uz dodatne infrastrukturne elemente, uključujući platformu s vidikovcem i solarnu rasvjetu.
Trajanje projekta: 36 mjeseci
Ukupni iznos bespovratnih sredstava: 1.200.000,00 EUR.
Projekt se provodi radi poboljšanja prometne sigurnosti, povećanja turističke atraktivnosti područja te smanjenja emisija CO2 kroz poticanje korištenja bicikala umjesto motornih vozila.</t>
  </si>
  <si>
    <t>Bebrina</t>
  </si>
  <si>
    <t>PK.4.1.06.0009</t>
  </si>
  <si>
    <t>Rekonstrukcija biciklističke infrastrukture u Ulici kralja Tomislava u Belišću</t>
  </si>
  <si>
    <t>Grad Belišće ulaže u rekonstrukciju biciklističke infrastrukture u Ulici kralja Tomislava u Belišću, duljine 4,1 km. Unaprjeđenjem mreže biciklističkih staza na području grada doprinosi se sigurnosti u prometovanju gradskim relacijama, posebno djece učeničke dobi kao i smanjenju negativnih ekoloških utjecaja prometa. Planirano trajanje projekta je 24 mjeseca.</t>
  </si>
  <si>
    <t>PK.4.1.06.0010</t>
  </si>
  <si>
    <t>OPĆINA VIŠKOVCI</t>
  </si>
  <si>
    <t>Izgradnja biciklističke staze sa zelenom javnom rasvjetom prema jezeru Jošava</t>
  </si>
  <si>
    <t>Općina Viškovci prijavljuje projekt za izgradnju biciklističke staze sa zelenom javnom rasvjetom prema jezeru Jošava na području Općine Viškovci kojim će se uložiti u razvoj biciklističke infrastrukture na potpomognutom području kako bi se poticalo stanovništvo na korištenje bicikala što će doprinijeti smanjenju negativnih ekoloških utjecaja prometa. Projektom će se uložiti u izgradnju biciklističke staze, fotonaponskih punionica za e-bicikle s nadstrešnicama, solarnu LED javnu rasvjetu, odmorišta s lučnim nadstrešnicama za bicikle, klupama za sjedenje i stolovima za presvlačenje/previjanje te rješavanje oborinske odvodnje. Na trasu biciklističke staze duljine 1280 m postavit će se brojač bicikala. Ukupna vrijednost projekta: 798.339,44 €.</t>
  </si>
  <si>
    <t>Viškovci</t>
  </si>
  <si>
    <t>PK.4.1.06.0011</t>
  </si>
  <si>
    <t>OPĆINA BILJE</t>
  </si>
  <si>
    <t>Izgradnja biciklističke infrastrukture Općine Bilje</t>
  </si>
  <si>
    <t>Projekt obuhvaća izgradnju pješačko-biciklističke i biciklističke staze od ulaska u naselje Kopačevo do prijemnog centra Parka prirode Kopački rit. Staza je projektirana tako da se uklapa u prirodni okoliš, poštujući načela Europskog novog bauhausa, a uz nju će biti postavljena energetski učinkovita rasvjeta, pametne klupe, solarna  servisna stanica i punionica za bicikle. Planirana je sadnja 152 autohtonih bjelogoričnih stabala duž trase i postavljanje hotela za kukce čime se dodatno doprinosi očuvanju prirode. Projekt je dio šire inicijative razvoja mreže biciklističkih staza na području općine Bilje, s ciljem poticanja održive mobilnosti i turističke ponude.</t>
  </si>
  <si>
    <t>Bilje</t>
  </si>
  <si>
    <t>PK.4.1.06.0012</t>
  </si>
  <si>
    <t>IZGRADNJA BICIKLISTIČKE INFRASTRUKTURE ULICA BRAĆE RADIĆ- ŽUPANJA</t>
  </si>
  <si>
    <t xml:space="preserve">Grad Županja kao investitor na ovom Pozivu na dodjelu bespovratnih sredstava želi pokrenuti izgradnju biciklističke infrastrukture u gradu. Trenutno u gradu nema niti jedan oblik biciklističke infrastrukture, što je u loš podatak s obzirom na broj građana na ovom potpomognutom području koji koriste upravo bicikle kao svoje prijevozno sredstvo. Izgradnjom biciklističke infrastrukture želimo potaknuti građane na korištenje bicikala u obavljanju svakodnevnih poslova. Projektom bi doveli i do sigurnosti u prometu, posebno djece učeničke dobi, koja u školu i na svoje slobodne aktivnosti odlaze pretežno biciklom, a za to nemaju razvijenu sigurnu infrastrukturu. Ujedno bi doveli i do smanjenja negativnih ekoloških utjecaja na promet. </t>
  </si>
  <si>
    <t>PK.4.1.06.0014</t>
  </si>
  <si>
    <t>OPĆINA LOVAS</t>
  </si>
  <si>
    <t>Izgradnja biciklističke staze u Općini Lovas</t>
  </si>
  <si>
    <t>Cilj projekta je izgradnja biciklističke staze na području Općine Lovas u duljini od 2,4 km, koja će doprinijeti razvoju biciklističke infrastrukture na potpomognutom području. Predmetni projekt doprinijet će jačanju zelenog, čistog i održivog prometa,odnosne održive mobilnosti te će doprinijeti boljoj povezanosti dnevnih migracija na području Općine Lovas i omogućiti sigurno prometovanje biciklima između dva naselja Općine Lovas kao i smanjenju negativnih ekoloških utjecaja prometa. Predmetni projekt posebno utječe na sigurno prometovanje djece s obzirom da su ista česti vozači bicikala.</t>
  </si>
  <si>
    <t>Lovas</t>
  </si>
  <si>
    <t>PK.4.1.06.0015</t>
  </si>
  <si>
    <t>OPĆINA ANDRIJAŠEVCI</t>
  </si>
  <si>
    <t>Ulaganje u biciklističku infrastrukturu u Općini Andrijaševci</t>
  </si>
  <si>
    <t>Projekt izgradnje biciklističke infrastrukture u Općini Andrijaševci usmjeren je na poboljšanje prometne povezanosti, sigurnosti i ekološke održivosti na potpomognutom području. Izgradnjom biciklističkog mosta i staza povezuju se naselja Rokovci i Andrijaševci, čime se omogućuje sigurniji i održiviji način prijevoza. Projekt također promiče zdrave životne navike potičući korištenje bicikala u svakodnevnim aktivnostima, doprinosi većoj sigurnosti u prometu, posebice za djecu i učenike i druge osjetljive skupine te smanjenju negativnih ekoloških utjecaja prometa.</t>
  </si>
  <si>
    <t>Andrijaševci</t>
  </si>
  <si>
    <t>PK.4.1.06.0016</t>
  </si>
  <si>
    <t>GRAD VALPOVO</t>
  </si>
  <si>
    <t>Izgradnja biciklističke staze u ulici Josipa bana Jelačića u Valpovu</t>
  </si>
  <si>
    <t>OPĆI CILJ: Unaprjeđenje prometne sigurnosti i poticanje održivog razvoja kroz izgradnju infrastrukturnih rješenja koja omogućuju sigurno, ekološki prihvatljivo i učinkovito kretanje biciklista te smanjenje negativnih utjecaja prometa na okoliš. 
SPECIFIČNI CILJ: Izgrađena biciklistička staza 1,8 km ukupne duljine.</t>
  </si>
  <si>
    <t>PK.4.1.06.0017</t>
  </si>
  <si>
    <t>Rekonstrukcija biciklističke infrastrukture na području općine Dubrovačko primorje</t>
  </si>
  <si>
    <t>Projekt „Rekonstrukcija biciklističke infrastrukture u općini Dubrovačko primorje“ rješava probleme neadekvatne infrastrukture za bicikliste, nedovoljno korištenje bicikala kao prijevoznog sredstva za obavljanje svakodnevnih obaveza, niske razine sigurnosti u prometu te negativni ekološki utjecaji na promet. 
Svrha projekta je Rekonstrukcija biciklističke infrastrukture u Općini Dubrovačko primorje koja je smještena u brdsko-planinskom području te poticanje korištenja bicikala u obavljanju svakodnevnih poslova. 
Ciljna skupina projekta: stanovnici Općine DP te Prijavitelj.
Inicijalno trajanje provedbe projekta je 34 mjeseci.
Ukupna vrijednost projekta je 1.582.548,25 eura.</t>
  </si>
  <si>
    <t>PK.4.1.06.0018</t>
  </si>
  <si>
    <t>Bicikilistička cesta Halaš Čarda u Legradu</t>
  </si>
  <si>
    <t>Opći cilj projekta „Biciklistička cesta Halaš Čarda u Legradu“ je ulaganje u razvoj biciklističke infrastrukture na potpomognutom području, odnosno općini Legrad dok je specifični cilj, odnosno svrha projekta potaknuti korištenje bicikala u obavljanju svakodnevnih poslova čime će se doprinijeti sigurnosti u prometu i smanjenu negativnih ekoloških utjecaja prometa na području općine Legrad. Glavni problem koji se ovim projektom želi riješiti je nedostatak biciklističke infrastrukture na području općine Legrad koje bi stanovništvu pružile mogućnost sigurnog i učinkovitog putovanja biciklom. Ciljna skupina na koju će projekt najviše utjecati su stanovnici s područja općine Legrad.</t>
  </si>
  <si>
    <t>PK.4.1.06.0019</t>
  </si>
  <si>
    <t>Izgradnja biciklističke infrastrukture u općini Cerna</t>
  </si>
  <si>
    <t>Općina Cerna provodi projekt izgradnje biciklističke staze koja će povezati naselja Cerna i Šiškovci. Projekt uključuje i uvođenje sustava javnih bicikala koji će biti dostupni mještanima, posjetiteljima i svim zainteresiranim korisnicima. Cilj projekta je unaprijediti biciklističku infrastrukturu, potaknuti korištenje bicikala za svakodnevne aktivnosti, povećati sigurnost u prometu, smanjiti negativan utjecaj prometa na okoliš i poboljšati kvalitetu života lokalnog stanovništva. Projekt obuhvaća izgradnju staze koja spaja središte mjesta Cerna sa središtem naselja Šiškovci, ukupne duljine 3.463,75 m, 2 biciklistička stajališta s punionicom za e-bicikle, sjenicu za odmor i postavljanje urbane opreme. Trajanje projekta je 31 mjesec.</t>
  </si>
  <si>
    <t>PK.4.1.06.0020</t>
  </si>
  <si>
    <t>OPĆINA VUKA</t>
  </si>
  <si>
    <t>Izgradnja biciklističke infrastrukture u Općini Vuka - faza II</t>
  </si>
  <si>
    <t>Svrha projekta je doprinijeti razvoju biciklističke infrastrukture na potpomognutim i brdsko-planinskim područjima izgradnjom biciklističkih staza na području Općine Vuka i poticanjem korištenja bicikala u obavljanju svakodnevnih poslova čime se smanjuje negativni ekološki utjecaj prometa te se doprinosi sigurnosti u prometu, posebno djece. Planirano trajanje provedbe  projekta je 24 mjeseca od stupanja na snagu ugovora o dodjeli  sredstava, a lokacija provedbe je područje Općine Vuka. Glavni rezultat projekta su izgrađene dvije dionice biciklističkih staza na području Općine Vuka u ukupnoj duljini od 2,63 km te informirano i osviješteno lokalno stanovništvo  o koristima korištenja bicikla s posebnim naglaskom na žene i djecu.</t>
  </si>
  <si>
    <t>Vuka</t>
  </si>
  <si>
    <t>PK.4.1.06.0021</t>
  </si>
  <si>
    <t>OPĆINA SEMELJCI</t>
  </si>
  <si>
    <t>Izgradnja i rekonstrukcija biciklističke infrastrukture u naseljima Semeljci i Kešinci</t>
  </si>
  <si>
    <t>Projekt obuhvaća izgradnju biciklističke staze duge 3.419,06 metara koja povezuje naselja Semeljci i Kešinci. Staza će koristiti reciklirane materijale, a uklonit će postojeće betonske pješačke staze. Bit će povezana s pješačkim prijelazima, prilagođena osobama s invaliditetom, te omogućiti siguran pristup školama, vrtiću i drugim lokalnim ustanovama.
Cilj projekta je poboljšati kvalitetu života, omogućiti sigurno kretanje građana, smanjiti emisije CO2 te podržati održivi transport.</t>
  </si>
  <si>
    <t>PK.4.1.06.0022</t>
  </si>
  <si>
    <t>Izgradnja biciklističke infrastrukture u Belom Manastiru</t>
  </si>
  <si>
    <t>Projekt izgradnje biciklističke infrastrukture u Belom Manastiru poboljšava mobilnost, sigurnost i održivi promet. Obuhvaća izgradnju 2.178 m biciklističkih staza u ulicama Kralja Petra Svačića, na Trgu Slobode i Imre Nagya. Projekt uključuje prilagodbu signalizacije, hortikulturno uređenje i ekološku zaštitu. Potiče korištenje bicikala, smanjuje emisije CO2 te doprinosi zdravijem načinu života. Olakšava pristup obrazovnim i radnim mjestima te podržava turizam i lokalno gospodarstvo. Dugoročno osigurava održivost kroz redovito održavanje i analizu korištenja staza.</t>
  </si>
  <si>
    <t>PK.4.1.06.0024</t>
  </si>
  <si>
    <t>Gradnja biciklističke staze u Općini Kapela</t>
  </si>
  <si>
    <t>Projekt gradnje biciklističke staze u Općini Kapela na lokaciji k.č.br. 1300/1, 1468 i 263, k.o. Kobasičari uključuje stazu dužine 3,5 km i širine 2,5 m s oborinskom odvodnjom. Cilj je izgradnjom infrastrukture doprinijeti sigurnosti u prometu posebno djece učeničke dobi, kao i smanjenju negativnih ekoloških utjecaja prometa te promovirati održivu mobilnost poticanjem na korištenje bicikala u obavljanju svakodnevnih poslova. Ukupna vrijednost projekta je 1.408.188,92 EUR, a predviđeno trajanje provedbe projekta je 28 mjeseci. 
Projekt je usklađen je s EU i nacionalnim strategijama, donosi socijalnu uključenost i bolju kvalitetu života.</t>
  </si>
  <si>
    <t>PK.4.1.06.0025</t>
  </si>
  <si>
    <t>Izgradnja i rekonstrukcija biciklističkih staza Općine Lekenik - faza 1</t>
  </si>
  <si>
    <t>Projekt kojem je nositelj općina Lekenik odnosi se na izgradnju nove biciklističke rute s odmorištima i nabavu opreme koja će povezati naselja Letovanić i Stari Brod u Općini Lekenik na dionici duljine 3,02 km. Ova biciklistička infrastruktura unaprijedit će mobilnost, sigurnost i kvalitetu života lokalnog stanovništva te potaknuti razvoj cikloturizma i ekološki održivog prijevoza. Projekt izravno doprinosi ciljevima održivog razvoja, potičući sigurnu i ekološki prihvatljivu mobilnost te jačajući cikloturizam i lokalno gospodarstvo. Općina Lekenik postaje predvodnik u održivom prometu, stvarajući kvalitetan, siguran i funkcionalan sustav biciklističke infrastrukture koji podržava svakodnevne potrebe stanovnika i razvoj turizma</t>
  </si>
  <si>
    <t>PK.4.1.06.0026</t>
  </si>
  <si>
    <t>OPĆINA LASINJA</t>
  </si>
  <si>
    <t>Izgradnja biciklističke staze u Kupskoj cesti u Lasinji</t>
  </si>
  <si>
    <t>Općina Lasinja prijavitelj je projekta „Izgradnja biciklističke staze u Kupskoj cesti u Lasinji“. Projektni prijedlog odnosi se na izgradnju biciklističke staze u Kupskoj cesti u naselju Lasinja, ukupne dužine 1.794,06 m. Razvojem biciklističke infrastrukture projekt doprinosi razvoju multimodalnog prijevoza, razvoju urbano-ruralnih poveznica i povećanju sigurnosti u prometu. Ukupna vrijednost projekta iznosi 765.671,25 EUR.</t>
  </si>
  <si>
    <t>Lasinja</t>
  </si>
  <si>
    <t>PK.4.1.06.0030</t>
  </si>
  <si>
    <t>OPĆINA GRADIŠTE</t>
  </si>
  <si>
    <t>Biciklom kroz Gradište - Mobilnost za sve</t>
  </si>
  <si>
    <t>Projekt Biciklom kroz Gradište – Mobilnost za sve donosi održivu i sigurnu biciklističku infrastrukturu koja povezuje najvažnije dijelove naselja, promiče aktivan život i osigurava pristup svima – djeci, starijima, osobama s invaliditetom i zaposlenima. Osim fizičke staze, projekt gradi zajednicu: kroz edukacije, kulturne elemente, zelenilo i digitalne alate stvara prostor koji nadilazi mobilnost – prostor pripadnosti, jednakih mogućnosti i zdravijeg svakodnevnog života.</t>
  </si>
  <si>
    <t>PK.4.1.06.0031</t>
  </si>
  <si>
    <t>OPĆINA DRNJE</t>
  </si>
  <si>
    <t>Izgradnja biciklističko-pješačke staze u Kolodvorskoj ulici u Drnju</t>
  </si>
  <si>
    <t>Općinom Drnje prolazi županijska cesta ŽC2260, prometna cesta koja povezuje naselje Drnje s naseljem Torčec i dalje prema Međimurskoj županiji i susjednoj Sloveniji. Prometnicom svakodnevno prometuje velik broj vozila, osobnih, teretnih i poljoprivrednih, a kako nema biciklističko-pješačke staze prometnicom se kreću i biciklisti i pješaci. Predmetnim projektom, izgradnjom biciklističko-pješačke staze želi se riješiti problem nesigurne prometnice, koja predstavlja opasnost za najranjivije sudionike u prometu, pješake i bicikliste. Ciljnu skupinu projekta čine stanovnici naselja Drnje, koji svakodnevno prolaze predmetnom prometnicom, a koji će realizacijom projekta više upotrebljavati bicikle kao vozila s nultom stopom emisije ugljika.</t>
  </si>
  <si>
    <t>Drnje</t>
  </si>
  <si>
    <t>PK.4.1.06.0034</t>
  </si>
  <si>
    <t>OPĆINA TORDINCI</t>
  </si>
  <si>
    <t>Izgradnja biciklističke staze u Općini Tordinci</t>
  </si>
  <si>
    <t>Cilj projekta je izgradnja biciklističke infrastrukture na području Općine Tordinci, u okviru koje će se izgraditi biciklistička staza u duljini od 1.767,73 m., koja će doprinijeti razvoju biciklističke infrastrukture na potpomognutom području. Predmetni projekt doprinijet će jačanju zelenog, čistog i održivog prometa,odnosne održive mobilnosti te će doprinijeti boljoj povezanosti dnevnih migracija na području Općine Tordinci i omogućiti sigurno prometovanje biciklima između dva naselja Općine Tordinci kao i smanjenju negativnih ekoloških utjecaja prometa. Predmetni projekt posebno utječe na sigurno prometovanje djece s obzirom da su ista česti vozači bicikala.</t>
  </si>
  <si>
    <t>Tordinci</t>
  </si>
  <si>
    <t>PK.4.1.06.0036</t>
  </si>
  <si>
    <t>Izgradnja biciklističke staze Đakovo - jezero Jošava</t>
  </si>
  <si>
    <t xml:space="preserve">Projekt izgradnje biciklističke infrastrukture u Gradu Đakovu poboljšava prometnu povezanost i sigurnost te potiče održive oblike prijevoza. Obuhvaća izgradnju biciklističko pješačke staze u ulici D. Domjanića u Đakovu (1.458,14 m) i trasu od Ulice Pisak Đakovački do jezera Jošava (1.094,67 m), ukupne duljine 2.552,81 m. Biciklistička staza doprinosi razvoju multimodalnog prijevoza, olakšava odlazak na posao i u školu te poboljšava pristup rekreacijskim sadržajima. Očekivano je 10.220 korisnika godišnje, a realizacijom se smanjuje prometna zagušenost i onečišćenje. </t>
  </si>
  <si>
    <t>PK.4.1.06.0037</t>
  </si>
  <si>
    <t>Izgradnja biciklističko-pješačke staze između naselja Peteranec i Sigetec</t>
  </si>
  <si>
    <t>Općinom Peteranec prolaze županijska cesta ŽC2113 i ŽC2114, prometne ceste koje povezuju naselje Sigetec s naseljem Peteranec i dalje prema gradu Koprivnici . Prometnicom svakodnevno prometuje velik broj vozila, osobnih, teretnih i poljoprivrednih, a kako nema biciklističko-pješačke staze prometnicom se kreću i biciklisti i pješaci. Predmetnim projektom, izgradnjom biciklističko-pješačke staze želi se riješiti problem nesigurne prometnice, koja predstavlja opasnost za najranjivije sudionike u prometu, pješake i bicikliste. Ciljnu skupinu projekta čine stanovnici naselja Sigetec i Komatnica, koji svakodnevno prolaze predmetnom prometnicom, a koji će realizacijom projekta više upotrebljavati bicikle kao vozila s nultom stopom emisije ugljika.</t>
  </si>
  <si>
    <t>PK.4.1.06.0038</t>
  </si>
  <si>
    <t>Izgradnja biciklističke staze u naselju Pitomača</t>
  </si>
  <si>
    <t>Projekt prijavljuje Općina Pitomača u suradnji sa partnerom Županijskom upravom za ceste Virovitičko podravske županije. Kroz projekt izgraditi će se biciklistička staza ukupne dužine 2,98 km temeljena na vrijednostima Novog europskog bauhausa. Projekt će se provesti na području općine Pitomača koja se prema indeksu razvijenosti JLS nalazi u III. skupini. Ukupna vrijednost projekta iznosi 815.399,40 €, a financirati će se sredstvima PKK 2021.-2027. u iznosu od 693.089,49 € i sredstvima Općine Pitomača u iznosu od 122.309,91 €. Projekt će se realizirati do 03.12.2027. godine.</t>
  </si>
  <si>
    <t>PK.4.1.06.0040</t>
  </si>
  <si>
    <t>OPĆINA KLOŠTAR PODRAVSKI</t>
  </si>
  <si>
    <t>Razvoj biciklističke infrastrukture u Općini Kloštar Podravski</t>
  </si>
  <si>
    <t>Općina Kloštar Podravski projektni prijedlog "Razvoj biciklističke infrastrukture u Općini Kloštar Podravski" podnosi u partnerstvu s Županijskom upravom za upravljanje županijskim i lokalnim cestama Koprivničko-križevačke županije. Cilj projekta je izgradnja pješačko-biciklističke staze u Općini Kloštar Podravski duž ulice Ljudevita Gaja od naselja Kloštar Podravski do Kozarevca u skladu s Pravilnikom o biciklističkoj infrastrukturi (NN 28/16) i razvoj multimodalne mobilnosti sa nultom stopom emisije ugljika u potpomognutom području RH. Ukupna vrijednost projekta iznosi 1.251.266,13 eura, a provoditi će se u razdoblju od 33 mjeseca.</t>
  </si>
  <si>
    <t>PK.4.1.09.0001</t>
  </si>
  <si>
    <t>NABAVA 20 NISKOPODNIH TRAMVAJA ZA POTREBE ZET-a</t>
  </si>
  <si>
    <t>Prijavitelj projekta je Zagrebački električni tramvaj d.o.o. Cilj projekta je nastavak modernizacije tramvajskog voznog parka kako bi se pružila kvalitetnija i brža usluga javnog gradskog prijevoza te povećao broj putnika koji koriste javni gradski prijevoz, što će rezultirati smanjenjem emisija CO2 u prometu. Ciljna skupina je opća populacija. Ukupna vrijednost projekta iznosi 55.003.415,69 EUR od čega prihvatljivi troškovi iznose 43.986.000,00 EUR a odnose se na trošak nabave 20 novih niskopodnih tramvaja, trošak rezerve za nepredviđene situacije i trošak promidžbe i vidljivosti u iznosu 30.000,00 EUR. Neprihvatljivi troškovi iznose ukupno 11.017.415,69 EUR.
Planirano trajanje provedbe projekta je do prosinca 2027. godine odnosno 40 mj.</t>
  </si>
  <si>
    <t>PK.4.1.10.0001</t>
  </si>
  <si>
    <t>Grad Dubrovnik</t>
  </si>
  <si>
    <t>Izgradnja spojne ceste od OŠ Mokošica do nerazvrstane ceste Lozica – Mokošica – Komolac – Sustjepan</t>
  </si>
  <si>
    <t>Predmet projekta je izgradnja nove spojne prometnice s dva prometna traka i obostranim nogostupom za pješake, koja će povezati gradsko naselje Nova Mokošica u Dubrovniku s bivšom županijskom cestom Ž6254, smanjiti opterećenje postojećeg prometnog čvora, stvoriti mogućnost uvođenja autobusne linije te riješiti probleme kapaciteta i sigurnosti prometovanja u ulici Bartola Kašića koja trenutno predstavlja usko grlo u javnom prijevozu.</t>
  </si>
  <si>
    <t>093 (100.00%)</t>
  </si>
  <si>
    <t>093 - Ostale obnovljene ili modernizirane ceste (autoceste, nacionalne, regionalne ili lokalne) (100.00%)</t>
  </si>
  <si>
    <t>PK.5.2.02.0020</t>
  </si>
  <si>
    <t>ŽUPANIJSKA LUČKA UPRAVA CRIKVENICA</t>
  </si>
  <si>
    <t>Izgradnja luke otvorene za javni promet lokalnog značaja Omorika u Crikvenici</t>
  </si>
  <si>
    <t xml:space="preserve">Projekt izgradnja luke otvorene za javni promet lokalnog značaja Omorika u Crikvenici ima za cilj osiguravanje sigurnosti plovidbe i prihvata plovila u luci, zaštite imovine luke i korisnika te osiguravanje dostatnog kapaciteta komunalnih vezova. Ukupan vrijednost projekta je 9.953.870,95 eura od čega se 9.922.620,95 eura odnosi na prihvatljive, a 31.250,00 eura na neprihvatljive troškove. Od ukupnih prihvatljivih troškova 8.891.591,25 eura se odnosi na državne potpore, a 1.031.029,70 eura se ne odnosi na državne potpore. </t>
  </si>
  <si>
    <t>Crikvenica</t>
  </si>
  <si>
    <t>PK.5.2.02.0021</t>
  </si>
  <si>
    <t>DOGRADNJA LUČKOG BAZENA GLAVNI GAT -MULO U NASELJU VRSI</t>
  </si>
  <si>
    <t xml:space="preserve">Rekonstrukcijom lučkog bazena „Glavni gat-Mulo“ luke lokalnog značaja Vrsi, dobit će se zaštićeni akvatorij za privez ukupno 89 plovila za cjelogodišnji komunalni vez (43 nova veza) te dodatnih 11 tranzitnih vezova. Rekonstrukcija predviđa građevinske radove, elektrotehničke radove i radove vodovoda i odvodnje, a rezultirati će izgradnjom vanjskih lukobrana, dva operativna gata te postavljanjem stupne dizalice. Projekt uključuje stručni i projektantski nadzor, koordinatora zaštite na radu, voditelja projekta gradnje, vanjsku uslugu administracije projekta (nije uvršteno u prihvatljive troškove), set promidžbenih aktivnosti, aktivnosti za promicanje informacijsko-komunikacijske pristupačnosti i aktivnosti klimatskog potvrđivanja. </t>
  </si>
  <si>
    <t>PK.5.2.02.0023</t>
  </si>
  <si>
    <t>ŽUPANIJSKA LUČKA UPRAVA OPATIJA - LOVRAN - MOŠĆENIČKA DRAGA</t>
  </si>
  <si>
    <t xml:space="preserve">Dogradnja luke Ika - Sekundarni lukobran i Zapadna obala </t>
  </si>
  <si>
    <t xml:space="preserve">Projekt dogradnje luke Ika – Sekundarni lukobran i Zapadna obala ima za cilj osiguravanje sigurnosti plovidbe i prihvata plovila u luci, zaštite imovine luke i korisnika te osiguravanje dostatnog kapaciteta komunalnih vezova. Ukupan vrijednost projekta je 7.954.274,89 eura od čega se 7.871.274,89 eura odnosi na prihvatljive, a 83.000,00 eura na neprihvatljive troškove. Od ukupnih prihvatljivih troškova 7.176.177,39 eura se odnosi na državne potpore, a 695.097,50 eura se ne odnosi na državne potpore. </t>
  </si>
  <si>
    <t>PK.5.2.02.0024</t>
  </si>
  <si>
    <t>Županijska uprava za ceste na području Županije Dubrovačko-Neretvanske</t>
  </si>
  <si>
    <t>Rekonstrukcija županijske ceste ŽC6224</t>
  </si>
  <si>
    <t xml:space="preserve">Projektom je panirano uređenje i rekonstrukcija Županijske ceste 6224 od luke Polačište do naselja Račišće na otoku Korčuli. Cilj projekta je potaknuti prometnu povezanost krajnjih točaka TEN-T mreže i otočnog područja kako bi se krajni korsnici, lokalno stanovništvo, gospodarstvenici, ali i turisti bolje i sigurnije kretali. </t>
  </si>
  <si>
    <t>Cilj projekta „Nova luka Korčula – luka Polačište,“ je modernizacija prometne infrastrukture na otoku Korčuli i poboljšavanje povezanosti između otoka Korčule s okolnim otocima i kopnom, ali i stvaranje boljih uvjeta za povećanje kvalitete života otočana. Provedba projekta pozitivno utječe na poboljšanje dostupnosti otoka Korčule za njegove stanovnike. Ukupna vrijednost projekta iznosi 25.178.091,41 EUR, od čega su prihvatljivi troškovi 24.238.314,81 EUR. Ukupna vrijednost  projekta u II fazi je  17.919.594,39 EUR, a prihvatljivi su troškovi u iznosu od 17.009.870,56 EUR. Planirano trajanje projekta u fazi II je 79 mjeseci, od 01.06.2023. do 31.12.2029.</t>
  </si>
  <si>
    <t>Cilj projekta „Rekonstrukcija luke otvorene za javni promet Ubli, otok Lastovo“ je proširenje i povećanje kapaciteta u luci Ubli, povećanje sigurnosti pomorskog prometa te bolja povezanost otoka Lastova s kopnom i okolnim otocima. Provedba projekta pozitivno utječe na poboljšanje dostupnosti otoka Lastova za njegove stanovnike. Ukupna vrijednost projekta je 7.862.601,32 EUR, od čega su prihvatljivi troškovi u iznosu od  7.838.727,80 EUR. Ukupna vrijednost projekta u II fazi je 6.003.794,72  EUR, gdje se cjelokupan iznos odnosi na prihvatljive troškove. Predviđeno trajanje projekta u II fazi je 26 mjeseci, od 01.01.2024. do 28.02.2026.</t>
  </si>
  <si>
    <t>PK.5.2.10.0001</t>
  </si>
  <si>
    <t>Hrvatske ceste društvo s ograničenom odgovornošću, za upravljanje, građenje i održavanje državnih cesta</t>
  </si>
  <si>
    <t>Izgradnja ceste Solin - Stobreč - Dugi Rat – Omiš, dionica: čvor Mravince - čvor TTTS</t>
  </si>
  <si>
    <t>Cilj projekta je izgraditi dionicu: čvor Mravince - čvor TTTS duljine 2,4 km.
Dionica je dio generalnog projekta izgradnje ceste Solin - Stobreč - Dugi Rat – Omiš. 
Navedenom izgradnjom nastavlja se izgradnja već započete izgradnje ceste Solin - Stobreč - Dugi Rat – Omiš. 
Projektom se ostvaruje poboljšanje veze na TEN-T mrežu,  poboljšanje regionalne i lokalne mobilnost u vidu poboljšanja pristupačnosti manjih regionalnih središta i ruralnih područja, uklanja usko grlo i povećava sigurnost prometa. 
Ukupni troškovi projekta procijenjeni su na 95.693.245,56 EUR. Prihvatljivi troškovi procijenjeni su na 78.216.732,22 EUR, što se planira financirati iz EFRR. Neprihvatljivi troškovi u iznosu od 17.476.513,34 EUR se odnose na PDV.</t>
  </si>
  <si>
    <t>090 (100.00%)</t>
  </si>
  <si>
    <t>090 - Novoizgrađene ili poboljšane ostale nacionalne, regionalne i lokalne pristupne ceste (100.00%)</t>
  </si>
  <si>
    <t>PK.6.1.01.0107</t>
  </si>
  <si>
    <t>GRAD POREČ</t>
  </si>
  <si>
    <t>IZGRADNJA ZGRADE DJEČJEG VRTIĆA NOVA VAS</t>
  </si>
  <si>
    <t>Grad Poreč-Parenzo suočava se s nedostatkom mjesta u dječjim vrtićima, posebno za djecu jasličke dobi. Ovaj problem je najizraženiji u ruralnim područjima, kao što je naselje Nova Vas, gdje trenutno ne postoji niti jedan vrtić. Veliki broj roditelja je na listi čekanja, što otežava njihovo usklađivanje poslovnog i privatnog života. Izgradnjom područnog vrtića u Novoj Vasi, Grad Poreč-Parenzo će povećati dostupnost RPOO, odnosno omogućit će djeci iz Nove Vasi i okolnih područja pristup predškolskom odgoju, bliže mjestu stanovanja. Projekt će znatno smanjiti broj djece na listi čekanja za upis u vrtić te unaprijediti kvalitetu života obitelji i podržati razvoj ruralnih područja. Očekivani rezultat projekta je jedan dodatni dnevni boravak.</t>
  </si>
  <si>
    <t>PK.6.1.01.0108</t>
  </si>
  <si>
    <t>Rekonstrukcija područne škole u područni vrtić "Maslačak" u Krapinskim Toplicama</t>
  </si>
  <si>
    <t>U okviru projektnog prijedloga „Rekonstrukcija područne škole u područni vrtić „Maslačak“ u Krapinskim Toplicama“ Općina Krapinske Toplice  kao Prijavitelj i Osnovna škola Krapinske Toplice kao Partner  - kroz rekonstrukciju i opremanje postojećih kapaciteta područne škole te prenamjenu istih u jedan dodatni jaslički boravak osigurat će infrastrukturne i materijalne kapacitete za povećanje dostupnosti ranog i predškolskog odgoja i obrazovanja za ukupno 12 jasličke djece s područja Prijavitelja. Ciljne skupine projekta su: Općina Krapinske Toplice, Osnovna škola Krapinske Toplice, matični vrtić Maslačak te područni vrtić Maslačak. Krajnji korisnici su djeca jasličke dobi s područja Prijavitelja te roditelji djece jasličke i vrtićke dobi.</t>
  </si>
  <si>
    <t>Svrha projekta "Rekonstrukcija, dogradnja i opremanje Dječjeg vrtića Dobri Split, područnog objekta DV ABBA“ je osigurati infrastrukturne i materijalne kapacitete za povećanje dostupnosti ranog i predškolskog odgoja i obrazovanja na području Splitsko - dalmatinske županije. Projektnim aktivnostima će se proširiti prostorni kapaciteti područnog objekta dječjeg vrtića Dobri za 4 dodatna dnevna boravka te će se broj upisnih mjesta povećati za ukupno 64 mjesta (24 jasličkih te 40 vrtićkih) programa ranog i predškolskog odgoja i obrazovanja. Ciljne skupine projekta su 24 djece jasličke dobi i 40 djece vrtićke dobi i njihovi roditelji s područja SDŽ, točnije grada Splita. Krajnji korisnici su budući korisnici vrtića i mještani grada Splita i SDŽ.</t>
  </si>
  <si>
    <t>PK.6.1.03.0001</t>
  </si>
  <si>
    <t>Sveučilište u Slavonskom Brodu</t>
  </si>
  <si>
    <t>Izgradnja Studentskog doma u Slavonskom Brodu</t>
  </si>
  <si>
    <t>Prijavitelj projekta je Sveučilište u Slavonskom Brodu, dok je Studentski centar u Slavonskom Brodu partner. Ukupna vrijednost projekta iznosi 14.371.550,59 €, uz sufinanciranje Europskog fonda za regionalni razvoj u iznosu od 8.475.000,00 €. Trajanje projekta je 30 mjeseci.
Projekt rješava problem nedostatka adekvatnih smještajnih kapaciteta, što ograničava pristup visokom obrazovanju, posebno studentima slabijeg socioekonomskog statusa. Cilj je povećanje dostupnosti visokog obrazovanja omogućavanjem pristupačnog smještaja i smanjenjem financijskih barijera.
Provedbom projekta bit će izgrađen i opremljen Studentski dom u Slavonskom Brodu (183 ležaja), čime će se osigurati kvalitetan i pristupačan smještaj te poboljšati studentski standard.</t>
  </si>
  <si>
    <t>123 (100.00%)</t>
  </si>
  <si>
    <t>123 - Infrastruktura za tercijarno obrazovanje (100.00%)</t>
  </si>
  <si>
    <t>PK.6.1.03.0002</t>
  </si>
  <si>
    <t>Sveučilište u Zagrebu - Studentski centar u Zagrebu</t>
  </si>
  <si>
    <t>REKONSTRUKCIJA I DOGRADNJA STUDENTSKIH SMJEŠTAJNIH PAVILJONA 5 I 6 S PRIPADAJUĆOM INFRASTRUKTUROM I PRILAZNIM PUTEVIMA U SKLOPU STUDENTSKOG NASELJA STJEPAN RADIĆ, JARUNSKA CESTA 2 U ZAGREBU</t>
  </si>
  <si>
    <t xml:space="preserve">Projekt predstavlja modernizaciju postojećih kapaciteta studentskog smještaja kroz Rekonstrukciju Paviljona 5 i dogradnju dva otvorena čelična požarna stubišta na sjevernom i južnom pročelju zapadnog krila paviljona sa izgradnjom fotonaponske elektrane na krovu, te Rekonstrukciju Paviljona 6 i dogradnju dva otvorena čelična požarna stubišta na sjevernom i južnom pročelju zapadnog krila paviljona u studentskom naselju „Stjepan Radić“ sa izgradnjom fotonaponske elektrane na krovu  te s pripadajućom infrastrukturom, prilaznim putevima i okolišem, sve u studentskom naselju „Stjepan Radić“ Jarunska cesta 2, Zagreb. 
Zemljište i građevine se nalaze u vlasništvu Prijavitelja , budućeg Korisnika. </t>
  </si>
  <si>
    <t>PK.6.1.03.0003</t>
  </si>
  <si>
    <t>„Rekonstrukcija, uređenje i prenamjena zgrade „VOJNE BOLNICE“ u STUDENTSKI DOM“</t>
  </si>
  <si>
    <t>Projekt "Rekonstrukcija, uređenje i prenamjena postojeće zgrade "Vojne bolnice" u studentski dom" omogućit će proširenje smještajnih kapaciteta na Veleučilištu u Karlovcu čime će se poboljšati uvjeti studiranja i olakšati pristup visokom obrazovanju te pridonijeti socijalnoj uključenosti posebice ranjivih skupina i jednakom pristupu obrazovnim uslugama za sve studente.</t>
  </si>
  <si>
    <t>PK.6.1.03.0004</t>
  </si>
  <si>
    <t>SVEUČILIŠTE U ZADRU</t>
  </si>
  <si>
    <t>Izgradnja studentskog dormitorija Sveučilišta u Zadru</t>
  </si>
  <si>
    <t>Projekt je usmjeren na izgradnju i opremanje novog studentskog dormitorija Sveučilišta u Zadru što će značajno unaprijediti dostupnost smještaja i doprinijeti povećanju ukupnog omjera smještajnih kapaciteta, a samim time i odgovoriti na sve veću potražnju studenata za smještajem u studentskim domovima te poboljšati uvjete studiranja.</t>
  </si>
  <si>
    <t>PK.6.1.03.0005</t>
  </si>
  <si>
    <t>Sveučilište u Rijeci</t>
  </si>
  <si>
    <t>JAčanje STUdentskih Kapaciteta (JaStuK)</t>
  </si>
  <si>
    <t>Interes za smještajem u studentskim domovima u Rijeci već godinama nadmašuje raspoloživa mjesta (zaprima se između 600 i 800 prijava više nego što ima raspoloživih ležajeva u studentskim domovima) pa se provedbom projekta izgradnje i opremanja Paviljona 3 u sklopu Studentskog naselja Trsat na Kampusu Sveučilišta u Rijeci želi pridonijeti rješavanju tog problema. Novoizgrađeni Paviljon 3 imat će 284 ležaja te će značajno doprinijeti rješenju nedostatka kapaciteta u studentskim domovima u Rijeci. Povećanje kapaciteta pridonijet će studentskom standardu omogućavanjem primanja većeg broja studenata, poboljšanjem kvalitete smještaja, ali i poboljšanju uvjeta pristupa visokom obrazovanju studenata, a posebice studentima u nepovoljnom položaju.</t>
  </si>
  <si>
    <t>PK.6.1.03.0006</t>
  </si>
  <si>
    <t>Izgradnja i opremanje zgrade novog studentskog doma Sveučilišta u Splitu</t>
  </si>
  <si>
    <t xml:space="preserve">Projektom će se izgraditi i opremiti moderna zgrada novog studentskog doma, na prostornoj jedinici 4 u sklopu Sveučilišnog kampusa u Splitu na parceli površine 5034 m² s naglaskom na ekološku održivost i energetsku učinkovitost. Novi objekt će osigurati smještajne kapacitete za 708 studenata čime se značajno proširuje postojeća infrastruktura studentskog smještaja. Uz smještajne jedinice, dom će sadržavati prostore za učenje, druženje i rekreaciju kojima se osigurava cjelovit pristup studentskom standardu. Projekt će stvoriti inkluzivno okruženje osiguravajući prilagođenost objekta i opreme osobama s invaliditetom, dok će provođenjem dodatnih aktivnosti pozitivno utjecati na promicanje jednakih mogućnosti i socijalne uključenosti. </t>
  </si>
  <si>
    <t>PK.6.1.03.0007</t>
  </si>
  <si>
    <t>Veleučilište Nikola Tesla u Gospiću</t>
  </si>
  <si>
    <t>Izgradnja studentskog doma u Gospiću</t>
  </si>
  <si>
    <t>Izgradnjom novog studentskog doma u Gospiću kapaciteta 82 kreveta će se omogućiti studentima, posebice studentima slabijeg socioekonomskog statusa, pravo na smještaj u studentskom domu te će se smanjiti troškovi studiranja u gradu Gospiću. Projektom će se doprinijeti povećanju kapaciteta i dostupnosti infrastrukture studentskog smještaja, povećanju udjela studenata smještenih u studentskim domova te povećanju stope završnosti visokog obrazovanja u Republici Hrvatskoj. Ciljne skupine projekta su studenti Veleučilišta „Nikola Tesla“ u Gospiću i Sveučilišta u Zadru, Odjela za nastavničke studije u Gospiću.</t>
  </si>
  <si>
    <t>PK.6.2.04.0002</t>
  </si>
  <si>
    <t>Hrvatski zavod za socijalni rad</t>
  </si>
  <si>
    <t>Nova perspektiva Hrvatskog zavoda za socijalni rad: Izgradnja i rekonstrukcija za snažniju podršku zajednici</t>
  </si>
  <si>
    <t>U okviru projekta provodit će se aktivnosti adaptacije, rekonstrukcije i izgradnje pet Područnih ureda Hrvatskog zavoda za socijalni rad: PU Hrvatska Kostajnica – Dvor, Ivanec, Krapina, Prelog i Varaždin. 
Ulaganjima će se unaprijediti i osnažiti prostorni kapaciteti za provođenje individualnog i grupnog rada s korisnicima te za realizaciju kvalitetnih programa prevencije i smanjenja institucionalizacije korisnika. 
Jačanjem infrastrukturnih kapaciteta i integriranim djelovanjima usmjerenim na prevenciju institucionalizacije, podršku deinstitucionalizaciji i pružanje socijalnih usluga, projekt će doprinijeti promicanju socioekonomske uključenosti marginaliziranih zajednica, kućanstava s niskim dohotkom i skupina u nepovoljnom položaju.</t>
  </si>
  <si>
    <t>Krapinsko-zagorska županija (22.00%), Međimurska županija (34.00%), Sisačko-moslavačka županija (9.00%), Varaždinska županija (35.00%)</t>
  </si>
  <si>
    <t>Panonska Hrvatska (9.00%), Sjeverna Hrvatska (17.50%), Sjeverna Hrvatska (17.50%), Sjeverna Hrvatska (22.00%), Sjeverna Hrvatska (34.00%)</t>
  </si>
  <si>
    <t>PK.6.2.05.0002</t>
  </si>
  <si>
    <t>Obiteljski centar</t>
  </si>
  <si>
    <t>Obiteljski centar 2.0</t>
  </si>
  <si>
    <t>Ovim projektom planirano je unaprjeđivanje infrastrukture Obiteljskog centra ulaganjem u područne službe na sljedećih pet lokacija: Vukovar, Karlovac, Rijeka, Čakovec i Varaždin. 
Projektom će se unaprijediti socijalna infrastruktura u smislu adaptacije i/ili adaptacije s rekonstrukcijom poslovnih prostora i/ili opremanja sa svrhom provođenja procesa deinstitucionalizacije, transformacije i prevencije institucionalizacije te razvoja mreže izvaninstitucijskih usluga i službi podrške u zajednici.</t>
  </si>
  <si>
    <t>Karlovačka županija (20.00%), Međimurska županija (20.00%), Primorsko-goranska županija (20.00%), Varaždinska županija (20.00%), Vukovarsko-srijemska županija (20.00%)</t>
  </si>
  <si>
    <t>Jadranska Hrvatska (20.00%), Panonska Hrvatska (20.00%), Panonska Hrvatska (20.00%), Sjeverna Hrvatska (20.00%), Sjeverna Hrvatska (20.00%)</t>
  </si>
  <si>
    <t>PK.6.2.06.0002</t>
  </si>
  <si>
    <t>DOM ZA ODRASLE OSOBE BOROVA</t>
  </si>
  <si>
    <t>Mala kuća, puno sreće</t>
  </si>
  <si>
    <t>Projekt "Mala kuća, puno sreće“ će osobama s mentalnim teškoćama osigurati izvaninstitucijsku socijaInu uslugu organiziranog stanovanja čime će se doprinijeti smanjenju broja korisnika smještaja kao institucijske skrbi i prevenciji institucionaIizacije. Ulaganja u socijaInu infrastrukturu neposredno će omogućiti širenje mreže izvaninstitucijskih usluga u užoj i široj zajednici, konkretno usluge organiziranog stanovanja, dok će posredno raditi na destigmatizaciji osoba s invaliditetom u zajednici te njihovoj reintegraciji u zajednicu.</t>
  </si>
  <si>
    <t>Suhopolje</t>
  </si>
  <si>
    <t>Status projekta</t>
  </si>
  <si>
    <t>Project status</t>
  </si>
  <si>
    <t>Potpisan</t>
  </si>
  <si>
    <t>Provedba završena</t>
  </si>
  <si>
    <t>PK.1.1.06.0123</t>
  </si>
  <si>
    <t>Gdje si sada inspiracijo jednostavno društvo s ograničenom odgovornošću za proizvodnju, trgovinu i usluge</t>
  </si>
  <si>
    <t>Adaptable Fixed Chair</t>
  </si>
  <si>
    <t>Nije ista udobnost sjedenja osobama od 60kg ili 90kg i 160cm ili 190cm na istim stolicama.
Adaptable Fixed Chair je stolica koja se prilagođava dimenzijama korisnika. Prilagodba se odnosi na individualne fizičke karakteristike pojedinca.</t>
  </si>
  <si>
    <t>PK.1.1.06.0124</t>
  </si>
  <si>
    <t xml:space="preserve">Stolica prilagođena dimenzijama korisnika </t>
  </si>
  <si>
    <t>Nije ista udobnost sjedenja osobama od 60kg ili 90kg i 160cm ili 190cm na istim stolicama.
Stolica prilagođena dimenzijama korisnika je prilagođena individualnim tjelesnim karakteristikama krajnjeg kupca. 
Prilagodba se odnosi na individualne fizičke karakteristike pojedinca.</t>
  </si>
  <si>
    <t>PK.1.1.06.0125</t>
  </si>
  <si>
    <t>Inovacijski vaučer - Vanado d.o.o.</t>
  </si>
  <si>
    <t>Projekt obuhvaća nabavu stručne usluge Fakulteta strojarstva i brodogradnje (FSB) Sveučilišta u Zagrebu, koji će za Vanado d.o.o. izraditi matematički model pouzdanosti složenih proizvodnih procesa i strojeva. Cilj projekta je omogućiti razvoj novih funkcionalnosti u postojećim softverskim rješenjima za praćenje i optimizaciju proizvodnih procesa, posebno u području prediktivnog održavanja i upravljanja rizikom zastoja.
Provedbom projekta proširit će vlastite kompetencije prijavitelja u području analize pouzdanosti i otvoriti mogućnost komercijalizacije nove usluge prediktivnog održavanja, čime se povećava inovativnost poduzeća i njegova konkurentnost na tržištu.</t>
  </si>
  <si>
    <t>PK.1.1.06.0127</t>
  </si>
  <si>
    <t> Inovacijski vaučer društva INTIS ENGINEERING d.o.o.</t>
  </si>
  <si>
    <t>Predmet projekta je jačanje kapaciteta društva INTIS Engineering d.o.o. za razvoj inovacija kroz suradnju sa znanstveno-istraživačkom organizacijom FSB Sveučilišta u Zagrebu u svrhu razvoja inovativnog softverskog frameworka za upravljanje automatiziranim i robotiziranim procesom sklapanja baterijskih članaka, s naglaskom na validaciju i pripremu za komercijalizaciju rješenja.
U sklopu projekta provodit će se aktivnost pružanja stručnih tehničkih znanja u svrhu razvoja inovativnog softverskog frameworka za automatizirano i robotizirano sklapanje baterijskih članaka na eksperimentalnom laboratorijskom postavu u CRTA centru FSB-a.</t>
  </si>
  <si>
    <t>PK.1.1.06.0129</t>
  </si>
  <si>
    <t>Istraživanje i evaluacija efikasnosti prepoznavanja polimera osvjetljivanjem selektivnim valnim duljinama</t>
  </si>
  <si>
    <t>Projekt se bavi eksperimentalnim ispitivanjem i kvantitativnom evaluacijom učinkovitosti prepoznavanja i razlikovanja plastičnih polimera koji se kreću na linearnoj pokretnoj traci primjenom selektivnog osvjetljavanja odabranim valnim duljinama u vidljivom i NIR području.</t>
  </si>
  <si>
    <t>Grad Zagreb (90.00%), Varaždinska županija (10.00%)</t>
  </si>
  <si>
    <t>Grad Zagreb (90.00%), Sjeverna Hrvatska (10.00%)</t>
  </si>
  <si>
    <t>PK.1.1.08.0010</t>
  </si>
  <si>
    <t>MCU AUTOMATION društvo s ograničenom odgovornošću za usluge razvoja elektroničkih uređaja i sustava</t>
  </si>
  <si>
    <t>Eco-Sense - inovativni uređaj za uštedu električne energije</t>
  </si>
  <si>
    <t>Eco-Sense je inovativni bežični sustav za pametno upravljanje klimatizacijskim sustavima. Ova inovacija rješava problem bežične komunikacije između klima uređaja i senzora koji se ugrađuju na vrata i prozore, a služe za signaliziranje stanja. Trenutni sustavi na tržištu montiraju se isključivo uvlačenjem žica u profile vrata i prozora, a takva implementacija je moguća jedino ako se radi o novogradnji. Ova inovacija donosi značajno olakšanje u vidu montaže sustava, nižu cijenu, veću učinkovitost što predstavlja radikalan pristup. Dakle, inovacija predstavlja pametni upravljački sustav koji gasi ili pali klimatizaciju ovisno o podacima sa senzora. Inovacija je usmjerena prema ekonomičnom iskorištenju resursa kao i zaštiti okoliša.</t>
  </si>
  <si>
    <t>Vrsar - Orsera</t>
  </si>
  <si>
    <t>PK.1.1.08.0055</t>
  </si>
  <si>
    <t>DARKO TOURS PRIJEVOZ d.o.o. za usluge prijevoza i turistička agencija</t>
  </si>
  <si>
    <t>Jačanje inovativnosti i konkurentnosti tvrtke DARKO TOURS PRIJEVOZ d.o.o.</t>
  </si>
  <si>
    <t>Projekt ima za cilj razvoj i primjenu digitalne  web i mobilne aplikacije koja će optimizirati poslovanje tvrtke.  Cilj projekta je digitalizacija poslovnih procesa tvrtke, kroz ove  ključne funkcionalnosti: efikasno upravljanje voznim parkom, transparentna komunikacija između svih korisnika, automatizirano generiranje izvještaja i faktura; sigurna pohrana i razmjena dokumenata. Očekivani rezultati projekta su povećanje inovativnih i digitalnih rješenja te uvođenje inovacija u procese kod pružanja usluga prijevoza, rast broja zaposlenih, povećanje konkurentnosti tvrtke na tržištu EU i domaćem tržištu, povećanje kvalitete usluge, povećanje tržišno udjela za 15%, povećanje prihoda od prodaje za 25% i neto dobiti u narednom periodu poslovanja.</t>
  </si>
  <si>
    <t>Desinić</t>
  </si>
  <si>
    <t>PK.1.1.08.0062</t>
  </si>
  <si>
    <t>MOOD MEDIA društvo s ograničenom odgovornošću za usluge, trgovinu i proizvodnju</t>
  </si>
  <si>
    <t>Beezy app</t>
  </si>
  <si>
    <t>Projekt Beezy app razvija inovativnu digitalnu platformu koja povezuje video kreatore, klijente i agencije kroz mobilnu aplikaciju i web portale. Cilj je omogućiti vođene kampanje, sigurnu naplatu i AI preporuke, uz naprednu analitiku i transparentnost. Platforma odgovara stvarnim potrebama tržišta te doprinosi digitalizaciji, konkurentnosti i rastu malih i srednjih poduzeća kroz pametnu specijalizaciju i skalabilan poslovni model.</t>
  </si>
  <si>
    <t>Rovišće</t>
  </si>
  <si>
    <t>PK.1.1.08.0091</t>
  </si>
  <si>
    <t>Meltpot društvo s ograničenom odgovornošću za usluge i poslovno savjetovanje</t>
  </si>
  <si>
    <t>Razvoj inovativne digitalne platforme za društvena povezivanja "Clic".</t>
  </si>
  <si>
    <t>Projektom „Razvoj inovativne digitalne platforme za društvena povezivanja – Clic“ razvija se platforma koja korisnicima omogućuje povezivanje s osobama sličnih interesa kroz offline događanja, koristeći algoritme temeljene na psihološkoj kompatibilnosti. U vremenu u kojem digitalna povezanost ne znači i društvenu bliskost, Clic nudi novu paradigmu – tehnologiju koja ne izolira, već potiče stvarne susrete i socijalnu integraciju. Provedbom projekt prelazi iz TRL 5 u TRL 8, razvijajući se kroz freemium model s B2B pretplatom, te cilja na hrvatsko, europsko i globalno tržište. Krajnji cilj je lansirati digitalno rješenje koje ne povezuje profile, već ljude – odgovarajući na jednu od najvažnijih društvenih potreba suvremenog urbanog života.</t>
  </si>
  <si>
    <t>PK.1.1.08.0117</t>
  </si>
  <si>
    <t>Programming poetry, obrt za računalno programiranje, vl. Luka Seničić, Zagreb, Ulica Nikole Pavića 32</t>
  </si>
  <si>
    <t>Razvoj digitalnog sustava ProjIQ za integrirano upravljanje građevinskim projektima</t>
  </si>
  <si>
    <t>Prijavitelj: Programming poetry
Projekt: Razvoj digitalnog sustava ProjIQ za integrirano upravljanje građevinskim projektima
CILJ (SVRHA) PROJEKTA: Daljnji razvoj inovativnog softverskog sustava ProjIQ temeljenog na znanju i naprednim tehnologijama (AI, računalni vid), za digitalnu transformaciju upravljanja građevinskim projektima unutar prioritetnih područja S3, uz povećanje investicijske spremnosti poduzeća Programming poetry. 
PROBLEM KOJI PROJEKT ADRESIRA: Niska učinkovitost i fragmentiranost digitalnih alata u građevinskoj industriji, osobito kod malih i srednjih poduzeća.
OČEKIVANI REZULTATI: Razvoj jednog inovativnog softverskog proizvoda (TRL 8) i tri inovativne usluge (modula), povećanje konkurentnosti i prihoda.</t>
  </si>
  <si>
    <t>PK.1.1.08.0118</t>
  </si>
  <si>
    <t>LORO Audit: završna faza razvoja sustava za upravljanje auditima</t>
  </si>
  <si>
    <t xml:space="preserve">Poduzeće Barrek d.o.o. ima za cilj dovršiti razvoj softverskog sustava LORO Audit iz TRL 7 u TRL 9 i omogućiti njegovo tržišno lansiranje. Razvija se jedan proizvod (tri modula): LORO Audit Core (osnovni sustav za digitalno upravljanje auditima), LORO Audit FOOD (za prehrambeni sektor) i LORO Audit ENERGY (za energetski sektor). Razvoj AI modula daje dodanu vrijednost radikalnoj inovaciji softverskog rješenja, donoseći novu razinu automatizacije i analitike u upravljanje auditima. Krajnji korisnici su poduzeća, auditori i certifikacijska tijela, odnosno sve vrste organizacija koje provode sve vrste audita (interni, eksterni, nadzorni, certifikacijski). </t>
  </si>
  <si>
    <t>PK.1.1.08.0131</t>
  </si>
  <si>
    <t>Greenovation Strategy društvo s ograničenom odgovornošću za održiva poslovna rješenja</t>
  </si>
  <si>
    <t>AI-optimizirana SaaS platforma za mjerenje i optimizaciju održivosti malih i srednjih poduzeća</t>
  </si>
  <si>
    <t>Projekt razvija inovativni AI modul za prediktivnu ESG analitiku i personalizirane preporuke za optimizaciju održivosti, integriran u postojeću SaaS platformu za MSP-ove. Cilj je transformirati platformu iz izvještajnog alata u inteligentni sustav za dinamičko, prediktivno upravljanje ESG performansama. Temeljem vlastitog razvoja naprednih algoritama strojnog učenja, projekt adresira rastuću potrebu MSP-ova za skalabilnim, pristupačnim rješenjima koja im omogućuju donošenje strateških i financijski opravdanih odluka. Ciljna skupina su MSP-ovi različitih sektora. Razvija se jedan inovativni proizvod koji će povećati tržišnu relevantnost, omogućiti internacionalizaciju i dugoročno diversificirati izvore prihoda kroz pretplatnički model.</t>
  </si>
  <si>
    <t>PK.1.1.08.0140</t>
  </si>
  <si>
    <t>MARINUS ET TEMPUS društvo s ograničenom odgovornošću za poslovne usluge</t>
  </si>
  <si>
    <t>Inovativna sigurnosna rješenja za brodice</t>
  </si>
  <si>
    <t>Prijavitelj je novoosnovano poduzeće koje teži postati vodeći inovator na nautičkom tržištu. 
Svrha projekta je razvoj 2 inovativna proizvoda do stupnja spremnosti za testiranje sa pravim korisnicima i spremnosti za proizvodnju (TRL 7). Svrha projekta doprinosi ostvarenju Cilja projekta, povećanju više aspekata sigurnosti plovidbe na brodicama i jahtama.
Predmet projekta su dva inovativna proizvoda za nautičko tržište. U planu razvoja Marinus et tempus Projekt ima značajnu ulogu te se očekuje sinergijski učinak dodavanjem novih inovativnih proizvoda u ponudu, te korištenje inovativnih proizvoda u vlastitom poslovanju. 
Ciljne skupine obuhvaćene projektnim aktivnostima su charter tvrtke i individualni vlasnici i korisnici brodica.</t>
  </si>
  <si>
    <t>Grad Zagreb (75.00%), Zadarska županija (25.00%)</t>
  </si>
  <si>
    <t>Grad Zagreb (75.00%), Jadranska Hrvatska (25.00%)</t>
  </si>
  <si>
    <t>PK.1.1.08.0142</t>
  </si>
  <si>
    <t>CAELUM 1029. d.o.o. za usluge</t>
  </si>
  <si>
    <t>Razvoj inovativnih proizvoda Oasis tvrtke CAELUM 1029. d.o.o.</t>
  </si>
  <si>
    <t>Cilj projekta je razvoj globalno inovativnog proizvoda Oasis: 1) Amor plutajuće rezidencije, 2) sustava za autonomno upravljanje flotom i 3) autonomnog magnetnog sustava za pristajanje, privez i punjenje sa TRL5 na TRL8 do kraja projekta.
Svrha projekta je omogućiti rast prijavitelja što će rezultirati otvaranjem 2 nova radna mjesta te povećanjem prihoda od 3,4 mil. EUR u roku od 3 god. od završetka projekta. 
Problemi koji će biti adresirani projektom su neadekvatno razvijeni proizvodi koji se nalaze na niskom TRL te još nisu spremni za izlazak na tržište.
Ciljne skupine na koje projekt utječe uključuju tvrtku te zaposlenike uključene u provedbu projekta koji će imati priliku povećati vlastitu zapošljivost i konkurentnost na tržištu rada.</t>
  </si>
  <si>
    <t>PK.1.1.08.0167</t>
  </si>
  <si>
    <t>Codestream Consulting j.d.o.o. za usluge</t>
  </si>
  <si>
    <t>Inovativna platforma za teleterapiju therapeer.net</t>
  </si>
  <si>
    <t>Projekt therapeer.net je pokrenut u svrhu rješavanja globalnog problema otežanog pronalaska adekvatnog psihoterapeuta. Sredstvima ovog projekta će se razviti jedan inovativni proizvod na hrvatskom trzistu koji imaju ugrađen hibridni algoritam za uparivanje klijenata i terapeuta a koji se bazira na Umjetnoj Inteligenciji (UI) i stručno definiranim pravilima, a koji omogućava korisnicima platforme da ubrzano dodju do odgovarajućeg psihoterapeuta. Projekt uključuje tehnički razvoj, stručnu validaciju, pravnu usklađenost i marketing. Rezultat je komercijalno spremna platforma koja povećava dostupnost terapije, jača konkurentnost prijavitelja (povećava  trzisni udio u digitalnom zdravstvu) i doprinosi digitalizaciji mentalnog zdravlja.</t>
  </si>
  <si>
    <t>PK.1.1.08.0168</t>
  </si>
  <si>
    <t>MEON DIGITAL d.o.o. za proizvodnju i trgovinu</t>
  </si>
  <si>
    <t>Razvoj inovativnog single-pass inkjet printera</t>
  </si>
  <si>
    <t>Projekt MEON DIGITAL d.o.o. usmjeren je na razvoj i komercijalizaciju inovativnog single-pass inkjet pisača za industrijski ispis na papirnate i netkane vrećice, s fokusom na održivost, visoku kvalitetu i prilagodljivost tržišnim zahtjevima. Projekt uključuje nadogradnju prototipa, testiranje nulte serije i lansiranje na globalna tržišta.</t>
  </si>
  <si>
    <t>Hrvatska Dubica</t>
  </si>
  <si>
    <t>PK.1.1.08.0171</t>
  </si>
  <si>
    <t>GRC-CSuite</t>
  </si>
  <si>
    <t>Projekt GRC-CSuite rješava problem nedostatka pristupačnih i modularnih digitalnih rješenja za upravljanje organizacijom, rizicima, usklađenošću i kibernetičkom sigurnošću, prilagođenih MSP-ovima, posebno u kontekstu novih regulatornih obveza (NIS2, GDPR). Cilj projekta je razvoj inovativne SaaS platforme GRC-CSuite koja omogućava digitalnu transformaciju upravljanja dokumentacijom, imovinom i sigurnosnim procjenama kroz intuitivna i skalabilna rješenja. Projekt obuhvaća razvoj tri inovativna proizvoda integrirana u platformu GRC-CSuite. Ciljne skupine uključuju poduzeće Cyber Security d.o.o., njegove zaposlenike, MSP-ove, konzultante te organizacije koje trebaju alate za upravljanje usklađenošću i informacijskom sigurnošću.</t>
  </si>
  <si>
    <t>PK.1.1.08.0188</t>
  </si>
  <si>
    <t>NESTIOM IMPROVEMENT društvo s ograničenom odgovornošću za savjetovanje, usluge i trgovinu</t>
  </si>
  <si>
    <t>Razvoj pametnog sustava za praćenje zdravlja – Dr. Home</t>
  </si>
  <si>
    <t>Projekt Dr. Home ima za cilj razvoj inovativnog sustava za kućno praćenje zdravlja koji kombinira medicinske senzore, mobilnu aplikaciju i digitalnu platformu za zdravstvene djelatnike. Projekt adresira problem nedostatka kontinuiranog praćenja zdravstvenih parametara izvan kliničkih uvjeta, čime doprinosi ranijem otkrivanju rizika i poboljšanju kvalitete zdravstvene skrbi. Ciljne skupine su pacijenti, zdravstveni radnici i zdravstvene ustanove. Očekivani rezultati projekta uključuju razvoj funkcionalnog rješenja, validaciju proizvoda i jačanje tržišne pozicije poduzeća u sektoru digitalnog zdravstva.</t>
  </si>
  <si>
    <t>PK.1.1.08.0191</t>
  </si>
  <si>
    <t>Avyonx d.o.o. za informatičku djelatnost</t>
  </si>
  <si>
    <t>Komercijalizacija sustava za autonomnu inspekciju vjetroagregata korištenjem bespilotnih  višerotorskih letjelica</t>
  </si>
  <si>
    <t>Projekt "Komercijalizacija sustava za autonomnu inspekciju vjetroagregata korištenjem bespilotnih višerotorskih letjelica" tvrtke Avyonx d.o.o. cilja unaprijediti i komercijalizirati inovativnu tehnologiju za inspekciju vjetroagregata. Sustav omogućuje pravovremenu, efikasnu i ekonomski isplativu inspekciju, odgovarajući na rastuće potrebe tržišta obnovljivih izvora energije. Projekt obuhvaća daljnji razvoj tehnologije, testiranje, optimizaciju i pripremu za komercijalizaciju. Korištenje bespilotnih letjelica za autonomnu inspekciju značajno unapređuje postojeću praksu. Uspješna realizacija osigurat će Avyonx-u snažnu tržišnu poziciju u sektoru održavanja vjetroagregata, s potencijalom primjene u drugim industrijama.</t>
  </si>
  <si>
    <t>Grad Zagreb (70.00%), Splitsko-dalmatinska županija (10.00%)</t>
  </si>
  <si>
    <t>Grad Zagreb (70.00%), Jadranska Hrvatska (10.00%)</t>
  </si>
  <si>
    <t>PK.1.1.08.0255</t>
  </si>
  <si>
    <t>Inventra Technology j.d.o.o. za usluge</t>
  </si>
  <si>
    <t>INVENTRIX – pametni neurokirurški odvijač</t>
  </si>
  <si>
    <t>Glavni cilj projekta kroz primjenu stručnih znanja i iskustava članova prijavitelja, planiranih novozaposlenih djelatnika te pružatelja vanjskih istraživačkih usluga razviti finalni inovativan proizvod INVENTRIX - pametni neurokirurški odvijač-
CILJNE SKUPINE: zdravstveni djelatnici (posebno neurokirurzi), zdravstvene ustanove, pacijenti, inženjerska i znanstvena zajednicu,
UKUPNA VRIJEDNOST PROJEKTA: 183.046,77 EUR od čega 138.317,75 EUR bespovratnih sredstava.</t>
  </si>
  <si>
    <t>PK.1.1.12.0003</t>
  </si>
  <si>
    <t>SOLTECH društvo s ograničenom odgovornošću za trgovinu, proizvodnju i usluge</t>
  </si>
  <si>
    <t>SolisOne: Sustav prediktivne analitike za solarne elektrane nove generacije</t>
  </si>
  <si>
    <t>Projektom će se razviti integrirano digitalno rješenje za optimizaciju rada solarnih elektrana, koje obuhvaća: (1) prediktivni softver temeljen na AI/ML modelima za precizno predviđanje proizvodnje električne energije (AXEnergy) te (2) metodologiju za standardizaciju senzorike i komunikacijskih protokola (SNP-SE). Kombinacijom lokalnih mjerenja i globalnih podataka omogućit će se veća točnost predikcija, bolja upravljivost sustava i učinkovitija integracija OIE u mrežu. Projekt doprinosi digitalizaciji energetike, razvoju SaaS usluga, širenju na nova tržišta i pozicioniranju partnera kao pružatelja rješenja visoke dodane vrijednosti.</t>
  </si>
  <si>
    <t>PK.1.1.12.0005</t>
  </si>
  <si>
    <t>PrimeBase – Razvoj trajne implantoprotetske transgingivalne komponente</t>
  </si>
  <si>
    <t xml:space="preserve">Cilj projekta je jačanje kapaciteta Neo Dens d.o.o. za istraživanje, razvoj i inovacije trajne transgingivalne komponente i digitalnog postupka generativnog konstruiranja provedbom TRL-ova 3 do 8, kroz učinkovitu suradnju sa znan.-istr. organizacijama Fakultetom strojarstva i brodogradnje i Stomatološkim fakultetom UNIZG. 
Svrha projekta je razvoj nove generacije implatoprotetskih rješenja u kojoj se biološka stabilnost i digitalna predvidivost nadopunjuju, stvarajući rješenja za kliničko-tehničke probleme dentalne struke i opće populacije. 
Područje primjene rezultata u okviru je TPP S3 Personalizirana briga o zdravlju te Digitalni proizvodi i platforme. 
Provedba projekta će omogućiti daljnji rast i razvoj poslovanja Neo Dens d.o.o. </t>
  </si>
  <si>
    <t>PK.1.1.12.0006</t>
  </si>
  <si>
    <t>Cognito Helix</t>
  </si>
  <si>
    <t>FER Projekt d.o.o. kao prijavitelj, u suradnji s Codenamecodeom, Sveučilištem u Zadru i Specijalnom bolnicom Sv. Katarina, razvija dvije jezgrene inovacije: Medicinski CRM s integriranim DMS modulom i dijaloškim API-jem za rad s dokumentima te samostalnu DMS+AI komponentu za financije, javnu upravu i industriju. Oba rješenja donose višeslojno semantičko pretraživanje, lokalnu AI obradu i granularne ACL/ABAC kontrole usklađene s GDPR-om. Za velike korisnike predviđena je tržišna opcija objedinjene platforme „ključ u ruke“. Projekt spaja tehnološku izvrsnost, kliničku validaciju i akademsku metodologiju te stvara patentibilno deep-tech rješenje s međunarodnim potencijalom.</t>
  </si>
  <si>
    <t>Grad Zagreb (30.00%), Zadarska županija (70.00%)</t>
  </si>
  <si>
    <t>PK.1.1.12.0012</t>
  </si>
  <si>
    <t>VANGUARD – Istraživanje i Razvoj Integriranih Sustava za Autonomni Nadzor i Sigurnost Primjenom Bespilotnih Letjelica</t>
  </si>
  <si>
    <t xml:space="preserve">Svrha projekta je provedba istraživačko-razvojnih aktivnosti potrebnih za razvoj inovativne tehnološke platforme za autonomni nadzor i sigurnost korištenjem tehnologije bespilotnih letjelica i naprednih komunikacijskih sustava. Projekt adresira sistemske nedostatke postojećih sustava civilne sigurnosti i nadzora koji fundamentalno ograničavaju učinkovitost, skalabilnost i financijsku održivost. Ciljane skupine projekta su prijavitelj i partner te članovi istraživačkog tima. </t>
  </si>
  <si>
    <t>PK.1.1.12.0013</t>
  </si>
  <si>
    <t>PETASON, d.o.o. za proizvodnju i trgovinu</t>
  </si>
  <si>
    <t>Razvoj funkcionalnih prehrambenih sastojaka iz nusproizvoda biljnog podrijetla za održive mesne proizvode</t>
  </si>
  <si>
    <t>Provedbom projekta prijavitelj Petason d.o.o., s partnerima Bioagrar d.o.o., Prehrambeno biotehnološkim fakultetom u Osijeku te Veterinarskim Institutom u Zagrebu, istražuje i razvija globalno inovativnu tehnologiju koja spaja korištenje čajne prašine i tropa aronije, kao nusprodukta u proizvodnji, i redukciju sintetskih aditiva (nitrita).
Završetkom projekta u razini TRL 8 će biti spremna za komercijalizaciju 2 proizvoda – trajna i polutrajna kobasica s oznakom „clean label“.
Kroz plasman ovakve inovacije Petason će osigurati rast i međunarodnu tržišnu prepoznatljivost temeljenu na znanstveno utemeljenim vrhunskim primijenjenim istraživanjima.</t>
  </si>
  <si>
    <t>Grad Zagreb (7.50%), Osječko-baranjska županija (21.50%), Splitsko-dalmatinska županija (71.00%)</t>
  </si>
  <si>
    <t>Grad Zagreb (7.50%), Jadranska Hrvatska (71.00%), Panonska Hrvatska (14.00%), Panonska Hrvatska (7.50%)</t>
  </si>
  <si>
    <t>PK.1.1.12.0021</t>
  </si>
  <si>
    <t>EMC Precision d.o.o. za inženjering</t>
  </si>
  <si>
    <t>Razvoj nove generacije CNC 5-osnih obradnih centara s mogućnošću izmjene pogona iz linearnog motora na navojno vreteno te primjenu kompozitnih struktura</t>
  </si>
  <si>
    <t>Cilj projekta je razvoj nove generacije 5-osnih CNC obradnih strojeva s modularnim pogonom, postoljem od polimer betona i pokretnim dijelovima od karbonskih vlakana, usmjeren na industrijske i istraživačko-razvojne primjene. Svrha projekta je povećati preciznost, energetsku učinkovitost i fleksibilnost obradnih sustava te smanjiti utjecaj na okoliš kroz primjenu održivih materijala. Projekt će adresirati ograničenja postojećih CNC strojeva, kao što su visoka inercija pokretnih dijelova i termičke deformacije. Očekivani rezultati uključuju razvoj prototipa stroja spremnog za tržište. Inovativni proizvod koji se razvija ima potencijal za unapređenje poslovanja te pozicioniranje partnera na projektu na EU i globalno tržište.</t>
  </si>
  <si>
    <t>PK.1.1.12.0024</t>
  </si>
  <si>
    <t>AIR-NOVA: istraživanje i razvoj inovativne mjerne stanice za praćenje kvalitete zraka</t>
  </si>
  <si>
    <t>Projekt AIR-NOVA: istraživanje i razvoj inovativne mjerne stanice za praćenje kvalitete zraka provodi se u razdoblju od 36 mjeseci u suradnji prijavitelja Smart Sense d.o.o. i partnera Institut za medicinska istraživanja i medicinu rada (IMI). Glavni cilj projekta je istražiti i razviti novu generaciju mjernih stanica za kvalitetu zraka koje kombiniraju inovacije na hardverskoj i softverskoj razini, a čija će točnost i stabilnost mjerenja doseći razinu potrebnu za međunarodnu klasifikaciju prema normama CEN/TS 17660. Glavni rezultat Projekta je validirani, integrirani prototip nove generacije indikativne mjerne stanice koja postiže ciljanu klasu sukladno CEN/TS 17660</t>
  </si>
  <si>
    <t>PK.1.1.12.0025</t>
  </si>
  <si>
    <t>Razvoj naprednog IoT aplikatora ljepila za digitalni tisak</t>
  </si>
  <si>
    <t xml:space="preserve">Projekt prijavitelja Azonprinter d.o.o., u suradnji s partnerima J.V.K. d.o.o. i ABSOLUTE d.o.o., usmjeren je na razvoj naprednog IoT integriranog aplikatora ljepila u prahu za industriju digitalnog tiska. Cilj je transformirati postojeći uređaj u pametni, digitalno povezan sustav koji će omogućiti daljinsko upravljanje, nadzor u realnom vremenu, prediktivno održavanje i precizno doziranje, čime se povećava učinkovitost i kvaliteta proizvodnje. Kroz inovativni razvoj industrijskog računala i softverskog sučelja u oblaku, projekt će smanjiti operativne troškove, optimizirati radne procese i omogućiti nadzor više uređaja od strane jednog operatera, bez stalne tehničke podrške na licu mjesta. </t>
  </si>
  <si>
    <t>PK.1.1.12.0028</t>
  </si>
  <si>
    <t>Istraživanje i razvoj robusnog, skalabilnog ML sustava i AI modela za podatkovno vođenu transformaciju nautičkog turizma</t>
  </si>
  <si>
    <t xml:space="preserve">Projekt obuhvaća istraživanje i razvoj inovativnog proizvoda (TRL 2–8) za sektor nautičkog čartera: središnjeg Data Core ML sustava za povezivanje i inteligentnu obradu podatkovnih arhiva NauSYS-a i CharterDock-a te dvaju AI modula (Booking Agent i Sustainable Charter), koji demonstriraju primjenu Core sustava u praksi. Konzorcij u projekt unosi napredne tehnologije umjetne inteligencije (strojno učenje, prediktivno i generativno modeliranje, obradu prirodnog jezika), optimizacijske i analitičke algoritme te ESG standarde održivosti. Projekt jača istraživačko-razvojne kapacitete prijavitelja i partnera te povećava njihovu konkurentnost na globalnom tržištu čarter industrije. </t>
  </si>
  <si>
    <t>PK.1.1.12.0030</t>
  </si>
  <si>
    <t>AI platforma nove generacije za sigurnu i održivu prodaju u složenim industrijama - Quoka CPQ</t>
  </si>
  <si>
    <t>Projekt Quoka CPQ rješava ključne izazove kompleksnosti B2B ponuda, rizičnih manualnih procesa i sve strožih ESG zahtjeva u suvremenim industrijama. Cilj projekta je razviti naprednu AI-platformu koja u realnom vremenu automatizira konfiguriranje CPQ pravila, određivanje cijena i izradu ponuda, integrira logičku provjeru poslovnih pravila, omogućuje automatsko izračunavanje i optimizaciju ESG/CO₂ metrika te pruža transparentnost i brzu prilagodbu poslovnim promjenama. Quoka CPQ donosi operativnu agilnost, točnost i održivost europskim i globalnim korisnicima, dok Prijavitelju osigurava strateški iskorak iz usluga prema vlastitim visokotehnološkim digitalnim proizvodima i jača međunarodnu konkurentnost kompanije.</t>
  </si>
  <si>
    <t>PK.1.1.12.0031</t>
  </si>
  <si>
    <t>PET PUTA DEVET d.o.o. za istraživanje i razvoj računarstva i elektrotehnike</t>
  </si>
  <si>
    <t>PatterNet – istraživanje i razvoj globalno inovativnog sustava za prepoznavanje i korelaciju uzoraka mrežnih događaja</t>
  </si>
  <si>
    <t>Projekt PatterNet, u trajanju 36 mjeseci, je istraživačko-razvojni projekt usmjere razvoju globalno inovativnog sustava za prepoznavanje i korelaciju uzoraka mrežnih događaja. Temeljen na AI/ML tehnologiji, modul u stvarnom vremenu spaja heterogenu telemetriju na „živu“ topološku sliku, reducira šum i pretvara nepovezane mrežne i aplikacijske alarme u jedan objašnjivi incident s jasnim uzrokom (RCA), procjenom vremena do prekida (ETA) i utjecajem na korisničko iskustvo (QoE). Projekt provodi konzorcij: PET PUTA DEVET d.o.o. (tehnički nositelj), SMART AUDIOVISUAL d.o.o. (integracija i validacija) i Fakultet prometnih znanosti (istraživanje i prijenos znanja).</t>
  </si>
  <si>
    <t>PK.1.1.12.0032</t>
  </si>
  <si>
    <t>MIJUKIĆ-PROM, sušionica mesa, vl. Jure Lešina, Runović, Runovići 242</t>
  </si>
  <si>
    <t xml:space="preserve">PAH SafeGuard: Inovativna metoda dimljenja za razvoj sigurnih tradicionalnih mesnih proizvoda putem redukcije stvaranja PAH kemijskih spojeva </t>
  </si>
  <si>
    <t>SVRHA PROJEKTA PAH SafeGuard je, kroz razmjenu znanja i tehnologija te provedbu istraživačko-razvojnih aktivnosti, razviti međunarodno inovativnu metodu dimljenja s učinkovitom filtracijom dima čime se smanjuje kontaminacija PAH-ovima te razviti sigurne tradicionalne mesne proizvode koji nadilaze važeće standarde i imaju međunarodni komercijalni potencijal uz razvoj proširene metode laboratorijske analize radi praćenja kvalitete i sigurnosti hrane.
OPĆI CILJ i značaj projekta na višoj razini je jačanje kapaciteta konzorcija za istraživanje, razvoj i inovacije te rješavanje ključnih društvenih izazova i tematskih ciljeva sukladno S3 tematskom prioritetnom području Održiva i kružna hrana.</t>
  </si>
  <si>
    <t>Runovići</t>
  </si>
  <si>
    <t>Osječko-baranjska županija (34.00%), Splitsko-dalmatinska županija (66.00%)</t>
  </si>
  <si>
    <t>Jadranska Hrvatska (66.00%), Panonska Hrvatska (34.00%)</t>
  </si>
  <si>
    <t>PK.1.1.12.0036</t>
  </si>
  <si>
    <t>Grid ONE društvo s ograničenom odgovornošću za projektiranje</t>
  </si>
  <si>
    <t>UVID – Sustav za akviziciju i obradu energetskih podataka te napredni vizualni uvid vođen umjetnom inteligencijom</t>
  </si>
  <si>
    <t>Projekt rješava izazov sve skuplje i neoptimizirane potrošnje električne energije te ograničen pristup relevantnim podacima za kvalitetno odlučivanje. Cilj je razviti 2 inovativne digitalne platforme: prva za akviziciju, obradu i intuitivni prikaz analize energetskih podataka te druga za digitalne opskrbljivače, koristeći umjetnu inteligenciju za obradu podataka. Cilj je omogućiti gradovima,tvrtkama s više poslovnica i energetski intezivnim industrijama smanjenje troškova i veću energ. učinkovitost. Očekivani rezultati su 2 funkcionalna inovativna proizvoda koji korisnicima omogućuju sustavan uvid, konkretne uštede, podupiru digitalnu energetsku tranziciju te jačanje tržišnog položaja partnera kroz širenje na domaće i međunarodno tržište.</t>
  </si>
  <si>
    <t>PK.1.1.12.0040</t>
  </si>
  <si>
    <t>ATLANTIC CEDEVITA, Prehrambena industrija, društvo s ograničenom odgovornošću</t>
  </si>
  <si>
    <t>Istraživanje i razvoj CEDEVITA OTG – razvoj održivog vitaminsko instant proizvoda</t>
  </si>
  <si>
    <t xml:space="preserve">Svrha predmetnog projekta je izravna intervencija u središnji problem poslovanja – nedostatak održivog instant napitka kojim je moguće iskoristiti globalan izvozni potencijal OTG kategorije proizvoda te povećati razinu međunarodne konkurentnosti. Provedbom projekta Prijavitelj će u suradnji s partnerima na istraživačko-razvojnim aktivnostima razviti održivi i inovativan proizvod s visokim potencijalom internacionalizacije s ciljem strateškog pozicioniranja u globalnim lancima vrijednosti OTG kategorije. Ciljne skupine projekta su istraživačko osoblje i zaposlenici Prijavitelja te istraživačko osoblje partnera uključeno u projekt.     </t>
  </si>
  <si>
    <t>Grad Zagreb (90.00%), Koprivničko-križevačka županija (10.00%)</t>
  </si>
  <si>
    <t>PK.1.1.12.0041</t>
  </si>
  <si>
    <t>DUPLICO d.o.o. za proizvodnju i usluge</t>
  </si>
  <si>
    <t>DxL 2.0 – Razvoj inovativne tehnologije za proizvodnju nove generacije elektroenergetskih sklopnih sustava</t>
  </si>
  <si>
    <t xml:space="preserve">Projektom se razvija nova generacija elektroenergetskih sklopnih sustava u niskonaponskom (NN) i srednjenaponskom (SN) segmentu, temeljena na patentiranoj tehnologiji laminiranih vodiča. Nakon uspješne komercijalizacije DxL 1.0 u NN segmentu do 250 A i 400 V, Duplico d.o.o. i Končar – Institut za elektrotehniku d.o.o. razvijaju novu inovativnu tehnologiju koja rješava ključne izazove pri višim strujama (do 630 A) i naponima (do 12 kV): termalnu stabilnost, dielektričnu čvrstoću i mehaničku nosivost. Tehnologija uključuje press-fit spojeve, PCB nanos ≥3 mm, senzore i digitalni blizanac. Projektom se planira razviti, validirati i certificirati po jedan novi proizvod za NN i SN zaključno do TRL 8 faze. </t>
  </si>
  <si>
    <t>Grad Zagreb (20.00%), Zagrebačka županija (80.00%)</t>
  </si>
  <si>
    <t>Grad Zagreb (20.00%), Sjeverna Hrvatska (80.00%)</t>
  </si>
  <si>
    <t>PK.1.1.12.0042</t>
  </si>
  <si>
    <t>BRIONI d.o.o. za javni cestovni prijevoz putnika i robe u zemlji i inozemstvu</t>
  </si>
  <si>
    <t>BPulse – Integracijski sustav za upravljanje flotom, ljudskim resursima, distribucijom i održivim poslovanjem u prijevozničkoj industriji</t>
  </si>
  <si>
    <t>Projekt BPulse razvija inovativnu integracijsku platformu koja rješava problem fragmentiranih i zastarjelih IT sustava u prijevozničkom sektoru. Cilj je digitalna i zelena transformacija poslovanja kroz jedinstveno rješenje za upravljanje voznim parkom, vozačima, distribucijom kapaciteta, ESG izvještavanje i whitelabel prodajne kanale. Ciljne skupine su javni i privatni prijevoznici, turističke agencije i cargo operateri. Projekt će rezultirati jednim inovativnim proizvodom – platformom BPulse – koja će omogućiti optimizaciju troškova, povećanje prihoda i otvaranje novih tržišta, jačajući konkurentnost prijavitelja i partnera.</t>
  </si>
  <si>
    <t>PK.1.1.12.0043</t>
  </si>
  <si>
    <t>Kognitivna, distribuirana digitalna platforma za multimodalno, integrirano strateško prikupljanje, analizu, vizualizaciju i ekološki održivu optimizaciju poslovno-kritičnih informacija–TIS TIDE</t>
  </si>
  <si>
    <t>Projekt TIS TIDE rješava izazove fragmentiranih informacija, sporog donošenja odluka i složene ESG regulative. Cilj projekta je razviti konvergentnu AI platformu koja u stvarnom vremenu integrira multimodalne podatke, automatizira poslovne procese, mjeri i optimizira brzinu odlučivanja (OODA metrike) te osigurava ekološku održivost IT sustava, stvarajući operativnu agilnost i regulatornu usklađenost za korisnike. Razvoj inovativnog produkta TIS TIDE povećat će konkurentnost Prijavitelja te omogućiti ključni strateški pomak prema produktnoj IT kompaniji.</t>
  </si>
  <si>
    <t>PK.1.1.12.0052</t>
  </si>
  <si>
    <t>MICROCLIMA društvo s ograničenom odgovornošću za trgovinu,ugradnju i održavanje uređaja za hlađenje i ventilaciju</t>
  </si>
  <si>
    <t>ProBioVent – Razvoj komponente za automatsko ekološko održavanje klimatizacijskih i ventilacijskih sustava primjenom probiotika</t>
  </si>
  <si>
    <t>Projekt ProBioVent ima za cilj razvoj inovacije u KGH industriji i to: komponenta za održavanje i pročišćavanje postojećih i novih klimatizacijskih i ventilacijskih sustava (KVS), koja omogućuje kontinuirano, automatsko i ekološko održavanje čistoće klimatizacijskih i ventilacijskih sustava primjenom prirodnih probiotika (Bacillus spp.). Inovacija zamjenjuju kemijske i mehaničke metode održavanja i čišćenja sustava, poboljšavaju kvalitetu zraka, smanjuju potrošnju energije i emisije CO₂ te produžuju vijek trajanja opreme. ProBioVent predstavlja radikalnu inovaciju usklađenu s Europskim zelenim planom i ciljevima klimatske neutralnosti, dodatno usklađenu sa EU taksonomijom.</t>
  </si>
  <si>
    <t>Grad Zagreb (20.00%), Varaždinska županija (30.00%), Zagrebačka županija (50.00%)</t>
  </si>
  <si>
    <t>Grad Zagreb (20.00%), Sjeverna Hrvatska (30.00%), Sjeverna Hrvatska (50.00%)</t>
  </si>
  <si>
    <t>PK.1.1.12.0058</t>
  </si>
  <si>
    <t>AD PLASTIK dioničko društvo za proizvodnju dijelova i pribora za motorna vozila i proizvoda iz plastičnih masa</t>
  </si>
  <si>
    <t>Razvoj lakih polimernih komponenti karoserije za povećanje energetske učinkovitosti vozila</t>
  </si>
  <si>
    <t>Projekt rješava problem visoke mase električnih vozila koja ograničava energetsku učinkovitost i domet. Svrha projekta je doprinijeti energetskoj tranziciji prometa kroz smanjenje mase vozila. Cilj je razviti dvije globalno radikalne inovacije: strukturnog polimernog okvira vrata (SPO-V) i integriranog sustava rasvjete (ISS-O). Očekivani rezultat je smanjenje mase komponenata za 55% i povećanje sigurnosti prometa u odnosu na postojeća rješenja. Primarna ciljna skupina su globalni proizvođači vozila. Projekt jača IRI kapacitete kroz učinkovitu suradnju industrije i znanosti te doprinosi klimatskim ciljevima EU uz pozitivan dorpinos S3 područjima "Pametan i zeleni promet" i “Pametna i čista energija”.</t>
  </si>
  <si>
    <t>PK.1.1.12.0062</t>
  </si>
  <si>
    <t>Scoop Technologies d.o.o. za informatičke usluge</t>
  </si>
  <si>
    <t>DI4AG - Digitalna infrastruktura za poljoprivredu</t>
  </si>
  <si>
    <t xml:space="preserve">DI4AG je istraživačko-razvojni projekt kojim se razvija YOPS Orbit – prva modularna, konfigurabilna i interoperabilna digitalna infrastruktura koja objedinjuje sve grane poljoprivrede unutar zajedničke platforme. YOPS Orbit, razvijen na iskustvu YOPS sustava, rješava strateške izazove suvremene poljoprivrede kao što su fragmentirani alati, izolirani podaci te odluke temeljene na intuiciji.  Sadrži jezgru mikroservisa, konfigurator sektorskih procesa, AI engine za inteligentne preporuke, sloj za ESG i CO₂ praćenje te višerazinsku korisničku arhitekturu. Dizajniran je kao EU-spremna i globalno prilagodljiva platforma za digitalnu transformaciju poljoprivrede. </t>
  </si>
  <si>
    <t>PK.1.1.12.0066</t>
  </si>
  <si>
    <t>OTOTRAK društvo s ograničenom odgovornošću za pružanje usluga i trgovinu</t>
  </si>
  <si>
    <t>Autonomna rješenja za nadzor i sigurnost priobalja</t>
  </si>
  <si>
    <t>Projekt razvija autonomna rješenja za nadzor priobalja, s fokusom na sigurnost i SAR misije (Search and Rescue). Sustavi opremljeni termalnim i optičkim kamerama, senzorima i algoritmima računalnog vida omogućit će autonomno pretraživanje, detekciju osoba i objekata te prijenos preciznih podataka interventnim službama u realnom vremenu putem infrastrukture u oblaku. Paralelno se razvija novi softver za predviđanje putanja plovila temeljen na strojnom učenju. Očekivani rezultat učinkovite suradnje poduzeća OTOTRAK i Tehničkog fakulteta u Rijeci su dva inovativna prototipa (SAR sustav s dronom i prediktivni softver) koji povećavaju sigurnost na moru, skraćuju vrijeme reakcije i otvaraju mogućnost plasmana na globalnom tržištu.</t>
  </si>
  <si>
    <t>Kraljevica</t>
  </si>
  <si>
    <t>PK.1.1.12.0067</t>
  </si>
  <si>
    <t>Holoscopy</t>
  </si>
  <si>
    <t>Projekt Holoscopy razvija inovativni AR/MR sustav (proširena i miješana stvarnost) za povećanje sigurnosti i preciznosti endoskopskih zahvata te unapređenje edukacije specijalizanata i studenata medicine. Rješava problem ograničene vidljivosti, rizika ljudske pogreške i nedostatka skalabilnih alata za učenje u medicini. Projekt rezultira dvama proizvodima – kliničkim AR/MR sustavom i edukacijskom platformom – čija će komercijalizacija kroz SaaS model i licenciranje omogućiti rast prihoda te jačanje tržišne pozicije prijavitelja SMALT IT. OIŠZ partneri su FER te MEF. Cilj je podići razinu tehnološke spremnosti (TRL 2–7), osigurati validaciju u stvarnim kliničkim uvjetima te stvoriti temelje za dugoročni rast u sektoru digitalne medicine.</t>
  </si>
  <si>
    <t>Grad Zagreb (58.00%), Zagrebačka županija (42.00%)</t>
  </si>
  <si>
    <t>Grad Zagreb (58.00%), Sjeverna Hrvatska (42.00%)</t>
  </si>
  <si>
    <t>PK.1.1.12.0068</t>
  </si>
  <si>
    <t>NIMIUM d.o.o. za telekomunikacije i informatiku</t>
  </si>
  <si>
    <t>GuardPON - istraživanje i razvoj inovativne platforme za prediktivno održavanje GPON mreža za pružatelje telekomunikacijskih usluga</t>
  </si>
  <si>
    <t>Projekt razvija globalno inovativan AI/ML sustav za upravljanje optičkim pristupnim mrežama (FTTH/xPON) koji mijenja paradigmu od reaktivnog prema proaktivnom održavanju. Istraživačko-razvojni projekt, u trajanju od 36 mjeseci, provode Konzorcij čine Nimium d.o.o. (prijavitelj), Fakultet prometnih znanosti Sveučilišta u Zagrebu, Smart Net d.o.o. i A1 Hrvatska d.o.o., kombinirajući akademsku izvrsnost, industrijsko iskustvo i operativne kapacitete za razvoj disruptivne tehnologije.</t>
  </si>
  <si>
    <t>PK.1.1.12.0069</t>
  </si>
  <si>
    <t>INFOART, društvo s ograničenom odgovornošću za razvoj i održavanje software-a</t>
  </si>
  <si>
    <t>AI platforma za automatizirano snimanje procesa, održivost i sigurnost dugovječnih ERP-ova - ERP AI Bridge</t>
  </si>
  <si>
    <t>Projekt ERP AI Bridge (EAIB) razvija inovativnu AI platformu koja prvi put omogućuje modernizaciju postojećih ERP sustava bez potrebe za migracijom. Kombinirajući napredno snimanje poslovnih procesa, ESG simulacije i kibernetičku otpornost u jednom integriranom rješenju, EAIB adresira ključne izazove zastarjele ERP infrastrukture. Ciljna skupina su srednja i velika poduzeća koja koriste lokalne, dugovječne ERP sustave i suočavaju se s izazovima digitalne transformacije, regulatorne usklađenosti i kibernetičke sigurnosti. Projekt rezultira visokotehnološkim, modularnim proizvodom koji omogućuje brzu, sigurnu i održivu modernizaciju ERP-a, čime će se osigurati rast prihoda, izvoza i zapošljavanja.</t>
  </si>
  <si>
    <t>PK.1.1.12.0072</t>
  </si>
  <si>
    <t>Stark electronics društvo s ograničenom odgovornošću za usluge</t>
  </si>
  <si>
    <t>INTERCHARGER</t>
  </si>
  <si>
    <t>Projekt ima za cilj istražiti i razviti 2 proizvoda, integrirana on-board punjača za električne motocikle, čija bi primjena imala bitne prednosti u odnosu na postojeće proizvode, posebno na tržištima zemalja u razvoju gdje su infrastrukturna ograničenja i cjenovna pristupačnost od iznimnog značaja. Prednosti za proizvođače motocikala i krajnje korisnike uključivat će  kompaktnu integraciju punjača male mase i dimenzija, punjenje na običnoj utičnici, mogućnost punjenja vozila vozilom te višu učinkovitost uz nižu cijenu. Projekt će se ostvariti istraživanjima elektrotoplinskog modeliranja pretvarača i toplinske disipacije u okoliš, a zatim kroz razvoj upravljačkih algoritama, razvoj prototipova i njihovih demonstracija u operativnom okruženju</t>
  </si>
  <si>
    <t>PK.1.1.12.0073</t>
  </si>
  <si>
    <t>FLASTER MEDIA d.o.o. za usluge</t>
  </si>
  <si>
    <t>Globalna programmatic platforma za mjerljivo pokretno oglašavanje</t>
  </si>
  <si>
    <t>Projekt rješava problem fragmentacije i nedostatka mjerljivosti na globalnom tržištu pokretnog oglašavanja (mOOH). Svrha je, kroz istraživanje i razvoj, stvoriti jedinstvenu programmatic platformu sastavljenu od jednog inovativnog softverskog proizvoda s dva modula. Rezultat će biti rješenje koje ciljnim skupinama – oglašivačima i medijskim agencijama – pruža mjerljivost i ROI na razini digitalnog marketinga na brojnim lokacijama istovremeno i proaktivno, a vlasnicima medija otvara nove kanale prihoda. Razvijeni proizvod ključan je temelj za globalno skaliranje poslovanja tvrtke kroz franšizni model, kao i za jačanje istraživako razvojnih kapaciteta u suradnji s znanstveno-istraživačkom organizacijom.</t>
  </si>
  <si>
    <t>PK.1.1.12.0074</t>
  </si>
  <si>
    <t>BetaPlus poliklinika za ginekologiju, porodništvo i reprodukcijsku medicinu</t>
  </si>
  <si>
    <t>Razvoj AI asistenta nove generacije za podršku pacijenata i predikciju ishoda MPO trudnoća</t>
  </si>
  <si>
    <t xml:space="preserve">Provedbom projekta prijavitelj Betaplus poliklinika, zajedno s partnerima Aether Signum d.o.o. te MEFRI, istražuje i razvija globalno inovativno rješenje - AI asistenta nove generacije za podršku pacijenticama i predikciju ishoda MPO trudnoća. 
Završetkom projekta u razini TRL 8 će biti spremna za komercijalizaciju 2 rješenja:
1. BetaPlus Tool – aplikativno rješenje,
2. Betaplus Tool – full-service paket.
Kroz vrhunske znanstveno validirane inovacije temeljene na disruptivnim tehnologijama, Prijavitelj će osigurati konkurentnost i prepoznatljivost na međunarodnom tržištu, a glavna ciljana skupina – obitelji u MPO postupku će imati na raspolaganju usluge dodane vrijednosti koja će im biti osigurati podršku u izrazito stresnom periodu MPO. </t>
  </si>
  <si>
    <t>Grad Zagreb (63.00%), Primorsko-goranska županija (9.00%), Zagrebačka županija (28.00%)</t>
  </si>
  <si>
    <t>Grad Zagreb (63.00%), Jadranska Hrvatska (9.00%), Sjeverna Hrvatska (28.00%)</t>
  </si>
  <si>
    <t>PK.1.1.12.0079</t>
  </si>
  <si>
    <t>PASTOR - TVORNICA VATROGASNIH APARATA - d.d.</t>
  </si>
  <si>
    <t>SAFER – Pametni UI i IoT vatrogasni aparat za kućanstva s nadzorom i analizom podataka</t>
  </si>
  <si>
    <t>Požari u kućanstvima mogu imati katastrofalne posljedice, a tradicionalni vatrogasni aparati često se ne održavaju redovito jer ne postoji sustav koji korisnike obavještava o ispravnosti i potrebom za servisiranjem. Cilj ovog projekta je razviti pametni vatrogasni aparat koji, uz funkciju gašenja, nudi aktivni nadzor stanja aparata i uvjeta u prostoru uključujući tlak, temperaturu, položaj, aktivaciju, dim i opasne plinove. Uređaj će se moći integrirati u ekosustav pametnih domova, pružajući korisnicima dodatnu sigurnost, pravodobne obavijesti i automatizirane sustave odgovora na potencijalne opasnosti.</t>
  </si>
  <si>
    <t>Grad Zagreb (15.00%), Zagrebačka županija (85.00%)</t>
  </si>
  <si>
    <t>Grad Zagreb (15.00%), Sjeverna Hrvatska (85.00%)</t>
  </si>
  <si>
    <t>PK.1.1.12.0080</t>
  </si>
  <si>
    <t>DeeP Project d.o.o. za usluge</t>
  </si>
  <si>
    <t>Istraživanje i razvoj metakognitivne AI tehnologije za zaštitu mentalnog zdravlja zaposlenika i učinkovitost sigurnosnih operacija (MindSpace &amp; MetaSec Vigil)</t>
  </si>
  <si>
    <t>Projekt MindSpace &amp; MetaSec Vigil adresira rastuće probleme mentalnog zdravlja zaposlenika, digitalnog preopterećenja i kognitivnih pristranosti u sigurnosno-operativnim centrima, uz stroge zahtjeve EU regulative. Cilj je razviti inovativnu AI platformu temeljenu na metakognitivnim pokazateljima: MindSpace za objektivno mjerenje i jačanje mentalne otpornosti zaposlenika te MetaSec Vigil za smanjenje alert-fatiguea i kognitivnih pogrešaka SOC analitičara. Oba rješenja donose personalizirane mikro-intervencije u realnom vremenu, punu regulatornu usklađenost i jasne mjerljive učinke. Projekt rezultira s inovativnim proizvodom koji otvara novu tržišnu kategoriju i osigurava prijavitelju i partneru ulazak na međunarodna tržišta.</t>
  </si>
  <si>
    <t>PK.1.1.12.0089</t>
  </si>
  <si>
    <t>Frankly Solutions društvo s ograničenom odgovornošću za usluge</t>
  </si>
  <si>
    <t>„D2K (data to knowledge) - Razvoj multimodalnih platformi nove generacije; za semantičku transformaciju i kontekstualno povezivanje podataka te orkestrirano upravljanje znanjem"</t>
  </si>
  <si>
    <t>Projekt se provodi u trajanju od 36 mjeseci s ciljem provođenja istraživanja industrijskog istraživanja i eksperimemtalnog razvoja koje će rezultirati razvojem dva inovativna proizvoda; modularne AI platforme za semantičku transformaciju nestrukturiranih podataka te platforme za orkestraciju složenih poslovnih projekata i upravljanje znanjem. Riječ je o inovaciji koja pomiče granice dosadašnjih poslovnih alata jer po prvi put omogućuje integrirano, podatkovno utemeljeno odlučivanje, potpunu sljedivost znanja i automatizaciju procesa u realnom vremenu. Projekt će rezultirati rastom prihoda od prodaje, prihoda od izvoza na globalnoj razini, zapošljavanjem 2 nove osobe, ulaganjem u istraživanje i razvoj te zaštitama intelektualnog vlasništa.</t>
  </si>
  <si>
    <t>PK.1.1.12.0092</t>
  </si>
  <si>
    <t>SmartIT integrirana softverska rješenja društvo s ograničenom odgovornošću za usluge i trgovinu</t>
  </si>
  <si>
    <t>WattsUp.Zone - Razvoj inovativne AI/BI aplikacije i IoT pametne vage sa zaštitom od varanja za učinkovitiji trening i poboljšanje zdravlja biciklista i triatlonaca</t>
  </si>
  <si>
    <t>WattsUp.Zone projektom razvija se platforma/sustav za objektivno i provjerljivo mjerenje učinka treninga u biciklizmu/triatlonu, sa dva proizvoda/inovacije: pametna IoT vaga sa zaštitom od varanja (planirno je patentiranje) i SaaS aplikacija koji validirane podatke pretvara u rakning liste zbog potrebe gamifikacije i motivacije sportaša te im omogućuje praćenje napretka,  optimizaciju treninga koristeći napredne AI algoritme.  WattsUp.Zone platformu prethodno smo samostalno doveli do kraja faze TRL 2, a ovim projektom planiramo ostvariti napredak od TRL faze 3 do TRL faze 7. Post-projektne aktivnosti će, osim dovršetka razvoja 2 inovativna proizvoda,  uključivati i izlazak na globalno tržište.</t>
  </si>
  <si>
    <t>PK.1.1.12.0093</t>
  </si>
  <si>
    <t>FASEK d.o.o. za proizvodnju i trgovinu</t>
  </si>
  <si>
    <t>Razvoj pametnog sustava Fasek Valve Torque Measurement (FVTM)</t>
  </si>
  <si>
    <t>Projekt "Razvoj pametnog sustava za mjerenje momenta i prediktivno održavanje ventila s integriranim ekosustavom digitalnog blizanca (FVTM)" usmjeren je na rješavanje ključnog izazova u održavanju transportnih cjevovoda – reaktivnog pristupa i nedostatka podataka o stanju kritičnih komponenti poput ventila. Cilj projekta je istražiti i razviti inovativni, pametni sustav za mjerenje okretnog momenta ventila (FVTM) i jedinstveni ekosustav digitalnog blizanca koji omogućuje prediktivno održavanje, simulaciju i optimizaciju. Kroz suradnju industrijskog iskustva društva Fasek d.o.o. i znanstvene ekspertize Fakulteta strojarsta i brodogradnje, projekt će rezultirati cjelovitim rješenjem (hardver i softver) koje će operatorima plinovoda i naftovod</t>
  </si>
  <si>
    <t>PK.1.1.12.0094</t>
  </si>
  <si>
    <t>Visage Technologies društvo s ograničenom odgovornošću za usluge</t>
  </si>
  <si>
    <t>Afektivno-kognitivna platforma za adaptivno učenje (ACTutor) i simulacijski trening (ACTrainer) s baznom tehnologijom ACInsight SDK</t>
  </si>
  <si>
    <t>Cilj projekta je razviti tehnologiju koja proces učenja čini učinkovitijim i premostiti ograničenja postojećih sustava za e-učenje i simulatora za obuku. Očekivani rezultat je tehnologija temeljena na multimodalnoj analizi kognitivnog i afektivnog stanja osobe u stvarnom vremenu koja omogućuje personaliziranu adaptaciju sadržaja i scenarija uz regulatornu usklađenost (GDPR,AI Act,NIS2). Uključuje 1 proizvod (više modula) : 1) ACInsight SDK-horizontalnu platformu za multimodalnu procjenu kognitivno-afektivnog stanja, 2) ACTutor-vertikalni plug-in za e-učenje i 3) ACTrainer-dodatak profesionalnim simulatorima. Radi se o inovativnom proizvodu koji otvara nove tržišne niše i osigurava jačanje međunarodne konkurentnosti i dugoročni rast.</t>
  </si>
  <si>
    <t>PK.1.1.12.0097</t>
  </si>
  <si>
    <t>Razvoj proizvodnje proteina na bazi micelija u integriranom biorafinerijskom sustavu (PROMIS)</t>
  </si>
  <si>
    <t>Istraživanje i razvoj proizvodnje proteina na bazi micelija u integriranom biorafinerijskom sustavu (PROMIS) ima za cilj uspostavu potpuno integriranog biorafinerijskog sustava koristeći neprehrambene, lignocelulozne sirovine koje su ključni segment u razvoju održivog i kružnog biogospodarstva.</t>
  </si>
  <si>
    <t>PK.1.1.12.0099</t>
  </si>
  <si>
    <t>ASSECO SEE društvo s ograničenom odgovornošću za usluge, trgovinu i proizvodnju, izvoz-uvoz</t>
  </si>
  <si>
    <t>LIVE Quantum - Razvoj integrirane AI platforme za više kanalno personalizirano upravljanje korisničkim zahtjevima</t>
  </si>
  <si>
    <t>Provedbom projekta prijavitelj ASEE, zajedno s partnerima tvrtkom Elmar te FER-om, istražuje i razvija globalno inovativnu tehnologiju u području inteligentnog CSM-a u upravljanju održavanja OIE i energetskih sustava.
Završetkom projekta u razini TRL 8 će biti spreman za komercijalizaciju sustav namijenjen upraviteljima krucijalne komunalne infrastrukture. 
Inovacija će ponuditi cjelovita rješenja kojima se mogu poboljšati procesi upravljanja i smanjiti ukupni troškovi.
Projekt će omogućiti Prijavitelju tržišni rast i ostvarivanje globalne konkurentnosti promicanjem kolaborativnih aktivnosti i plasmanom inovacija temeljenih na disruptivnim tehnologijama.</t>
  </si>
  <si>
    <t>Grad Zagreb (80.00%), Primorsko-goranska županija (10.00%), Splitsko-dalmatinska županija (10.00%)</t>
  </si>
  <si>
    <t>Grad Zagreb (80.00%), Jadranska Hrvatska (10.00%), Jadranska Hrvatska (10.00%)</t>
  </si>
  <si>
    <t>PK.1.1.12.0102</t>
  </si>
  <si>
    <t>ECHO CONTROL - Namještaj za sjedenje varijabilnih akustičnih svojstava</t>
  </si>
  <si>
    <t>Predmet ovog projekta je razvoj modularne linije namještaja različitih akustičkih svojstava koji će ispunjavati tražene akustične zahtjeve ovisno o namjeni prostora u kojem se nalaze. Predmetni projekt je izravno povezan s tematskim prioritetnim područjem „Prilagođeni i integrirani proizvodi od drva“ iz Strategije pametne specijalizacije (S3) Republike Hrvatske do 2029. godine.
Ukupna vrijednost projekta iznosi 3.237.691,37 EUR, iznos ukupno prihvatljivih troškova projekta je 3.026.785,54  EUR dok očekivana bespovratna sredstva iznose 1.999.225,66 EUR.</t>
  </si>
  <si>
    <t>PK.1.1.12.0106</t>
  </si>
  <si>
    <t>Appliment d.o.o. za informatičke usluge</t>
  </si>
  <si>
    <t>Razvoj sustava EnergoLoyalty za fleksibilno upravljanje potrošnjom električne energije iz obnovljivih izvora</t>
  </si>
  <si>
    <t>Projekt razvija digitalnu platformu za energetski sektor koja kombinira AI algoritme za predikciju viškova energije i loyalty module za poticanje fleksibilne potrošnje električne energije iz obnovljivih izvora. Razvoj obuhvaća faze TRL 2–8, pri čemu poduzeće Appliment d.o.o. vodi razvoj platforme, Modus Infinitum d.o.o. loyalty rješenja, a Fakultet elektrotehnike i računarstva iz Zagreba osigurava istraživačku izvrsnost. Projekt uvodi promjenu u ustaljene obrasce upravljanja potrošnjom električne energije iz obnovljivih izvora, a rezultat je inovacija koja redefinira lanac opskrbe - opskrbljivač dobiva pouzdan alat za balansiranje, potrošač postaje nagrađeni sudionik, a partneri ulaze u novi loyalty ekosustav vezan uz energetsku tranziciju.</t>
  </si>
  <si>
    <t>PK.1.1.12.0107</t>
  </si>
  <si>
    <t>UBER d.o.o. za informatičke usluge</t>
  </si>
  <si>
    <t>Integrirana, sigurna i zelena digitalna platforma za kontinuirani QA, višekanalni nadzor kampanja i AI analitiku u digitalnom marketingu – Marketing Operating System (mOS)</t>
  </si>
  <si>
    <t>Cilj projekta je razviti integriranu platformu Marketing Operating System (mOS) koja spaja kontinuirani QA nadzor, višekanalni nadzor kampanja, AI analitiku, kibernetičku sigurnost i energetski učinkovite procese u jedinstveno rješenje. mOS mijenja način planiranja, nadzora i kontrole digitalnih marketinških kampanja, postavljajući kvalitetu i sigurnost kao temeljne principe. Namijenjen je širokom spektru korisnika poput većih oglašivača, marketinških agencija, reguliranih industrija, e-commerce kompanija, medijskih kuća. Projekt omogućava Prijavitelju novi strateški iskorak prema razvoju vlastitog visokotehnološkog proizvoda s globalnim dosegom, čime povećava konkurentnost na globalnom tržištu.</t>
  </si>
  <si>
    <t>PK.1.1.12.0108</t>
  </si>
  <si>
    <t>Razvoj hibridne drveno-aluminijske staklene fasade s integriranim fotovoltaicima</t>
  </si>
  <si>
    <t>Projekt razvoja hibridne drveno-aluminijske staklene fasade s integriranim fotovoltaicima adresira potrebu za povećanjem energetske učinkovitosti i održivosti u građevinarstvu, posebno u kontekstu zelene gradnje. Cilj projekta je razviti inovativni fasadni sustav koji kombinira drvo, aluminij i staklo, pružajući superiorna izolacijska svojstva i smanjenje emisije CO2. Projekt će se provesti u suradnji poduzeća Windor d.o.o. i Fakulteta šumarstva i drvne tehnologije Sveučilišta u Zagrebu</t>
  </si>
  <si>
    <t>Grad Zagreb (15.00%), Požeško-slavonska županija (85.00%)</t>
  </si>
  <si>
    <t>Grad Zagreb (15.00%), Panonska Hrvatska (85.00%)</t>
  </si>
  <si>
    <t>PK.1.1.12.0109</t>
  </si>
  <si>
    <t>Istraživanje i razvoj interaktivne tehnologije polja svjetlosnog zračenja za radikalnu transformaciju digitalnih blizanaca (INRAF)</t>
  </si>
  <si>
    <t>INRAF rješava ograničenja postojećih radiance field metoda poput statičnosti scena, otežane segmentacije i nemogućnosti manipulacije objektima, što koči širu primjenu fotorealističnih digitalnih blizanaca. Cilj je razviti AI platformu koja iz foto i video materijala automatski stvara hijerarhijski strukturirane interaktivne 3D scene te omogućuje njihovo uređivanje i prikaz u stvarnom vremenu. Ciljni korisnici uključuju industriju, energetiku, industriju zabave (gaming) i pametne gradove. INRAF donosi fotorealističnu interaktivnu vizualizaciju koja otvara nova tržišta, smanjuje troškove i vrijeme razvoja. Projekt će rezultirati jednim inovativnim proizvodom koji će Prijavitelju povećati konkurentnost na globalnom tržištu.</t>
  </si>
  <si>
    <t>PK.1.1.12.0110</t>
  </si>
  <si>
    <t>Dinamički kontekstualni AI-orkestrator za sigurnost podataka i zelenu optimizaciju procesa (DCAASO i AgriGuard EOS)</t>
  </si>
  <si>
    <t>Projekt DCAASO &amp; AgriGuard EOS adresira rastuće kibernetičke prijetnje, regulatorne zahtjeve (GDPR, NIS2, CSRD, AI Act) i potrebu za smanjenjem energetskog otiska u visoko reguliranim sektorima te prehrambenoj industriji. Cilj je razviti dva inovativna AI proizvoda: DCAASO – sustav za kontekstualno svjesnu AI orkestraciju sigurnosnih preporuka u integriranom IT/OT/IoT okruženju s samoupravnim podatkovnim objektima, te AgriGuard EOS – AI rješenje koje predlaže optimizaciju potrošnje energije i smanjenje emisija CO₂ u energetskim intenzivnim procesima. Projekt otvara NEYHO-u nova tržišta u EU, Sjevernoj Americi i EMEA regiji te povećava prihode od izvoza i ulaganja u R&amp;D.</t>
  </si>
  <si>
    <t>PK.1.1.12.0111</t>
  </si>
  <si>
    <t>INFORMATIKA FORTUNO d.o.o. za informatiku, trgovinu i usluge</t>
  </si>
  <si>
    <t>VENDMASTER</t>
  </si>
  <si>
    <t>Projekt VENDMASTER ima za cilj razvoj novog visokotehnološkog proizvoda – autonomne AI platforme za optimizaciju operacija vending industrije – čime se direktno doprinosi povećanju konkurentnosti poduzeća kroz istraživanje, razvoj i inovacije. 
Ukupna vrijednost projekta iznosi 3.233.437,14 EUR, iznos ukupno prihvatljivih troškova projekta je 2.242.778,28 EUR dok očekivana bespovratna sredstva iznose 1.689.886,57 EUR.</t>
  </si>
  <si>
    <t>PK.1.1.12.0112</t>
  </si>
  <si>
    <t>BRODOTEHNA društvo s ograničenom odgovornošću za sustave automatskog upravljanja</t>
  </si>
  <si>
    <t>NAPREDNA VIRTUALNA ELEKTRANA (aVPP)</t>
  </si>
  <si>
    <t>aVPP je inovativan proizvod zasnovan na tehnologiji oblaka, umjetnoj inteligenciji, strojnome učenju i naprednim optimizacijskim algoritmima koji omogućuje potpunu automatizaciju poslovanja energetskih subjekata – agregatora. Kroz jedinstvenu platformu agregatori dobivaju alate za upravljanje i nadzor portfelja, predviđanje proizvodnje elektrana i cijena na tržištima električne energije, slanje ponuda te realizaciju prihvaćenih ponuda na ekonomski najisplativiji način. Naš cilj je pozicionirati se kao partner postojećim agregatorima u RH, EU i globalno, uz pružanje dodatne inovativne usluge AI modeliranja i optimiranja koja značajno unapređuje poslovne procese i konkurentnost korisnika.</t>
  </si>
  <si>
    <t>PK.1.1.12.0113</t>
  </si>
  <si>
    <t>BEBABIT društvo s ograničenom odgovornošću za trgovinu i usluge</t>
  </si>
  <si>
    <t>Coreplay – Inovativna digitalna platforma za upravljanje amaterskim sportom</t>
  </si>
  <si>
    <t>Projekt Coreplay razvija inovativnu SaaS platformu za digitalnu transformaciju amaterskog sporta u Europi. Rješava problem fragmentiranih i zastarjelih alata za vođenje natjecanja, nedostatka transparentnosti i zaštite zdravlja sportaša. Cilj projekta je omogućiti klubovima, savezima, školama i sveučilištima jedinstveno rješenje koje pokriva registracije, rasporede, live scoring, fair-play i modul za dobrobit sportaša temeljen na AI analitici. Ciljne skupine su sportske organizacije i zajednice diljem EU. Predmet projekta je jedan inovativni proizvod – Coreplay platforma – koja će prijavitelju omogućiti rast prihoda, internacionalizaciju poslovanja i pozicioniranje kao pionira digitalne transformacije sporta.</t>
  </si>
  <si>
    <t>PK.1.1.12.0115</t>
  </si>
  <si>
    <t>eSYNTH-Istraživanje i razvoj digitalne autonomne sinteze operativnog upravljanja fizičkom i virtualnom infrastrukturom i servisima kao arhitekturne okosnice daljnjeg razvoja nove generacije proizvoda</t>
  </si>
  <si>
    <t>Projekt provode GDi Ensemble Global d.o.o. i FERIT s ciljem razvoja nove generacije proizvoda temeljenih na digitalnoj autonomnoj sintezi i umjetnoj inteligenciji. Rezultat su dva odvojena proizvoda – eSYNTH i AIM – razvijena na odvojenim cloud platformama i spremna za samostalnu komercijalizaciju. eSYNTH omogućuje naprednu orkestraciju poslovnih i mrežnih procesa uz višeslojne AI agente i prediktivne modele, dok AIM integrira digital twin tehnologiju, GIS analitiku i ESG module za učinkovito upravljanje infrastrukturom. Projekt donosi održivi rast, jačanje IRI kapaciteta, učinkovitu suradnju s akademskom zajednicom te doprinos digitalnoj i zelenoj tranziciji.</t>
  </si>
  <si>
    <t>PK.1.1.12.0124</t>
  </si>
  <si>
    <t>Smart Green WashPro – razvoj ekološki prihvatljivih i visoko učinkovitih formulacija za profesionalno pranje vozila</t>
  </si>
  <si>
    <t>Projektom Smart Green WashPro razvijaju se dva ekološki prihvatljiva i visoko učinkovita proizvoda za profesionalno pranje vozila – sredstvo za pretpranje i aktivni šampon – temeljena na zelenoj kemiji, bez fosfata, EDTA, VOC-a i H-oznaka. Cilj je osigurati proizvode koji postižu profesionalne rezultate bez negativnog utjecaja na okoliš i zdravlje korisnika. Projekt uključuje certificiranje u skladu s međunarodnim normama (EU Ecolabel, CLP, REACH), a rezultat su dvije komercijalno spremne formulacije (TRL 8), usklađene s regulatornim zahtjevima EU tržišta. Time se osigurava međunarodna konkurentnost, širi portfelj proizvoda visoke dodane vrijednosti i pristup zahtjevnim B2B kupcima u EU.</t>
  </si>
  <si>
    <t>Grad Zagreb (10.00%), Međimurska županija (90.00%)</t>
  </si>
  <si>
    <t>Grad Zagreb (10.00%), Sjeverna Hrvatska (90.00%)</t>
  </si>
  <si>
    <t>PK.1.1.12.0126</t>
  </si>
  <si>
    <t>TELEGRA SOLUTIONS d.o.o. za projektiranje, proizvodnju, ugradnju i održavanje inteligentnih prometnih sustava i telekomunikacijske infrastrukture</t>
  </si>
  <si>
    <t>Razvoj integralnog digitalnog eko-sustava za objedinjeni nadzor i višerazinsko upravljanje prometnicama i povezanim sigurnosnim podsustavima</t>
  </si>
  <si>
    <t>Svrha projekta je razviti 3 inovativna proizvoda inteligentne prometne infrastrukture namijenjene upravljanju cestovnim prometom na razinu uspostavljenog i kvalificiranog tehnološkog sustava-TRL 8. Projekt ima za cilj doprinijeti rješavanju uočenih problema na dvije razine: internoj koja se odnosi na probleme tvrtke i očituje se u nemogućnosti zadovoljenja svih potreba potencijalnih korisnika za sustavima koji omogućuju učinkovito upravljanjem prometom te eksternoj koja adresira probleme tržišta koji se odnose na ograničenja, slabosti i izazove uočene na razini prometnog sustava. Ciljne skupine projekta su tvrtke, njihova uprava, menadžment i djelatnici. Projekt je ključan za daljnji razvoj i jačanje tržišne pozicije na globalnom tržištu.</t>
  </si>
  <si>
    <t>PK.1.1.12.0128</t>
  </si>
  <si>
    <t>IRISAFE S3 – Razvoj pametnih AI sustava za osobnu zaštitu u zahtjevnim okruženjima</t>
  </si>
  <si>
    <t>Cilj projekta je razvoj i komercijalizacija tri inovativna proizvoda u području sigurnosti i digitalnih platformi: Bodyguard (nosivi sigurnosni uređaj za hitne službe), Luxline IN i Luxline OUT (uređaji za zaštitu u interijerima i javnim prostorima). Projekt adresira potrebu za naprednim, modularnim sustavima koji integriraju multisenzore, AI i IoT obradu u realnom vremenu. Ciljne skupine su profesionalne službe, pametni gradovi i korisnici sigurnosne opreme. Očekivani rezultati uključuju globalno konkurentne proizvode razvijene do TRL 8 razine, uz snažan doprinos rastu, izvozu i tehnološkoj diferencijaciji Prijavitelja.</t>
  </si>
  <si>
    <t>Istarska županija (70.00%), Primorsko-goranska županija (30.00%)</t>
  </si>
  <si>
    <t>Jadranska Hrvatska (30.00%), Jadranska Hrvatska (70.00%)</t>
  </si>
  <si>
    <t>PK.1.1.12.0129</t>
  </si>
  <si>
    <t>„Istraživanje interaktivnih i energetski učinkovitih rješenja za pametne citylight sustave i autobusna stajališta“</t>
  </si>
  <si>
    <t>Projekt kombinira industrijsko istraživanje (TRL 2–4) i eksperimentalni razvoj (TRL 5–8) kako bi se razvila dva inovativna proizvoda:
 (1)  digitalni citylight s polukružnim elektrokromnim staklom, visokoluminantnim LED prikazom, mikro mjernom stanicom i IoT/CMS platformom te
 (2) modularno pametno autobusno/tramvajsko čekalište s otvorenim i zatvorenim segmentom, energetskom autonomijom (PV+baterije), ETA prikazom, TTS pristupačnošću i beskontaktnim plaćanjem. 
Projekt privlači pažnju jer spaja inženjerske, softverske i dizajnerske inovacije u proizvode koji istovremeno služe kao urbane oglasne platforme, mjerne stanice i pametna stajališta nove generacije.</t>
  </si>
  <si>
    <t>PK.1.1.12.0135</t>
  </si>
  <si>
    <t xml:space="preserve">P3 SUPREME: Istraživanje novih suplemenata za vrhunske fizičke i mentalne performanse </t>
  </si>
  <si>
    <t>Projekt P3-SUPREME donosi razvoj inovativnog pre-workout proizvoda koji se u potpunosti temelji na istraživanju i razvoju. U suradnji Polleo Adrie i znanstvenika s Instituta Ruđer Bošković nastaje formulacija koja nadilazi klasične proizvode na tržištu. Riječ je o prvom proizvodu u regiji koji nastaje kroz primarna znanstvena istraživanja, a ne preuzimanjem sekundarnih podataka. P3-SUPREME spaja znanost i sport u jedno, stvarajući novu kategoriju proizvoda koja korisnicima donosi sigurnost, učinkovitost i osjećaj da iza svakog rezultata stoje dokazani podaci, a Polleu otvara vrata prema budućim inovacijama i globalnom tržištu.</t>
  </si>
  <si>
    <t>PK.1.1.12.0143</t>
  </si>
  <si>
    <t>VERSO ALTIMA društvo s ograničenom odgovornošću za poslovne usluge</t>
  </si>
  <si>
    <t>Inovativni agent za detekciju mrežnih anomalija AI4CYBER</t>
  </si>
  <si>
    <t>Cilj projekta je razvoj operativne AI platforme za automatsku detekciju prijetnji i anomalija u digitalnoj infrastrukturi pametnih gradova, koja obuhvaća dva inovativna proizvoda – AI agenta za prediktivnu detekciju prijetnji i Cyber LAB za testiranje IoT/OT protokola. Sustavi omogućuju bržu identifikaciju i neutralizaciju kibernetičkih prijetnji, povećavaju sigurnost kritične infrastrukture i dodatno doprinose održivosti smanjenjem emisija CO₂ kroz optimizaciju korištenja resursa. Projekt rješava problem složene, fragmentirane i reaktivne zaštite pametnih gradova. Ciljna skupina su gradovi, komunalna poduzeća i integratori. Rezultati projekta povećat će konkurentnost prijavitelja, a usluge i platforma će se prodavati na tržištu.</t>
  </si>
  <si>
    <t>PK.1.1.12.0150</t>
  </si>
  <si>
    <t>INIT GRUPA d.o.o. za trgovinu i usluge</t>
  </si>
  <si>
    <t>Dentelligence</t>
  </si>
  <si>
    <t>Cilj projekta je razviti novi digitalni proizvod s primjenom u dentalnoj medicini – specijaliziranog AI asistenta za data-driven, objektivno i personalizirano planiranje terapijskiih protokola u dentalnoj medicini za liječenje širokog spektra patologija i stanja iz područja oralnog zdravlja. R&amp;D proces predviđa primjenu metoda naprednog statističkog učenja te niza tehnologija inherentnih podatkovnim znanostima, kako bi se istražilo i utvrdilo ključne medicinske, biološke, antropološke, demografske (i sl.) značajke koje imaju snažan potencijal za predikciju i unaprjeđenje ishoda liječenja u stomatologiji.</t>
  </si>
  <si>
    <t>Grad Zagreb (50.00%), Osječko-baranjska županija (1.00%), Primorsko-goranska županija (49.00%)</t>
  </si>
  <si>
    <t>Grad Zagreb (50.00%), Jadranska Hrvatska (49.00%), Panonska Hrvatska (1.00%)</t>
  </si>
  <si>
    <t>PK.1.1.12.0153</t>
  </si>
  <si>
    <t>Pontus metabiotici: Razvoj inovativnih formulacija kombiniranih metabiotika i personaliziranog pristupa za unaprjeđenje zdravlja crijeva - Pontus Metabiotics GutCare</t>
  </si>
  <si>
    <t>Projekt se odnosi na razvijanje tri inovativna proizvoda (Metabiotic ButyPro, Metabiotic ButyLac, Metabiotic PropyLac), koji će se zasebno komercijalizirati, a  temeljeni su na sinergijskim kombinacijama metabiotika (butirat, propionat, laktat). Proizvodi će omogućiti precizan odabir terapije temeljem lako dostupnih kliničkih parametara, bez skupih analiza mikrobioma, čime će se postići brža primjena, veća učinkovitost i niži troškovi. Početna faza razvoja (TRL 2) završit će validiranim prototipovima spremnim za daljnju certifikaciju i komercijalizaciju (TRL 7). Projekt ima globalni potencijal, donosi značajnu inovaciju u odnosu na postojeća rješenja te jača konkurentnost i rast Pontus Pharme i partnera.</t>
  </si>
  <si>
    <t>Grad Zagreb (70.00%), Primorsko-goranska županija (30.00%)</t>
  </si>
  <si>
    <t>PK.1.1.12.0156</t>
  </si>
  <si>
    <t>DEVOT SOLUTIONS d.o.o. za informatičke usluge i trgovinu</t>
  </si>
  <si>
    <t>Istraživanje i razvoj hibridne generativne AI tehnologije za naprednu orkestraciju modela, upravljanje flotama te sigurno i održivo poslovanje (MeshForge AI &amp; FleetSense)</t>
  </si>
  <si>
    <t>Trenutne metode upravljanja AI modelima nisu skalabilne za visoko-regulatorne industrije poput financija, zdravstva i energetike. Cloud rješenja povećavaju troškove i latenciju, dok lokalne implementacije nisu energetski učinkovite. MeshForge AI hibridno orkestrira lokalne i cloud AI modele, smanjujući latenciju i troškove te osigurava usklađenost s GDPR-om i EU AI Act-om. Na ovoj inovaciji temelji se i FleetSense, rješenje za upravljanje flotama koje koristi AI za smanjenje troškova i emisija CO₂, čime omogućava flota-menadžerima bolju učinkovitost i usklađenost s ekološkim i regulatornim zahtjevima. Ove inovacije omogućit će Prijavitelju i Partneru globalno skaliranje, nove izvore prihoda i jačanje konkurentnosti.</t>
  </si>
  <si>
    <t>Grad Zagreb (68.00%), Splitsko-dalmatinska županija (32.00%)</t>
  </si>
  <si>
    <t>Grad Zagreb (68.00%), Jadranska Hrvatska (32.00%)</t>
  </si>
  <si>
    <t>PK.1.1.12.0159</t>
  </si>
  <si>
    <t>ENERKON društvo s ograničenom odgovornošću za projektiranje, građenje, trgovinu i usluge</t>
  </si>
  <si>
    <t>LocaLCA</t>
  </si>
  <si>
    <t>Predmet projekta je razvoj digitalne platforme LocalCa za LCA analize i upravljanje emisijama CO₂. Platforma uvodi dinamičko i lokalno prilagođeno modeliranje uz integraciju AI, BIM i GIS podataka, čime se postiže značajno veća preciznost u odnosu na postojeća rješenja. Projekt je u skladu s prioritetnim područjem Digitalni proizvodi i platforme, a doprinosi i Pametnoj i čistoj energiji kroz podršku dekarbonizaciji i održivoj gradnji.
Ukupna vrijednost projekta iznosi 3.220.907,48 EUR, iznos ukupno prihvatljivih troškova projekta je 2.539.694,02 EUR dok očekivana bespovratna sredstva iznose 1.876.312,56 EUR.</t>
  </si>
  <si>
    <t>PK.1.1.12.0168</t>
  </si>
  <si>
    <t>LAMA d.o.o. za računalne i srodne djelatnosti</t>
  </si>
  <si>
    <t>Razvoj inteligentne platforme za medicinsku rehabilitaciju - Medical Intelligent Rehabilitation Platform (MIRA)</t>
  </si>
  <si>
    <t>Projekt „MIRA – Inteligentna platforma za medicinsku rehabilitaciju“ donosi revoluciju u zdravstvenoj skrbi jer kroz personaliziranu brigu o zdravlju spaja umjetnu inteligenciju i računalni vid, nosive senzore mišićne aktivnosti i pametni nadzor zraka u domu. MIRA omogućuje sigurno, motivirajuće i precizno praćenje rehabilitacije. Cilj je pružiti pacijentima podršku u vlastitom domu, terapeutima alate za objektivno praćenje, a kliničkim ustanovama učinkovitije liječenje. Rezultat su brži oporavci, smanjenje troškova i dostupnost suvremene telerehabilitacije. Dva inovativna proizvoda, 3 modula (softver s virtualnim terapeutom, nosivi senzori i modul za praćenje zraka) stvaraju novu vrijednost i otvaraju tržišni potencijal u RH i EU.</t>
  </si>
  <si>
    <t>Grad Zagreb (29.00%), Primorsko-goranska županija (8.00%), Splitsko-dalmatinska županija (40.00%), Vukovarsko-srijemska županija (23.00%)</t>
  </si>
  <si>
    <t>Grad Zagreb (29.00%), Jadranska Hrvatska (40.00%), Jadranska Hrvatska (8.00%), Panonska Hrvatska (23.00%)</t>
  </si>
  <si>
    <t>PK.1.1.12.0170</t>
  </si>
  <si>
    <t>BJELIN OTOK d.o.o. za drvnu industriju</t>
  </si>
  <si>
    <t>Istraživanje i razvoj furnira ujednačene boje i naprednog AI sustava za automatizirano sortiranje – ColorMatch Furnir</t>
  </si>
  <si>
    <t>Projekt istražuje mogućnosti razvoja dvije inovacije: (1) AI usluge za digitalno i automatizirano sortiranje furnira te (2) tretiranog furnira ujednačene boje, posebno namijenjenog za premium drvne proizvode i Woodura podove. Cilj je provesti istraživanje i razvoj do razine TRL 8, u skladu s prioritetima S3: Prilagođeni i integrirani proizvodi od drva te Digitalni proizvodi i platforme. Projekt provode BJELIN OTOK d.o.o., KVALITETA INSPEKT d.o.o. i Institut Ruđer Bošković. Projekt doprinosi jačanju kapaciteta za istraživanje, razvoj i inovacije te suradnji između poduzetnika i znanstveno-istraživačkih institucija. Ciljne skupine su zaposlenici, akademska zajednica, kupci i šira društvena zajednica.</t>
  </si>
  <si>
    <t>Brodsko-posavska županija (10.00%), Grad Zagreb (30.00%), Vukovarsko-srijemska županija (60.00%)</t>
  </si>
  <si>
    <t>Grad Zagreb (30.00%), Panonska Hrvatska (10.00%), Panonska Hrvatska (60.00%)</t>
  </si>
  <si>
    <t>PK.1.1.12.0171</t>
  </si>
  <si>
    <t>Smart EVOlight</t>
  </si>
  <si>
    <t>Projekt Smart EVOlight usmjeren je na razvoj dvaju inovativnih proizvoda – pametnih vanjskih rasvjetnih tijela koja kombiniraju dizajnerska betonska kućišta, IoT funkcionalnosti i energetski učinkovitu LED rasvjetu. Rješava se problem nedostatka estetski kvalitetnih i tehnološki naprednih rješenja za javne i turističke prostore. Aktivnosti uključuju istraživanje, razvoj prototipova i pilot implementaciju. Krajnji cilj je plasman na domaće i EU tržište, čime se osigurava rast prihoda, izvoz i jačanje konkurentnosti partnera. Projekt obuhvaća tri partnera i doprinosi digitalnoj i zelenoj tranziciji.</t>
  </si>
  <si>
    <t>Jadranska Hrvatska (20.00%), Jadranska Hrvatska (30.00%), Jadranska Hrvatska (50.00%)</t>
  </si>
  <si>
    <t>PK.1.1.12.0174</t>
  </si>
  <si>
    <t>Istraživanje i razvoj automatiziranog sustava za farmakogenetsku i nutrigenetsku analizu genoma</t>
  </si>
  <si>
    <t>Projekt adresira problem generičkog "one-size-fits-all" pristupa liječenju i prevenciji bolesti, koji ne uzima u obzir genetske razlike među pojedincima, što često rezultira neučinkovitim tretmanima i značajnim nuspojavama.
Cilj projekta je razvoj dva inovativna digitalna proizvoda personalizirane brige o zdravlju: Identyum PGx Drug Selector i Identyum Nutrigenetic Analyzer koji omogućuju automatiziranu analizu genoma za personalizirani odabir lijekova i prehrambenih intervencija. Ciljne skupine obuhvaćene projektom uključuju zdravstvene ustanove i djelatnike, pacijente i građane te znanstvenu zajednicu.
Projekt se provodi u suradnji između poduzetnika Identity Consortium d.o.o. i OIŠZ Instituta Ruđer Bošković te Sveučilišta Sjever.</t>
  </si>
  <si>
    <t>Grad Zagreb (15.00%), Koprivničko-križevačka županija (20.00%), Varaždinska županija (65.00%)</t>
  </si>
  <si>
    <t>Grad Zagreb (15.00%), Sjeverna Hrvatska (20.00%), Sjeverna Hrvatska (65.00%)</t>
  </si>
  <si>
    <t>PK.1.1.12.0180</t>
  </si>
  <si>
    <t>PRESSCUT društvo s ograničenom odgovornošću za medijske i tržišne komunikacije</t>
  </si>
  <si>
    <t>MEDIANA - Istraživanje i razvoj inovativnih AI metoda s ciljem unapređenja procesa i proizvoda media monitoringa</t>
  </si>
  <si>
    <t>Projekt MEDIANA usmjeren je na istraživanje i razvoj inovativnih metoda temeljenih na generativnoj umjetnoj inteligenciji za media monitoring. Fokus istraživanja je na detekciji i praćenju dezinformacija te otkrivanju i kategorizaciji novih tema i entiteta u medijima. Razvijat će se AI agenti koji integriraju generativne modele s RAG tehnikama i grafovima znanja, čime se unapređuju klasični NLP postupci. Kroz suradnju akademskih institucija (FIDIT i FER) i tvrtke Presscut projekt će unaprijediti poslovne procese te razviti novi proizvod temeljen na suvremenim AI rješenjima. Rezultati projekta donijet će značajan iskorak u području generativne AI primijenjene na medijske sadržaje, kao i u razvoju jezičnih tehnologija za hrvatski jezik.</t>
  </si>
  <si>
    <t>Grad Zagreb (80.00%), Primorsko-goranska županija (20.00%)</t>
  </si>
  <si>
    <t>Grad Zagreb (80.00%), Jadranska Hrvatska (20.00%)</t>
  </si>
  <si>
    <t>PK.1.1.12.0186</t>
  </si>
  <si>
    <t>SPEGRA za građenje, projektiranje i nadzor nad gradnjom, društvo s ograničenom odgovornošću</t>
  </si>
  <si>
    <t>SPEGRABUILD.AI - ekološki materijali i umjetna inteligencija za graditeljsku tranziciju</t>
  </si>
  <si>
    <t>Provedbom projekta prijavitelj Spegra d.o.o., zajedno s partnerima KTF i FGAG, istražuje tehnologiju i razvija inovativno rješenje za tržište SPEGRABUILD.AI., koje za cilj ima omogućiti naprednu sanaciju i ojačanje zidanih konstrukcija, posebice kulturne baštine, korištenjem ekološki prihvatljivih materijala uz digitalnu AI optimizaciju procesa.
Završetkom projekta u razini TRL 8 za komercijalizaciju će biti spremna 2 proizvoda:
1.	injekcijska smjesa temeljena na autohtonim materijalima – crvenici i vapnu
2.	napredna AI građevinska aplikacija.
Projekt će omogućiti Prijavitelju tržišni rast i ostvarivanje globalne konkurentnosti promicanjem kolaborativnih aktivnosti i plasmanom inovacija temeljenih na disruptivnim tehnologijama.</t>
  </si>
  <si>
    <t>PK.1.1.12.0194</t>
  </si>
  <si>
    <t>AKROMION, Specijalna bolnica za ortopediju i traumatologiju</t>
  </si>
  <si>
    <t>AKRO-CARE - Akromion Comprehensive Approaches to Rehabilitation Excellence - Istraživanje i razvoj naprednih rješenja za personalizirano postoperativno praćenje i rehabilitaciju ortopedskih pacijenata</t>
  </si>
  <si>
    <t>Svrha projekta je istraživanje i razvoj naprednih digitalnih rješenja za personalizirano postoperativno praćenje i rehabilitaciju ortopedskih pacijenata s ciljem unapređenja kvalitete i učinkovitosti postoperativne rehabilitacije. Projekt će rezultirati naprednim personaliziranim digitalnim uslugama i proizvodima koje omogućuvaju praćenje biomehaničkih parametara te indikatora stanja pacijenata prilikom postoperativne rehabilitacije. Projekt adresira problem nedostatka pouzdanih alata za sustavno praćenje stanja pacijenta tijekom rehabilitacije na temelju kojih se mogu personalizirano unaprijediti rehabilitacijski protokoli i tretmani te postići bolji ishodi u liječenju. Ciljane skupine su projektni partneri i istraživači na projektu.</t>
  </si>
  <si>
    <t>PK.1.1.12.0197</t>
  </si>
  <si>
    <t>Razvoj pametnog sustava za autentifikaciju i naplatu parkiranja – SPARC</t>
  </si>
  <si>
    <t>Postojeći sustavi automatske kontrole parkiranja (ALPR kamere, senzori) ne mogu pouzdano autentificirati rezidentska vozila, a neefikasnost je posebno izražena pri većem broju parkirnih mjesta. Posljedice su visoki troškovi, potreba za dodatnim nadzorom, gužve i porast emisija CO₂. Projektom se jačaju R&amp;D kapaciteti poduzeća Callidus grupa kroz razvoj inovativnog sustava SPARC do TRL 8 u suradnji sa Sveučilištem u Zadru. Očekivani rezultati uključuju razvoj globalno primjenjivog automatiziranog sustava namijenjenog gradovima koji omogućuje učinkovitije upravljanje javnim parkingom, koji povećava konkurentnost poduzeća, potiče rast prihoda i izvoza, stvara 2 nova radna mjesta te osigurava zaštitu intelektualnog vlasništva (patent i žig).</t>
  </si>
  <si>
    <t>Grad Zagreb (80.00%), Primorsko-goranska županija (3.00%), Zadarska županija (17.00%)</t>
  </si>
  <si>
    <t>Grad Zagreb (80.00%), Jadranska Hrvatska (17.00%), Jadranska Hrvatska (3.00%)</t>
  </si>
  <si>
    <t>PK.1.1.12.0205</t>
  </si>
  <si>
    <t>SOLANA PAG društvo s ograničenom odgovornošću za proizvodnju, preradu i oplemenjivanje morske soli</t>
  </si>
  <si>
    <t>Upravljanje rizicima i unaprjeđenje proizvodnje soli u Solani Pag - UUPSS-PAG</t>
  </si>
  <si>
    <t>Ovim projektom Solana Pag, Sveučilište u Zagrebu Prirodoslovno-matematički fakultet, Institut Ruđer Bošković i GEKOM - Geofizikalno i ekološko modeliranje d.o.o. razvijaju inovativna rješenja za učinkovitiju proizvodnju morske soli. Kroz aktivnosti industrijskog istraživanja i eksperimentalnog razvoja spajamo prirodne procese i digitalne alate: potičemo rast korisnih mikroalgi kako bismo ubrzali isparavanje i skratili kristalizaciju te uvodimo lokalnu mikroklimatsku prognozu koja pravodobno najavljuje kišu, buru i toplinske valove. Rezultat su kraći i stabilniji ciklusi, veći prinos i manji rizik u proizvodnom procesu, a metodologija je prenosiva na druge sektore osjetljive na mikroklimu te jača prilagodbu klimatskim promjenama.</t>
  </si>
  <si>
    <t>Pag</t>
  </si>
  <si>
    <t>PK.1.2.02.0001</t>
  </si>
  <si>
    <t>Eksternalizacija NIAS usluga elektroničke identifikacije korisnika za potrebe gospodarstva i civilnog društva</t>
  </si>
  <si>
    <t>Opći cilj projekta je poticanje digitalne transformacije različitih kategorija poslovnih subjekata iz gospodarstva, mikro, mali, srednjih i velikih poduzetnika, obrta i poljoprivrednih gospodarstva te organizacija civilnog društva, kroz korištenje sustava NIAS kao dijeljene usluge državne informacijske infrastrukture u procesu elektroničke identifikacije online korisnika digitalnih usluga.</t>
  </si>
  <si>
    <t>Projekt "Uspostava sustava upravljanja informacijskom sigurnošću i kontinuitetom poslovanja za tvrtku UTILITAS I.T." provodi se u trajanju od 18 mjeseci s ciljem olakšanja pristupačnosti međunarodnom tržištu i povećanja međunarodne konkurentnosti Prijavitelja. Provedbom projekta uvodi se sustav upravljanja informacijskom sigurnošću ISO 27001:2022 i sustav upravljanja kontinuitetom poslovanja ISO 22301:2019 koji su u skladu sa zahtjevima međunarodno priznatih normi. Projekt adresira problem nedostatka međunarodno priznatih certifikata i usklađenosti s industrijskim standardima, što ograničava konkurentnost tvrtke UTILITAS I.T., smanjuje povjerenje klijenata i partnera te otežava ulazak na nova tržišta.</t>
  </si>
  <si>
    <t>PK.1.3.04.0091</t>
  </si>
  <si>
    <t>ENGASCO društvo s ograničenom odgovornošću, za proizvodnju, trgovinu i usluge</t>
  </si>
  <si>
    <t>Certifikacija tvrtke ENGASCO</t>
  </si>
  <si>
    <t>Kako bi osiguralo usklađenost s međunarodnim standardima, povećalo kvalitetu proizvoda i unaprijedilo konkurentnost na globalnom tržištu, predmetnim projektom društvo Engasco planira implementirati sustave upravljanja kvalitetom i okolišem te certificirati ključne proizvode u skladu s relevantnim industrijskim normama, uključujući UL, CE i GAR certifikate. Provedbom projekta društvo će osnažiti svoju poziciju na međunarodnom tržištu i osigurati dugoročnu održivost poslovanja.
Predviđeno trajanje projekta je 18 mjeseci.
Ukupna vrijednost projekta je 125.844,84 EUR, iznos ukupnih prihvatljivih troškova projekta iznosi 31.080,82 EUR, a očekivana bespovratna sredstva iznose 23.310,61 EUR.</t>
  </si>
  <si>
    <t>PK.1.3.04.0283</t>
  </si>
  <si>
    <t>MIKRA ASFALTI društvo s ograničenom odgovornošću za proizvodnju i usluge</t>
  </si>
  <si>
    <t>Povećanje međunarodne konkurentnosti poslovanja društva MIKRA ASFALTI d.o.o. dostizanjem primjenjivih razina međunarodno priznatih normi i standarda</t>
  </si>
  <si>
    <t>PK.1.3.04.0326</t>
  </si>
  <si>
    <t>MAKRIS PHARM društvo s ograničenom odgovornošću za proizvodnju</t>
  </si>
  <si>
    <t>Certificiranje proizvoda prirodne kozmetike prema originalnim formulama koje potpisuje magistra Martina Kriste</t>
  </si>
  <si>
    <t xml:space="preserve">Certificiranje 11 proizvoda prirodne kozmetike prema originalnim formulama koje potpisuje magistra Martina Kriste osigurat će pozicioniranje branda kao visokokvalitetnog proizvođača na tržištu prirodne organske kozmetike. Proizvodi će se certificirati ECOGEA certifikatom Instituta za kvalitetu i inovacije prirodnih i organskih proizvoda ECOGEA koje je neovisno certifikacijsko tijelo. Navedeni certifikat prepoznatljiv je potrošačima na međunarodnom tržištu stoga je njegovo dobivanje ključan element za povećanje međunarodne konkurentnosti poduzeća. </t>
  </si>
  <si>
    <t>PK.1.3.04.0359</t>
  </si>
  <si>
    <t>SL Mont društvo s ograničenom odgovornošću za izgradnju i održavanje industrijskih i energetskih sustava i usluge</t>
  </si>
  <si>
    <t>Certifikacija tvrtke SL MONT</t>
  </si>
  <si>
    <t>SL Mont d.o.o. planira implementaciju i certificiranje sustava upravljanja ISO 14001:2015 i ISO 45001:2018 kako bi olakšao pristup međunarodnom tržištu i povećao konkurentnost. Certifikacija će omogućiti usklađenost s međunarodnim standardima zaštite okoliša i sigurnosti na radu, što je ključno za projekte u nuklearnom i energetskom sektoru. Projekt će poboljšati efikasnost poslovanja, smanjiti operativne rizike i ojačati konkurentnost na međunarodnom tržištu. Ukupna vrijednost projekta iznosi 17.563,07 EUR, ukupni prihvatljivi troškovi 14.209,60 EUR, a očekivana bespovratna sredstva 7.815,28 EUR.</t>
  </si>
  <si>
    <t>PK.1.3.04.0386</t>
  </si>
  <si>
    <t>REJO CHEMICAL GROUP d.o.o. za proizvodnju sredstava za čišćenje</t>
  </si>
  <si>
    <t>Uvođenje sustava upravljanja u poslovanje poduzeća Rejo Chemical Group</t>
  </si>
  <si>
    <t>Prijavitelj projekta je poduzeće REJO CHEMICAL GROUP d.o.o koje je specijalizirano za proizvodnju sredstava za čišćenje. Kako bi uspješno pratilo ključne aspekte poslovanja, projektom je planirano uvođenje  sustava upravljanja kvalitetom IFS HPC te sustava upravljanja HALAL kvaliteta . Projekt će rezultirati povećanjem prihoda od prodaje za barem 31%, povećanjem prihoda od izvoza za barem 31% i certifikacijom 2 sustava upravljanja.</t>
  </si>
  <si>
    <t>PK.1.3.04.0415</t>
  </si>
  <si>
    <t>D.METAL-PETRINJA d.o.o. za proizvodnju, usluge i trgovinu</t>
  </si>
  <si>
    <t>Certificiranje proizvodnje tvrtke prema ISO 9001, ISO 14001 i ISO 27001 standardima</t>
  </si>
  <si>
    <t>Projekt tvrtke D Metal usmjeren je na uvođenje ISO 9001:2015, ISO 14001:2015 i ISO/IEC 27001:2022 sustava upravljanja, čime će se osigurati usklađenost s međunarodnim normama kvalitete, okoliša i sigurnosti informacijskih sustava. Cilj je povećanje konkurentnosti na globalnom tržištu kroz certifikaciju usluga i poslovnih procesa te unapređenje organizacijskih kapaciteta. Očekivani rezultati uključuju unapređenje učinkovitosti, smanjenje rizika i osiguranje dugoročne održivosti poslovanja, čime će tvrtka postati konkurentnija na međunarodnoj razini.</t>
  </si>
  <si>
    <t>PK.1.3.04.0504</t>
  </si>
  <si>
    <t>iD Transfer društvo s ograničenom odgovornošću za usluge</t>
  </si>
  <si>
    <t>Certificiranje sustava upravljanja društva ID TRANSFER d.o.o.</t>
  </si>
  <si>
    <t>Cilj projekta je povećanje konkurentnosti poduzeća kroz certificiranje poslovnih procesa prema normama ISO 9001, ISO/IEC 27001 i ISO 14 001. Certifikacijom se osigurava sustav upravljanja kvalitetom, sustav upravljanja sigurnošću informacija i sustav upravljanja okolišem. Projekt će rezultirati usklađenošću sa međunarodnim standardima te će ojačati poziciju na domaćem i omogućiti izlazak na strana tržišta</t>
  </si>
  <si>
    <t>PK.1.3.04.0686</t>
  </si>
  <si>
    <t>PROTECH društvo s ograničenom odgovornošću za proizvodnju, projektiranje, trgovinu i usluge</t>
  </si>
  <si>
    <t>Potpora poduzeću PROTECH d.o.o. za certifikaciju proizvoda i uvođenje sustava upravljanja</t>
  </si>
  <si>
    <t>Poduzeće PROTECH d.o.o. registrirano za obavljanje djelatnosti (C28990) proizvodnja ostalih strojeva za posebne namjene prijavljuje se na potporu za certifikaciju proizvoda i uvođenje sustava upravljanja prema normama ISO 9001 (upravljanje kvalitetom) i ISO 14001 (upravljanje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</si>
  <si>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PK.1.3.04.0692</t>
  </si>
  <si>
    <t>TEHNET d.o.o. za privatnu zaštitu i usluge</t>
  </si>
  <si>
    <t>Tehnet - Certifikatima do globalne izvrsnosti i prepoznatljivosti</t>
  </si>
  <si>
    <t>Cilj (svrha) projekta je olakšati pristup međunarodnom tržištu i osnažiti konkurentnost društva Tehnet kroz implementaciju vrhunskih certifikata sustava upravljanja kvalitetom u poslovanju.
Projektom Prijavitelj Tehnet d.o.o. uvodi 3 certifikata upravljanja kvalitetom: 
1. Certifikat ISO 45001:2018 je međunarodni standard za sustave upravljanja zaštitom zdravlja i sigurnosti na radu
2. ISO 9001:2015 – Sustav upravljanja kvalitetom 
3. ISO/IEC 27001:2022 – Sustav upravljanja informacijskom sigurnošću.
Projekt će imati pozitivan utjecaj na sektore sa osjetljivim informacijama i infrastrukturama kao što su javne institucije, privatni sektor, zaposlenike prijavitelja i poslovne partnere.</t>
  </si>
  <si>
    <t>PK.1.3.04.0711</t>
  </si>
  <si>
    <t>PRANJIĆ d.o.o. za trgovinu i građevinarstvo</t>
  </si>
  <si>
    <t>Potpora poduzeću PRANJIĆ d.o.o. - uvođenje sustava upravljanja</t>
  </si>
  <si>
    <t>Poduzeće PRANJIĆ d.o.o. registrirano za obavljanje djelatnosti (F42120) građenje željezničkih pruga i podzemnih željeznica prijavljuje se na potporu za certifikaciju proizvoda i uvođenje sustava upravljanja kvalitetom (ISO 9001), sustava upravljanja zaštitom okoliša (ISO 14001) i sustava upravljanja zdravljem i sigurnošću na radu (ISO 45001).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</si>
  <si>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PK.1.3.04.0719</t>
  </si>
  <si>
    <t>Adria Green Electric društvo s ograničenom odgovornošću za usluge, projektiranje i trgovinu</t>
  </si>
  <si>
    <t>Uvođenje sustava upravljanja kvalitetom u AGE poduzeću</t>
  </si>
  <si>
    <t>Poduzeće Adria Green Electric d.o.o. registrirano za obavljanje djelatnosti (F43210) elektroinstalacijski radovi prijavljuje se na potporu za certifikaciju proizvoda i uvođenje sustava upravljanja prema ISO 9001 sustava upravljanja kvalitetom, ISO 14001 sustava upravljanja zaštitom okoliša i ISO 50001 sustava upravljanja energijom. Cilj projekta je jačanje održivog rasta i konkurentnosti poduzeća kroz implementaciju visokih standarda kvalitete,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</si>
  <si>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PK.1.3.04.0722</t>
  </si>
  <si>
    <t>VIRTUS MREŽA,  d.o.o. za usluge i trgovinu</t>
  </si>
  <si>
    <t>Uvođenje ISO certifikata 27001</t>
  </si>
  <si>
    <t>Poduzeće VIRTUS MREŽA d.o.o. registrirano za djelatnost (K62200) računalno savjetovanje i djelatnosti upravljanja računalnom opremom prijavljuje se na potporu za certifikaciju proizvoda i uvođenje sustava upravljanja informacijskom, kibernetskom i sigurnošću osobnih podataka (ISO 27001). Cilj projekta je jačanje održivog rasta i konkurentnosti poduzeća kroz implementaciju visokih standarda upravljanja informacijskom, kibernetskom i sigurnošću osobnih podataka.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</si>
  <si>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PK.1.3.04.0725</t>
  </si>
  <si>
    <t>FEMPOS, društvo s ograničenom odgovornošću za proizvodnju, trgovinu, uvoz, izvoz i usluge</t>
  </si>
  <si>
    <t>POTPORA PODUZEĆU ZA UVOĐENJE SUSTAVA UPRAVLJANJA</t>
  </si>
  <si>
    <t>Poduzeće Fempos d.o.o. registrirano za obavljanje djelatnosti (C25990) proizvodnja ostalih gotovih proizvoda od metala prijavljuje se na potporu za certifikaciju proizvoda i uvođenje sustava upravljanja prema normama ISO 9001 (upravljanje kvalitetom).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</si>
  <si>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PK.1.3.04.0730</t>
  </si>
  <si>
    <t>VICTUSPAK d.o.o. za proizvodnju i trgovinu</t>
  </si>
  <si>
    <t xml:space="preserve">IMPLEMENTACIJA RAINFOREST ALLIANCE U PODUZEĆU VICTUSPAK d.o.o. </t>
  </si>
  <si>
    <t>INVESTITOR: Victuspak d.o.o.
NAZIV PROJEKTA: Implementacija Rainforest Alliance u poduzeću Victuspak d.o.o.
CILJ (SVRHA) PROJEKTA: Povećati konkurentnost i održivost poslovanja Victuspak d.o.o. kroz certificiranje prema međunarodno priznatim ekološkim i društveno odgovornim standardima Rainforest Alliance. 
REZULTAT PROJEKTA: Implementacijom i certifikacijom standarda Rainforest Alliance, Victuspak d.o.o. je osigurao veću tržišnu prepoznatljivost, ekološku odgovornost i konkurentsku prednost. 
Projekt predstavlja ključni strateški korak za Victuspak d.o.o., omogućujući mu dugoročnu konkurentsku održivost i povećanje poslovne otpornosti na tržišne i regulatorne promjene.</t>
  </si>
  <si>
    <t>PK.1.3.04.0740</t>
  </si>
  <si>
    <t>POLJODJELSKI OBRT I UGOSTITELJSTVO "KREŠIMIR ĆORIĆ", ILOK, S.RADIĆA 53, VL.KREŠIMIR ĆORIĆ</t>
  </si>
  <si>
    <t>Implementacija ISO standarda-POU Krešimir Ćorić</t>
  </si>
  <si>
    <t>Projekt obuhvaća implementaciju i certifikaciju triju međunarodnih normi – ISO 9001, ISO 14001 i ISO 27001, a cilj je modernizacija poslovnih procesa, povećanje kvalitete usluga, smanjenje utjecaja na okoliš te jačanje informacijske sigurnosti. Certifikacija će omogućiti usklađenost s globalnim standardima, jačanje konkurentnosti i povjerenja klijenata te doprinos održivom razvoju i otpornosti poslovanja. Projekt se provodi kroz PDCA metodologiju u trajanju od 18 mjeseci.</t>
  </si>
  <si>
    <t>PK.1.3.04.0742</t>
  </si>
  <si>
    <t>KEMO d.o.o. za proizvodnju i trgovinu</t>
  </si>
  <si>
    <t>Potpora poduzeću KEMO d.o.o. za uvođenje sustava upravljanja</t>
  </si>
  <si>
    <t>Poduzeće KEMO d.o.o. registrirano za obavljanje djelatnosti (C20160) proizvodnja plastike u primarnim oblicima prijavljuje se na potporu za certifikaciju proizvoda i uvođenje sustava upravljanja zaštitom okoliša (ISO 14001), sustava upravljanja zdravljem i sigurnošću na radu (ISO 45001) i sustava upravljanja energijom (ISO 50001).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</si>
  <si>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PK.1.3.04.0753</t>
  </si>
  <si>
    <t>Inkop d.o.o. za proizvodnju i usluge</t>
  </si>
  <si>
    <t>Jačanje konkurentnosti društva Inkop d.o.o. kroz certifikaciju novih proizvoda</t>
  </si>
  <si>
    <t>Projekt certificiranja Inkop d.o.o. usmjeren je na povećanje konkurentnosti kroz certificiranje 8 novih modela radne i zaštitne obuće prema normama EN ISO 20345:2022 i EN ISO 20347:2022. Time će se osigurati visoki standardi kvalitete i sigurnosti te omogućiti ulazak na nova tržišta, posebno u baltičke zemlje. Očekivani rezultati uključuju rast prodaje, jačanje brenda i bolje pozicioniranje u javnoj nabavi. Certifikacija će osigurati dugoročni rast, veći izvoz i prepoznatljivost Inkop-a kao vodećeg proizvođača zaštitne obuće u Europi.</t>
  </si>
  <si>
    <t>PK.1.3.04.0754</t>
  </si>
  <si>
    <t>VEREOR društvo s ograničenom odgovornošću za proizvodnju, trgovinu i usluge</t>
  </si>
  <si>
    <t>Opći cilj projekta je povećanje kvalitete usluga te poboljšanje zaštite okoliša u VEREOR d.o.o. te na taj način pridonijeti ostvarenju ovog projekta. Posebni cilj je prilagođavanje zahtjevima tržišta te povećanje konkurentnosti poduzeća na tržištu. Rezultat projekta bit će 2 ishođena certifikata  ISO 9001:2015 sustav upravljanja kvalitetom i ISO 14001:2015 sustav upravljanja okolišem. Glavne su ciljne skupine zaposlenici poduzeća. Neizravnu korist imat će ostale zainteresirane strane poduzeća a to su: klijenti, investitori, dobavljači i poslovni partneri, društvena zajednica, tijela državne uprave, financijske institucije...</t>
  </si>
  <si>
    <t>PK.1.3.04.0760</t>
  </si>
  <si>
    <t>TITAN d.o.o. za proizvodnju, trgovinu i usluge</t>
  </si>
  <si>
    <t>Potpora poduzeću Titan za uvođenje sustava upravljanja</t>
  </si>
  <si>
    <t>Poduzeće TITAN d.o.o. registrirano za obavljanje djelatnosti (C28300) proizvodnja strojeva za poljoprivredu i šumarstvo prijavljuje se na potporu za certifikaciju proizvoda i uvođenje sustava upravljanja prema normama ISO 9001 (upravljanje kvalitetom) i ISO 14001 (upravljanje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</si>
  <si>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PK.1.3.04.0764</t>
  </si>
  <si>
    <t>KATCOM društvo s ograničenom odgovornošću za trgovinu i usluge</t>
  </si>
  <si>
    <t>Unapređenje poslovanja i konkurentnosti poduzeća KATCOM d.o.o. certifikacijom sustava upravljanja</t>
  </si>
  <si>
    <t>Projekt „Unapređenje poslovanja i konkurentnosti poduzeća KATCOM d.o.o. certifikacijom sustava upravljanja“ ima za cilj povećanje konkurentnosti poduzeća kroz implementaciju međunarodnih normi ISO 9001, ISO 14001 i ISO 45001. Certifikacijom navedenih sustava upravljanja osigurat će se standardizacija procesa, učinkovitije upravljanje kvalitetom, okolišem i zaštitom na radu, smanjenje operativnih rizika te usklađenost s regulatornim zahtjevima. Certifikacija sustava upravljanja u skladu s međunarodno priznatim normama omogućit će poduzeću ispunjavanje uvjeta za sudjelovanje na natječajima, dugoročan rast prihoda, ulazak na međunarodna tržišta i pozicioniranje kao pouzdanog partnera u globalnim lancima vrijednosti.</t>
  </si>
  <si>
    <t>PK.1.3.04.0765</t>
  </si>
  <si>
    <t>PROFIL-TEHNIKA, obrt za proizvodnu i ugradnju stolarije, vl. Mirjana Bakić-Stojsavljević, Poličnik, Grabi 7</t>
  </si>
  <si>
    <t>Unapređenje sustava upravljanja obrta Profil tehnika</t>
  </si>
  <si>
    <t>Projekt obrta Profil Tehnika obuhvaća implementaciju i certifikaciju sustava upravljanja kvalitetom prema normi ISO 9001:2015 radi unaprjeđenja poslovnih procesa, povećanja učinkovitosti i jačanja konkurentnosti. Aktivnosti uključuju analizu postojećeg stanja, edukaciju zaposlenika, izradu dokumentacije, interni i certifikacijski audit. Certificirat će se procesi projektiranja, proizvodnje i prodaje vanjskih kuhinja te opreme po mjeri. Projekt doprinosi ciljevima poziva kroz održivi rast, pristup novim tržištima i povećanje tržišnog povjerenja.</t>
  </si>
  <si>
    <t>PK.1.3.04.0766</t>
  </si>
  <si>
    <t>EKONERG KONZALTING d.o.o. za digitalne usluge</t>
  </si>
  <si>
    <t>Povećanje konkurentnosti tvrtke Ekonerg konzalting d.o.o. kroz uvođenje sustava upravljanja informacijskom sigurnošću</t>
  </si>
  <si>
    <t>Projekt poduzeća EKONERG KONZALTING d.o.o. usmjeren je na unaprjeđenje informacijskog sustava upravljanja sigurnošću podataka kroz uvođenje međunarodnog standarda ISO 27001:2022. Aktivnosti uključuju stručno savjetovanje za prilagodbu poslovnih procesa te uspostavu sustava koji osigurava zaštitu povjerljivih informacija, smanjenje rizika i povećanje organizacijske otpornosti. Projekt pridonosi jačanju konkurentnosti i povećanju prihoda od prodaje i izvoza, te omogućuje preuzimanje zahtjevnijih projekata i jača povjerenje klijenata iz javnog i privatnog sektora.</t>
  </si>
  <si>
    <t>PK.1.3.04.0767</t>
  </si>
  <si>
    <t>EUROPA CHEMICA GRUPA društvo s ograničenom odgovornošću za  proizvodnju, trgovinu i usluge</t>
  </si>
  <si>
    <t xml:space="preserve">Certificiranjem do razvoja </t>
  </si>
  <si>
    <t>Certificiranje u svrhu proizvodnje i prodaje Megamina - dodatka prehrani temeljenog na zeolitu (vulkanskom mineralu) koji ima sposobnost vezivanja toksina i teških metala, regulacije pH vrijednosti, a osim toga podržava probavu i imunitet.</t>
  </si>
  <si>
    <t>PK.1.3.04.0768</t>
  </si>
  <si>
    <t>CORTINA DESIGN društvo s ograničenom odgovornošću za trgovinu i usluge</t>
  </si>
  <si>
    <t>Uvođenje sustava upravljanja</t>
  </si>
  <si>
    <t xml:space="preserve">Nakon investicije u proizvodnu halu i nabavu novih automatiziranih strojeva, tvrtka je investirala i u poslovni softver  te je digitalizirala svoje poslovanje. Kako je za vanjska tržišta na koje Cortina Design d.o.o. plasira proizvode potrebno i zadovoljavanje određenih zahtjeva po pitanju kvalitete, zaštite okoliša i sigurnosti na radu, tvrtka kroz ovaj projekt planira uvesti procese potrebne za zadovoljavanje tih zahtjeva i dobiti odgovarajuće međunarodne certifikate kao potvrdu primjene tih zahtjeva u svom poslovanju. </t>
  </si>
  <si>
    <t>Brodsko-posavska županija (95.00%), Grad Zagreb (5.00%)</t>
  </si>
  <si>
    <t>Grad Zagreb (5.00%), Panonska Hrvatska (95.00%)</t>
  </si>
  <si>
    <t>PK.1.3.04.0769</t>
  </si>
  <si>
    <t>Veleučilište PAR</t>
  </si>
  <si>
    <t>Sustav upravljanja za edukacijske organizacije</t>
  </si>
  <si>
    <t>Uvođenjem i certificiranjem sustava upravljanja za obrazovne organizacije prema međunarodnoj normi ISO 21001:2025, te uvođenjem i certificiranjem procesa upravljanja reklamacijama kupaca prema međunarodnoj normi ISO 10002:2018 postići će se bolje upravljanje poslovnim procesima. S poboljšanim poslovanjem i međunarodno prepoznatljivim certifikatima Prijavitelj će značajno podići svoju konkurentnosti na domaćem i inozemnom tržištu, što će pridonijeti kontinuiranom povećanju prihoda od prodaje.</t>
  </si>
  <si>
    <t>PK.1.3.04.0770</t>
  </si>
  <si>
    <t>CS-METAL društvo s ograničenom odgovornošću za proizvodnju, trgovinu i usluge</t>
  </si>
  <si>
    <t>Certifikacija firme CS-METAL d.o.o.</t>
  </si>
  <si>
    <t>Glavni cilj projekta je povećati konkurentnost poduzeća CS-METAL kroz implementaciju standarda za upravljanje kvalitetom i kvalitetu zavarivanja, a s ciljem optimizacije poslovnih procesa, povećanja povjerenja klijenata i pristupa novim tržištima. Projektom su obuhvaćene savjetodavne usluge nužne za uvođenje sustava upravljanja, postupci certificiranja sustava upravljanja, edukacija djelatnika, upravljanje projektom te promidžba i vidljivost. Svrha projekta je olakšati poduzeću pristup međunarodnom tržištu i povećati konkurentnost kroz dostizanje primjenjive razine međunarodno priznatih standarda sustava upravljanja. Rezultat projekta je ishođenje ISO 9001 i EN ISO 3834-2 certifikata.</t>
  </si>
  <si>
    <t>Kotoriba</t>
  </si>
  <si>
    <t>PK.1.3.04.0773</t>
  </si>
  <si>
    <t>STOLARIJA GOOOD d.o.o. za proizvodnju i trgovinu</t>
  </si>
  <si>
    <t>Certifikacija tvrtke Stolarija Good d.o.o.</t>
  </si>
  <si>
    <t>Predmetnim projektom obuhvaćena je stručna pomoć, izrada dokumentacije, izrada i ispitivanje sportskih podova i građevinske stolarije te certifikacija prema važećim standardima. Uključuje FIBA certifikat za pet tipova sportskih podova (pregled dokumentacije, priprema, nadzor izrade, isporuka, ispitivanje i povrat uzoraka). Obuhvaća i ispitivanje stolarije tip profila GOD WOOD 68 (EN 14351-1:2016, EN ISO 10077-1/2, EN ISO 10140-2). Provodi se i certifikacija sustava upravljanja ISO 9001:2015 i ISO 14001:2015 te edukacija internog auditora.</t>
  </si>
  <si>
    <t>PK.1.3.04.0774</t>
  </si>
  <si>
    <t>MEĐIMURJE PMP društvo s ograničenom odgovornošću za trgovinu i usluge</t>
  </si>
  <si>
    <t>Povećanje konkurentnosti društva MEĐIMURJE PMP uvođenjem sustava upravljanja</t>
  </si>
  <si>
    <t>Osnovni cilj predmetnog projekta je uvođenje (certificiranje) sustava upravljanja kvalitetom i zavarivanjem prema normama EN 1090-2 EXC2 i EN ISO 3834-3 u poduzeću MEĐIMURJE PMP d.o.o. Svrha projekta je povećanje konkurentnosti poduzeća kroz usklađenost s europskim standardima, što omogućuje pristup zahtjevnijim tržištima i sudjelovanje u većim projektima. Očekivani rezultati su povećani prihodi od prodaje i izvoza te ukupno 2 certificirana sustava upravljanja. Uvođenje certifikata jača povjerenje kupaca i partnera, podiže razinu kvalitete i sigurnosti, olakšava pristup novim tržištima te dugoročno doprinosi održivom rastu. 
Ciljne skupine su vlasnik, zaposlenici, kupci i poslovni partneri.</t>
  </si>
  <si>
    <t>PK.1.3.04.0775</t>
  </si>
  <si>
    <t>ALFRED PROJEKTIRANJE d.o.o. za trgovinu i usluge</t>
  </si>
  <si>
    <t>Osnaživanje poslovanja Alfred projektiranje d.o.o. uvođenjem sustava kvalitete</t>
  </si>
  <si>
    <t>Projekt "Osnaživanje poslovanja Alfred projektiranje d.o.o. uvođenjem sustava kvalitete" uključuje implementaciju normi ISO 9001:2015, ISO 14001:2015 i ISO 45001:2022 u poslovanje poduzeća, a očekuje se višestruki pozitivan utjecaj na njegov daljnji razvoj. Ciljana skupina projekta su korisnici, kupci usluga poduzeća, a krajnji korisnici šira zajednica.</t>
  </si>
  <si>
    <t>Postira</t>
  </si>
  <si>
    <t>PK.1.3.04.0777</t>
  </si>
  <si>
    <t>LUGPLAST društvo s ograničenom odgovornošću za proizvodnju, usluge i trgovinu</t>
  </si>
  <si>
    <t>Potpora poduzećima za certifikaciju</t>
  </si>
  <si>
    <t>Poduzeće Lugplast d.o.o. registrirano za obavljanje djelatnosti (E38320) odlaganje ili trajno skladištenje otpada prijavljuje se na potporu za certifikaciju proizvoda i uvođenje sustava upravljanja prema normama ISO 9001 (upravljanje kvalitetom) i ISO 14001 (upravljanje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</si>
  <si>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Draganić</t>
  </si>
  <si>
    <t>PK.1.3.04.0778</t>
  </si>
  <si>
    <t>PRIMA TEHNIČAR d.o.o. za proizvodnju, trgovinu i usluge</t>
  </si>
  <si>
    <t>Poduzeće PRIMA TEHNIČAR d.o.o. registrirano za obavljanje djelatnosti (C25990) proizvodnja ostalih gotovih proizvoda od metala namjene prijavljuje se na potporu za certifikaciju proizvoda i uvođenje sustava upravljanja prema normama ISO 9001 (upravljanje kvalitetom) i ISO 14001 (upravljanje zaštitom okoliša). Cilj projekta je jačanje održivog rasta i konkurentnosti poduzeća kroz implementaciju visokih standarda kvalitete i ekološke odgovornosti.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</si>
  <si>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PK.1.3.04.0780</t>
  </si>
  <si>
    <t>ZAŠTITA JURENEC društvo s ograničenom odgovornošću za privatnu zaštitu i usluge</t>
  </si>
  <si>
    <t>Zaštita Jurenec d.o.o. – certifikacija sustava upravljanja prema ISO 9001:2015, ISO 14001:2015, ISO 27001:2022, ISO 45001:2018 standardima</t>
  </si>
  <si>
    <t>Projekt ZAŠTITA JURENEC d.o.o. usmjeren je na jačanje konkurentnosti kroz certifikaciju sustava upravljanja prema normama ISO 9001:2015, ISO 14001:2015, ISO 27001:2022 i ISO 45001:2018. Cilj je optimizacija poslovnih procesa, poboljšanje sigurnosti i ekološke odgovornosti te usklađenost s međunarodnim standardima. Certifikacija će omogućiti jačanje tržišne pozicije, povećanje povjerenja klijenata i otvaranje novih poslovnih prilika. Projekt doprinosi dugoročnoj održivosti poslovanja, smanjenju rizika i unapređenju operativne učinkovitosti.</t>
  </si>
  <si>
    <t>PK.1.3.04.0782</t>
  </si>
  <si>
    <t>Certifikacijom do međunarodnih tržišta tvrtke Agilos IT d.o.o.</t>
  </si>
  <si>
    <t xml:space="preserve">Tvrtka AGILOS IT d.o.o. se suočava sa problemom zadovoljavanja zahtjeva klijenata zbog nemogućnosti dokazivanja kvalitete i upravljanja informacijskom sigurnošću. Cilj je projekta povećanje međunarodne konkurentnosti  osnaživanjem vlastitih kapaciteta uvođenjem normi ISO 27017 i 20000-1 čime će se olakšati pristup međunarodnom tržištu i povećati konkurentnost poduzeća primjenom međunarodno priznatih norma kojima se dokazuje informacijska sigurnost u cloud okruženju i upravljanje IT uslugama što pridonosi povjerenju kupaca.  Navedenim se stvaraju preduvjeti za rast prihoda od prodaje za 5,1% i izvoza za 5,1%. </t>
  </si>
  <si>
    <t>PK.1.3.04.0783</t>
  </si>
  <si>
    <t>KOD PLUS društvo s ograničenom odgovornošću za trgovinu, usluge i zastupništvo</t>
  </si>
  <si>
    <t>KOD PLUS d.o.o. – certifikacija sustava upravljanja prema ISO 9001:2015, ISO 14001:2015 i ISO 45001:2018 standardima</t>
  </si>
  <si>
    <t>Projekt KOD PLUS d.o.o. usmjeren je na jačanje međunarodne konkurentnosti kroz certifikaciju sustava upravljanja prema normama ISO 9001:2015, ISO 14001:2015 i ISO 45001:2018. Cilj projekta je optimizacija i standardizacija poslovnih procesa, povećanje kvalitete savjetodavnih usluga, te poboljšanje sigurnosti i ekološke odgovornosti poslovanja. Certifikacija će omogućiti jačanje tržišne pozicije, veću konkurentnost u području poslovno–inženjerskog savjetovanja te povećanje povjerenja klijenata, lakši pristup međunarodnim tržištima i rast prihoda, uključujući i prihod od izvoza usluga. Projekt doprinosi dugoročnom rastu, smanjenju operativnih rizika i održivoj transformaciji poduzeća</t>
  </si>
  <si>
    <t>PK.1.3.04.0784</t>
  </si>
  <si>
    <t>Agroklub d.o.o. informacijski sustav u poljoprivredi</t>
  </si>
  <si>
    <t>Unaprjeđenje poslovanja i povećanje konkurentnosti uspostavom integriranog sustava upravljanja prema ISO normama.</t>
  </si>
  <si>
    <t>Projekt AGROKLUB d.o.o. obuhvaća uvođenje integriranog sustava upravljanja prema normama ISO 9001, ISO 14001 i ISO 27001. Cilj je unaprjeđenje kvalitete usluga, osiguranje informacijske sigurnosti te odgovorno upravljanje okolišem. Certifikacija će omogućiti standardizaciju procesa, povećati operativnu učinkovitost i povjerenje klijenata. Projekt jača konkurentnost poduzeća, smanjuje poslovne rizike te otvara mogućnosti za širenje na nova tržišta. Uspostavom sustava upravljanja AGROKLUB stvara temelje za održiv rast i međunarodno pozicioniranje.</t>
  </si>
  <si>
    <t>PK.1.3.04.0785</t>
  </si>
  <si>
    <t>INDELOOP d.o.o. za proizvodnju i razvoj</t>
  </si>
  <si>
    <t>Povećanje međunarodne konkurentnosti tvrtke INDELOOP d.o.o. ocjenjivanjem sukladnosti i certifikacijom stroja za proizvodnju zelenog vodika prema ATEX, PED i MD direktivama</t>
  </si>
  <si>
    <t>Cilj projekta ''Povećanje međunarodne konkurentnosti tvrtke INDELOOP d.o.o. ocjenjivanjem sukladnosti i certifikacijom stroja za proizvodnju zelenog vodika prema ATEX, PED i MD direktivama'' jest osigurati usklađenost proizvoda s propisanim sigurnosnim i tehničkim zahtjevima te omogućiti njegovu certifikaciju u skladu s CE oznakom.
Svrha projekta je certifikacijom ojačati međunarodnu konkurentnost, povjerenje klijenata, omogućiti pristup novim međunarodnim tržištima te dodatno pozicionirati tvrtku kao inovatora u području proizvodnje zelenog vodika.</t>
  </si>
  <si>
    <t>PK.1.3.04.0786</t>
  </si>
  <si>
    <t>TEMPO SAVJETOVANJE d.o.o. za trgovinu i usluge</t>
  </si>
  <si>
    <t>Unapređenje poslovanja kroz certifikaciju sustava upravljanja poduzeća TEMPO savjetovanje d.o.o.</t>
  </si>
  <si>
    <t>Projekt "Unapređenje poslovanja kroz certifikaciju sustava upravljanja poduzeća TEMPO savjetovanje d.o.o." usmjeren je na povećanje konkurentnosti i sigurnosti poslovanja poduzeća te zaštitom okoliša implementacijom međunarodnih standarda  ISO 9001, ISO 27001 i ISO 14001. Cilj projekta je  standardizacija upravljanja kvalitetom, jačanje informacijske sigurnosti i smanjenje negativnog utjecaja na okoliš te poboljšanje ekološke performanse. Svrha projekta je osigurati usklađenost s međunarodnim standardima, povećati povjerenje klijenata i partnera te omogućiti lakši pristup međunarodnim tržištima. Projekt doprinosi jačanju konkurentnosti i prepoznatljivosti na globalnom tržištu.</t>
  </si>
  <si>
    <t>PK.1.3.04.0788</t>
  </si>
  <si>
    <t>METALIMPEX društvo s ograničenom odgovornošću za proizvodnju, trgovinu i usluge</t>
  </si>
  <si>
    <t>Poduzeće METALIMPEX d.o.o. registrirano za obavljanje djelatnosti (F43410) radovi na krovištu prijavljuje se na potporu za certifikaciju proizvoda, usluga i procesa prema zahtjevu za kvalitetu zavarivanja taljenjem metalnih materijala (ISO 3834-3).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</si>
  <si>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PK.1.3.04.0791</t>
  </si>
  <si>
    <t>METALKOV MB društvo s ograničenom odgovornošću za proizvodnju, ugostiteljstvo i trgovinu</t>
  </si>
  <si>
    <t>Potpora poduzeću Metalkov MB d.o.o. za uvođenje sustava upravljanja</t>
  </si>
  <si>
    <t>Poduzeće Metalkov MB d.o.o. registrirano za obavljanje djelatnosti (C25990) proizvodnja ostalih gotovih proizvoda od metala prijavljuje se na potporu za certifikaciju proizvoda i uvođenje sustava upravljanja prema normama ISO 50001 (upravljanje energijom), sustava upravljanja zdravljem i sigurnosti na radu (ISO 45001) i upravljanja procesima proizvodnje zavarivanja taljenjem metalnih materijala (ISO 3834-2). Projektom se predviđa povećanje produktivnosti, smanjenje utjecaja na okoliš, otvaranje novih radnih mjesta te produktivna ulaganja u opremu i tehnologiju. Certifikacija će omogućiti poduzeću bolji pristup tržištu, povećati povjerenje kupaca i osigurati dugoročnu održivost poslovanja.</t>
  </si>
  <si>
    <t>Gornji Bogićevci</t>
  </si>
  <si>
    <t>PK.1.3.04.0792</t>
  </si>
  <si>
    <t>TORO GRUPA društvo s ograničenom odgovornošću za usluge</t>
  </si>
  <si>
    <t>Jačanje konkurentnosti poduzeća TORO GRUPA uvođenjem sustava upravljanja</t>
  </si>
  <si>
    <t>Glavni cilj projekta je povećati konkurentnost poduzeća TORO GRUPA kroz implementaciju standarda za upravljanje kvalitetom i sigurnošću informacija, a s ciljem optimizacije poslovnih procesa, povećanja povjerenja klijenata i pristupa novim tržištima. Projektom su obuhvaćene savjetodavne usluge nužne za uvođenje sustava upravljanja, postupci certificiranja sustava upravljanja, edukacija djelatnika, upravljanje projektom te promidžba i vidljivost. Svrha projekta je olakšati poduzeću pristup međunarodnom tržištu i povećati konkurentnost kroz dostizanje primjenjive razine međunarodno priznatih standarda sustava upravljanja. Rezultat projekta je ishođenje ISO 9001 i ISO 27001 certifikata.</t>
  </si>
  <si>
    <t>PK.1.3.04.0793</t>
  </si>
  <si>
    <t>3MI lab d.o.o. za informatičke usluge</t>
  </si>
  <si>
    <t>Unapređenje poslovanja kroz certifikaciju sustava upravljanja poduzeća 3MI LAB d.o.o.</t>
  </si>
  <si>
    <t>Projekt „Unapređenje poslovanja kroz certifikaciju sustava upravljanja poduzeća 3MI LAB d.o.o.“ podrazumijeva implementaciju i certifikaciju međunarodno priznatih normi ISO 9001 i ISO/IEC 27001. Cilj projekta je uspostava integriranog sustava upravljanja kvalitetom i informacijskom sigurnošću radi jačanja interne učinkovitosti, tržišne pozicije i konkurentnosti poduzeća. Certifikacija će omogućiti standardizaciju procesa, podizanje razine sigurnosti usluga i povećanje povjerenja klijenata. Očekivani rezultati uključuju rast prihoda, širenje na nova tržišta, stjecanje preduvjeta za sudjelovanje u projektima na međunarodnoj razini i jačanje kapaciteta zaposlenika kroz edukaciju, čime se osigurava dugoročna održivost i unaprjeđenje poslovanja.</t>
  </si>
  <si>
    <t>PK.1.3.04.0795</t>
  </si>
  <si>
    <t>Mikrotvornica društvo s ograničenom odgovornošću za usluge</t>
  </si>
  <si>
    <t>Implementacija sustava upravljanja kvalitetom prema normi ISO 9001:2015</t>
  </si>
  <si>
    <t>Projekt 'Implementacija sustava upravljanja kvalitetom prema normi ISO 9001:2015' ima za cilj standardizaciju poslovnih procesa tvrtke Mikrotvornica d.o.o. u skladu s međunarodnim normama. Implementacija sustava osigurat će višu razinu upravljanja kvalitetom, omogućiti suradnju s velikim industrijama poput automobilske i zrakoplovne, povećati tržišnu konkurentnost, te potaknuti više izvoznih aktivnosti.</t>
  </si>
  <si>
    <t>PK.1.3.04.0796</t>
  </si>
  <si>
    <t>TEXO MOLIOR d.o.o. za graditeljstvo i usluge</t>
  </si>
  <si>
    <t>Povećanje međunarodne konkurentnosti poslovanja društva TEXO MOLIOR d.o.o. dostizanjem primjenjivih razina međunarodno priznatih normi i standarda</t>
  </si>
  <si>
    <t>Cilj projekta je implementacija i certifikacija sustava upravljanja informacijskom sigurnošću prema normama ISO 27001 i ISO 50001, čime se osigurava usklađenost poslovnih procesa s međunarodno priznatim standardima. Svrha je povećati međunarodnu konkurentnost poduzeća kroz podizanje razine sigurnosti podataka i povjerenja klijenata, posebno u sektorima s visokim zahtjevima sigurnosti. 
Projekt uključuje analizu postojećeg stanja, edukaciju zaposlenika, razvoj politika, implementaciju i certifikaciju sustava. Očekivani rezultati uključuju smanjenje rizika od sigurnosnih incidenata, povećanje prihoda od prodaje za 15% i izvoza 100%, te jačanje tržišne pozicije na domaćem i međunarodnom tržištu.</t>
  </si>
  <si>
    <t>PK.1.3.04.0797</t>
  </si>
  <si>
    <t>OGRADNI SISTEMI BAKSA društvo s ograničenom odgovornošću za proizvodnju, trgovinu i usluge</t>
  </si>
  <si>
    <t>Certifikacija firme Ogradni sistemi Baksa d.o.o</t>
  </si>
  <si>
    <t>Glavni cilj projekta je povećati konkurentnost poduzeća OGRADNI SISTEMI BAKSA kroz implementaciju standarda za upravljanje kvalitetom, kvalitetu zavarivanja i nosive konstrukcije, a s ciljem optimizacije poslovnih procesa, povećanja povjerenja klijenata i pristupa novim tržištima. Projektom su obuhvaćene savjetodavne usluge nužne za uvođenje sustava upravljanja, postupci certificiranja sustava upravljanja, edukacija djelatnika, upravljanje projektom te promidžba i vidljivost. Svrha projekta je olakšati poduzeću pristup međunarodnom tržištu i povećati konkurentnost kroz dostizanje primjenjive razine međunarodno priznatih standarda sustava upravljanja. Rezultat projekta je ishođenje ISO 9001,  EN 3834-2 i EN ISO 1090-1 certifikata.</t>
  </si>
  <si>
    <t>PK.1.3.04.0798</t>
  </si>
  <si>
    <t xml:space="preserve">Olakšan pristup međunarodnom tržištu i povećanje konkurentnosti Orto Rea d.o.o. kroz uvođenje B Corp certifikata </t>
  </si>
  <si>
    <t>Orto Rea uvođenjem sustava upravljanja prema zahtjevima međunarodno priznatog B Corp standarda jača svoju međunarodnu konkurentnost i otvara nove prilike za plasman svojih proizvod na inozemno tržište. Ovim će certifikatomm, kojim se potvrđuje poslovna izvrsnost i potvrđuje predanost poduzeća visokim standardima društvene i ekološke odgovornosti, etičkog upravljanja i održivog poslovanja. Rezultat provedenog projekta su viši prihodi od prodaje te prihodi od izvoza. Provedbom ovog projekta doprinosi se i dugoročnoj održivosti poslovanja poduzeća, jačanju njegove konkurentske prednosti te postavljanju temelja za budući rast i razvoj kroz angažman na ekološkim, društvenim i upravljačkim pitanjima.</t>
  </si>
  <si>
    <t>PK.1.3.04.0800</t>
  </si>
  <si>
    <t>Certifikacija izabranih predstavnika grupe lijekova - faza II</t>
  </si>
  <si>
    <t>Plasman lijekova na tržište EU povezan je s postupcima koji traže složene postupke razvoja, validacije i testiranja, te certifikacije proizvoda kod akreditiranih tijela u svakoj od EU zemalja. Kroz provedbu projekta planirana je certifikacija 6 generičkih lijekova u Republici Hrvatskoj od kojih će 2 lijeka biti registrirana i u izabranim zemljama EU. Kroz projekt su planirani troškovi certifikacije kod akreditiranih tijela. Plasmanom lijeka na tržište ciljane su skupine uprava i zaposlenici društva i akreditirana tijela.</t>
  </si>
  <si>
    <t>PK.1.3.10.0003</t>
  </si>
  <si>
    <t>ZORINA MAST d.o.o. za usluge</t>
  </si>
  <si>
    <t xml:space="preserve">Internacionalizacija tvrtke Zorina Mast d.o.o. </t>
  </si>
  <si>
    <t>Projekt „Internacionalizacija proizvoda Zorina mast d.o.o.“ ima za cilj povećati konkurentnost poduzeća izlaskom na inozemna tržišta. Sudjelovanjem na četiri međunarodna sajma promovirat će se Zorina mast i prateće linije, uspostaviti novi prodajni kanali i ostvariti prvi izvozni ugovori. Projekt će rezultirati rastom prihoda, započinjanjem izvoza i pozicioniranjem brenda na globalnom tržištu prirodne kozmetike.</t>
  </si>
  <si>
    <t>PK.1.3.10.0004</t>
  </si>
  <si>
    <t>Internacionalizacija i jačanje konkurentnosti na međunarodnim tržištima - TRI M d.o.o.</t>
  </si>
  <si>
    <t>Projekt tvrtke TRI M d.o.o. usmjeren je na internacionalizaciju vlastitog digitalnog rješenja za upravljanje kampovima – aplikacije CampsAbout – te drugih IT usluga namijenjenih turističkom sektoru. Sudjelovanjem na četiri međunarodna sajma u Italiji i Francuskoj, tvrtka planira predstaviti svoje proizvode profesionalnoj B2B publici, uspostaviti nove poslovne kontakte i započeti izvozne aktivnosti. Projekt će doprinijeti jačanju međunarodne konkurentnosti, rastu prihoda od izvoza i dugoročnoj prisutnosti na tržištima EU.</t>
  </si>
  <si>
    <t>PK.1.3.10.0005</t>
  </si>
  <si>
    <t>Internacionalizacija poslovanja tvrtke Informatika Fortuno d.o.o. – 2025.</t>
  </si>
  <si>
    <t>Tvrtka Informatika Fortuno je provela analizu vlastitog poslovanja te je identificirala ključan problem koji će riješiti implementacijom predmetnog projekta – ovisnost o domicilnom tržištu i nemogućnost širenja poslovanja.
Cilj projekta: poboljšati konkurentnost tvrtke kroz predstavljanje njezinih proizvoda na međunarodnim sajmovima, a što će doprinijeti rastu same tvrtke kao i razvoju hrvatskih MSP-ova. Istovremeno će se izlaskom na 8 novih tržišta stvoriti preduvjeti za rast prihoda od prodaje (15,1%) i od izvoza (500%), očuvanje postojećih te otvaranje novih radnih mjesta, do 2029. (m+2).
Ciljana skupina: postojeći i budući (2) zaposlenici.
Krajnji korisnici: obitelji zaposlenika, korisnici i partneri te gospodarstvo RH.</t>
  </si>
  <si>
    <t>PK.1.3.10.0006</t>
  </si>
  <si>
    <t>COMMONDO d.o.o. za proizvodnju, trgovinu i usluge</t>
  </si>
  <si>
    <t>Internacionalizacija poslovanja poduzeća Commondo d.o.o.</t>
  </si>
  <si>
    <t>Projekt poduzeća COMMONDO d.o.o. usmjeren je na internacionalizaciju poslovanja kroz sudjelovanje na četiri specijalizirana međunarodna sajma za SAP tehnologije i energetska rješenja: ASUG  Best Practices for Oil, Gas, and Energy 2025. i 2026. u SAD-u te SAP Energy Conference 2026. u Francuskoj i 2027. u Nizozemskoj. Na sajmovima će po dvije osobe iz poduzeća predstaviti vlastiti ePPM Suite - digitalni sustav za upravljanje portfeljem energetskih projekata unutar SAP okruženja. Cilj je predstaviti rješenje ciljanim klijentima, ojačati izvoznu prisutnost i otvoriti nova tržišta. Očekuje se rast prihoda od prodaje i izvoza za 30,10 % do 2029. te sklapanje najmanje pet novih ugovora o međunarodnoj suradnji.</t>
  </si>
  <si>
    <t>PK.1.3.10.0007</t>
  </si>
  <si>
    <t>ETNOTREND društvo s ograničenom odgovornošću za proizvodnju, trgovinu i usluge, turistička agencija</t>
  </si>
  <si>
    <t xml:space="preserve">Internacionalizacija poslovanja poduzeća ETNOTREND d.o.o. </t>
  </si>
  <si>
    <t xml:space="preserve">Cilj projekta je povećanje međunarodne konkurentnosti prijavitelja kroz strukturiranu internacionalizaciju digitalne platforme za rezervaciju plovila. Sudjelovanjem na specijaliziranim međunarodnim sajmovima i jačanjem B2B suradnje s flotama i agentima, projekt omogućuje pristup novim tržištima, osobito u DACH regiji. Očekivani rezultati uključuju porast prihoda od prodaje i izvoza, širenje mreže partnera te jačanje prepoznatljivosti brenda kao pouzdanog i digitalno naprednog posrednika u nautičkom turizmu visoke dodane vrijednosti. Projekt doprinosi ciljevima Strategije pametne specijalizacije do 2029. </t>
  </si>
  <si>
    <t>PK.1.3.10.0012</t>
  </si>
  <si>
    <t>GEC-KOŽA-GUMA društvo s ograničenom odgovornošću za trgovinu i usluge</t>
  </si>
  <si>
    <t>Sudjelovanje na međunarodnim kućnim sajmovima u inozemstvu</t>
  </si>
  <si>
    <t>Opći cilj projekta je doprinijeti razvoju malog i srednjeg poduzetništva na nacionalnoj i regionalnoj razini povećanjem poslovne konkurentnosti poduzeća Gec-koža-guma d.o.o. izlaganjem svojih proizvoda na međunarodnim sajmovima u inozemstvu. Specifični cilj je poboljšani razvoj proizvodnje i vlastitih proizvoda predstaviti međunarodnom tržištu u svrhu povećanja regionalne konkurentnosti i bržeg održivog gospodarskog rasta. Omogućiti daljnji razvoj poduzeća, stvaranjem novih tržišta odgovarajući pri tome na zahtjeve kupaca, uz istovremeno očuvanje postojećih radnih mjesta i novo zapošljavanje.</t>
  </si>
  <si>
    <t>PK.1.3.10.0015</t>
  </si>
  <si>
    <t>Jačanje međunarodne konkurentnosti poduzeća METALIS d.o.o. sudjelovanjem na međunarodnim sajmovima</t>
  </si>
  <si>
    <t>Opći cilj projekta jest ojačati međunarodnu konkurentnost poduzeća Metalis d.o.o. Sudjelovanjem na dva međunarodna sajma doći će do povećanja sposobnosti poduzeća za sudjelovanje na globalnim tržištima, povećanja prihoda od prodaje za 31,99%, povećanja prihoda od izvoza za 30% i sklapanja 5 novih ugovora o izvozu proizvoda s međunarodnim poduzećima izvan RH. Ciljna skupina su postojeći zaposlenici/ice poduzeća Metalis d.o.o. (122) koji će zadržati radna mjesta te svi novozaposleni, postojeći i budući kupci te dobavljači. Ukupna vrijednost projekta iznosi 51.487,92 EUR, a trajat će 20 mjeseci.</t>
  </si>
  <si>
    <t>PK.1.3.10.0016</t>
  </si>
  <si>
    <t>Robotic Process Automation d.o.o. za usluge</t>
  </si>
  <si>
    <t xml:space="preserve">Internacionalizacija tvrtke Robotic Process Automation d.o.o. </t>
  </si>
  <si>
    <t>Projekt ima za cilj povećanje međunarodne konkurentnosti Robotic Process Automation d.o.o. kroz sudjelovanje na četiri ključna međunarodna sajma u UAE i UK. Svrha projekta je proširiti izvozna tržišta i predstaviti Robotiq.ai platformu globalnim partnerima. Očekivani rezultati uključuju povećanje prihoda od izvoza, sklapanje novih ugovora i jačanje tržišne prisutnosti izvan RH.</t>
  </si>
  <si>
    <t>PK.1.3.10.0017</t>
  </si>
  <si>
    <t xml:space="preserve">Internacionalizacija Identity Consortium d.o.o. kroz nastup na međunarodnim sajmovima </t>
  </si>
  <si>
    <t>Projekt „Internacionalizacija Identity Consortium d.o.o. kroz nastup na međunarodnim sajmovima“ usmjeren je na jačanje izvozne prisutnosti i međunarodne tržišne vidljivosti poduzeća u sektoru digitalnog identiteta i regtech rješenja. Opći cilj projekta je povećanje konkurentnosti i izvoznog potencijala poduzeća na inozemnim tržištima putem predstavljanja IDENTYUM platforme. Ciljne skupine uključuju financijske institucije, pružatelje digitalnih usluga, tijela javne uprave te stručnu sajamsku publiku iz sektora kibernetičke sigurnosti i digitalne identifikacije. Projekt stvara preduvjete za međunarodno pozicioniranje poduzeća kroz sudjelovanje na sajmovima GITEX Africa, Money 20/20 Europe, AfricaCom Expo i TRUSTEC.</t>
  </si>
  <si>
    <t>PK.1.3.10.0019</t>
  </si>
  <si>
    <t>LOGNET društvo s ograničenom odgovornošću za računalno programiranje</t>
  </si>
  <si>
    <t>Internacionalizacija poslovanja poduzeća LOGNET</t>
  </si>
  <si>
    <t>Tvrtka LOGNET d.o.o. projektom želi provesti prezentiranje svojih usluga međunarodnoj poslovnoj zajednici u inozemstvu u svrhu internacionalizacije poslovanja. Cilj projekta je  jačanje tržišne pozicije, povećanje međunarodne konkurentnosti društva i uvođenje proizvoda na novo inozemno tržište.  Ciljana skupina ovog projekta su zaposlenici, klijenti, partneri, dobavljači i šira javnost.</t>
  </si>
  <si>
    <t>PK.1.3.10.0021</t>
  </si>
  <si>
    <t>INNOVATIO PROFICIT d.o.o. za usluge</t>
  </si>
  <si>
    <t xml:space="preserve">Unaprjeđenje globalne prisutnosti i međunarodne konkurentnosti tvrtke Profico </t>
  </si>
  <si>
    <t>Cilj projekta je osnažiti međunarodnu konkurentnost društva Innovatio Proficit d.o.o. kroz sudjelovanje na 4 vodeća međunarodna sajma u području digitalnih tehnologija i umjetne inteligencije: Web Summit Vancouver 2026, AI Summit London 2026, Data Innovation Summit 2027 i Stockholm Tech Show 2027. Na sajmovima će prijavitelj predstaviti vlastita Smart City digitalna rješenja – tehnički napredne proizvode i usluge, namijenjene profesionalnim korisnicima u sektoru JLS, velikih korporacija i integratora pametnih gradskih rješenja.
Očekivani efekti projekta su povećanje prihoda od prodaje i izvoza, sklapanje novih međunarodnih ugovora te jačanje globalne tržišne pozicije prijavitelja, čime se izravno doprinosi internacionalizaciji poslovanja.</t>
  </si>
  <si>
    <t>PK.1.3.10.0027</t>
  </si>
  <si>
    <t>Internacionalizacija poslovanja poduzeća PULSAR LABORATORIES</t>
  </si>
  <si>
    <t>Projekt obuhvaća sustavnu internacionalizaciju poslovanja Prijavitelja predstavljanjem njegovih proizvoda i usluga međunarodnoj poslovnoj zajednici u inozemstvu kroz sudjelovanje na četiri strateški odabrana međunarodna sajma s ciljem uvođenja proizvoda i usluga na nova tržišta, povećanje izvoza, stvaranja novih poslovnih partnerstva i pozicioniranja svojih proizvoda i digitalnih rješenja na globalno tržište. Sudjelovanje na međunarodnim sajmovima ojačati će međunarodna konkurentnost Prijavitelja i povećati će se njegova sposobnost za sudjelovanje na globalnom tržištu, te pridonijeti povećanju udjela Prijavitelja u ukupnom izvozu roba i usluga i poboljšanjem uvjeta za njihov rad u međunarodnom okruženju.</t>
  </si>
  <si>
    <t>PK.1.3.10.0028</t>
  </si>
  <si>
    <t>HUBBIG društvo s ograničenom odgovornošću za usluge</t>
  </si>
  <si>
    <t>Internacionalizacija poslovanja poduzeća HUBBIG d.o.o.</t>
  </si>
  <si>
    <t>Projekt poduzeća HUBBIG d.o.o. usmjeren je na internacionalizaciju poslovanja kroz sudjelovanje na međunarodnim sajmovima Logitrans Istanbul 2025. i 2026. i Transport logistic München 2027., koji predstavljaju vodeća događanja u sektoru logistike, špedicije i digitalnih transportnih rješenja. Na sajmovima će sudjelovati 1 član projektnog tima kako bi predstavio usluge poduzeća: digitalnu platformu za automatizaciju i optimizaciju transporta tereta, namijenjenu povezivanju pošiljatelja i logističkih operatera na međunarodnom tržištu. Cilj je predstaviti rješenje ključnim inozemnim partnerima, učvrstiti prisutnost na postojećim izvoznim tržištima te otvoriti pristup novim tržištima u regiji jugoistočne Europe.</t>
  </si>
  <si>
    <t>PK.1.3.10.0029</t>
  </si>
  <si>
    <t>OLIVAL društvo s ograničenom odgovornošću za proizvodnju i trgovinu</t>
  </si>
  <si>
    <t>Promocija brenda OLIVAL kroz sudjelovanje na inozemnim sajmovima</t>
  </si>
  <si>
    <t>Ovim projektom poduzeće OLIVAL d.o.o. ima za cilj ojačati svoju konkurentnost putem sudjelovanja na međunarodnim sajmovima u svrhu predstavljanja vlastitih proizvoda. Provedbom ovog projekta poduzeće nastoji adresirati izazove nedostatne zastupljenosti na inozemnim tržištima, što predstavlja ključni preduvjet za održivi rast i daljnju ekspanziju poslovnih aktivnosti. Sudjelovanjem na međunarodnim sajmovima poduzeće će uspostaviti neposrednu komunikaciju s potencijalnim poslovnim partnerima, čime će se povećati tržišna prepoznatljivost brenda. Ciljevi projekta obuhvaćaju povećanje prihoda i izvoza, proširenje baze kupaca, te promociju razvojno-istraživačkih aktivnosti. Ciljne skupine su kupci, dobavljači, partneri, zaposlenici i javnost.</t>
  </si>
  <si>
    <t>PK.1.3.10.0030</t>
  </si>
  <si>
    <t>SKYDESK d.o.o. za usluge</t>
  </si>
  <si>
    <t>Jačanje međunarodne konkurentnosti poduzeća SKYDESK d.o.o. kroz sudjelovnje na međunarodnim sajmovima</t>
  </si>
  <si>
    <t>Cilj projekta je jačanje konkurentnosti poduzeća SKYDESK d.o.o. na inozemnim tržištima kroz sustavno predstavljanje inovativne SKYDESK platforme na relevantnim međunarodnim sajmovima. Svrha projekta je osigurati uvjete za stabilan rast izvoza proizvoda i usluga te pozicioniranje poduzeća kao pouzdanog partnera u međunarodnom okruženju. Očekivani rezultati uključuju povećanje prihoda od izvoza, uspostavu novih poslovnih suradnji te optimizaciju internih procesa. Internacionalizacija će se provesti kroz razvoj prodajne mreže, sudjelovanje na sajmovima, prilagodbu ponude tržišnim zahtjevima i jačanje promocije na ciljanim tržištima.</t>
  </si>
  <si>
    <t>Lipik</t>
  </si>
  <si>
    <t>PK.1.3.10.0031</t>
  </si>
  <si>
    <t>SEDMI ODJEL d.o.o. za računalne i srodne djelatnosti</t>
  </si>
  <si>
    <t>Internacionalizacija poslovanja tvrtke Sedmi odjel d.o.o.</t>
  </si>
  <si>
    <t>Cilj projekta je povećanje međunarodne tržišne prisutnosti, vidljivosti i konkurentnosti Sedmog odjela d.o.o. kroz ciljani nastup na četiri etablirana međunarodna sajma digitalnih tehnologija. Svrha projekta je omogućiti sustavno predstavljanje digitalnih sigurnosnih rješenja globalnoj poslovnoj publici, uspostavu strateških B2B kontakata i pristup novim izvoznim tržištima. Očekivani rezultati uključuju rast izvoza, pozicioniranje brenda na tržištima visoke dodane vrijednosti i uključivanje u međunarodne distribucijske i partnerske mreže. Internacionalizacija se provodi kroz izravnu promociju, demonstraciju rješenja i strukturirano praćenje tržišnih prilika.</t>
  </si>
  <si>
    <t>PK.1.3.10.0032</t>
  </si>
  <si>
    <t>Internacionalizacija i rast tvrtke Ember kamin d.o.o. kroz sajmove</t>
  </si>
  <si>
    <t>Cilj projekta je povećanje međunarodne konkurentnosti poduzeća kroz plasman vlastitih proizvoda na nova inozemna tržišta, pozicioniranje brenda među vodećim proizvođačima kamina i roštilja u Europi te jačanje izvozne komponente poslovanja.
Svrha projekta je omogućiti poduzeću aktivan iskorak na globalno tržište putem sudjelovanja na dva ključna međunarodna sajma: Progetto Fuoco u Veroni i Barbecue Expo 2026 u Parizu. Sudjelovanjem na ovim sajmovima, EMBER KAMIN d.o.o. planira uspostaviti izravne kontakte s distributerima, veleprodajnim lancima, arhitektima i kupcima iz EU tržišta te ostvariti nove prodajne kanale i dugoročne suradnje. Projektom će se dodatno ojačati kapaciteti poduzeća za poslovanje na međunarodnim tržištu.</t>
  </si>
  <si>
    <t>PK.1.3.10.0033</t>
  </si>
  <si>
    <t>Creaticon International: Sajamski nastup za jačanje izvozne konkurentnosti</t>
  </si>
  <si>
    <t>Projektom se planira internacionalizacija inovativnih proizvoda dermokozmetičkog brenda Skintegra kroz sudjelovanje na dva vodeća međunarodna sajma – Beauty Istanbul i Cosmoprof Bologna. Cilj je povećanje međunarodne prepoznatljivosti, uspostava novih B2B partnerstava te plasman novih proizvoda na ciljana tržišta poput Njemačke, UAE i Italije. Očekuje se rast prihoda od izvoza i jačanje tržišne pozicije poduzeća na globalnoj razini.</t>
  </si>
  <si>
    <t>PK.1.3.10.0034</t>
  </si>
  <si>
    <t>Internacionalizacija tvrtke CAELUM 1029. d.o.o.</t>
  </si>
  <si>
    <t>Cilj predmetnog projekta je povećati međunarodnu konkurentnost tvrtke Caelum 1029. kroz sudjelovanja na međunarodnim sajmovima s ciljem predstavljanja inovativnog Oasis Amor proizvoda. 
Svrha projekta je osnažiti kapacitete tvrtke za konkurenciju na globalnom tržištu, a što će rezultirati povećanjem prihoda od prodaje i izvoza. 
Kako bismo osigurali konkurentnost na međunarodnim tržištima, naš pristup internacionalizaciji temelji se na aktivnom sudjelovanju na vodećim globalnim sajmovima, strateškom predstavljanju inovativnog proizvoda Oasis Amor te sustavnom širenju na nova tržišta.</t>
  </si>
  <si>
    <t>PK.1.3.10.0036</t>
  </si>
  <si>
    <t>CODE LOFTS d.o.o. za računalne usluge</t>
  </si>
  <si>
    <t xml:space="preserve">Internacionalizacija poslovanja tvrtke Code Lofts </t>
  </si>
  <si>
    <t>Cilj projekta je osnažiti međunarodnu konkurentnost društva Code Lofts d.o.o. kroz sudjelovanje na četiri vodeća međunarodna sajma digitalnih i tehnoloških rješenja: RAISE 2025, We Are Developers 2025, Human X 2026 i RAISE 2026. Na sajmovima će prijavitelj predstaviti vlastita digitalna rješenja za programere – tehnološki napredan alat za brzo, sigurno i standardizirano izvršavanje koda u izoliranim okruženjima, razvijen u RH i namijenjen profesionalnim IT timovima i organizacijama s razvijenim razvojnim kapacitetima.
Očekivani rezultati su povećanje prihoda od prodaje i izvoza, širenje baze korisnika te sklapanje novih komercijalnih ugovora s međunarodnim partnerima, čime se izravno doprinosi internacionalizaciji poslovanja prijavitelja.</t>
  </si>
  <si>
    <t>PK.1.3.10.0039</t>
  </si>
  <si>
    <t>ENSESO d.o.o. za usluge</t>
  </si>
  <si>
    <t>INTERNACIONALIZACIJA POSLOVANJA / ENSESO</t>
  </si>
  <si>
    <t>Projekt INTERNACIONALIZACIJA POSLOVANJA / ENSESO osmišljen je kao strateški korak za ubrzavanje globalnog rasta i pozicioniranje ENSESO-a kao lidera u rješenjima za sljedivost i digitalizaciju opskrbnih lanaca. 
Glavni cilj je kapitalizirati na rastućoj globalnoj potražnji za transparentnošću, sigurnošću i usklađenošću proizvoda, posebno u svjetlu nadolazećih regulatornih promjena kao što su US FDA FSMA 204 i EU ESPR DPP</t>
  </si>
  <si>
    <t>PK.1.3.10.0041</t>
  </si>
  <si>
    <t>OXYLUS d.o.o. za trgovinu, usluge i proizvodnju</t>
  </si>
  <si>
    <t>Internacionalizacija inovativnih proizvodnih linija TouchME i NO SWEAT</t>
  </si>
  <si>
    <t>Cilj projekta je jačanje međunarodne konkurentnosti poduzeća Oxylus d.o.o. kroz internacionalizaciju inovativnih proizvoda TouchME i NO SWEAT. Kroz izravnu promociju ovih linija na odabranim međunarodnim sajmovima poduzeće će osigurati pristup novim tržištima, jačati prepoznatljivost brenda, uspostaviti kontakte s distributerima i partnerima te podržati pokretanje prodaje putem Amazon platforme na američkom tržištu. Sajamski nastupi omogućit će stjecanje tržišnih uvida i razvoj poslovnih suradnji, čime projekt izravno doprinosi rastu izvoza i dugoročnom cilju globalne pozicioniranosti poduzeća.</t>
  </si>
  <si>
    <t>Osječko-baranjska županija (85.00%)</t>
  </si>
  <si>
    <t>Panonska Hrvatska (85.00%)</t>
  </si>
  <si>
    <t>PK.1.3.10.0043</t>
  </si>
  <si>
    <t>AUDIO STORE TRANSONICA j.d.o.o. za usluge</t>
  </si>
  <si>
    <t>Internacionalizacija poslovanja i proširenje digitalnog audioizdavaštva Audio Store Transonice j.d.o.o.</t>
  </si>
  <si>
    <t xml:space="preserve">Projekt „Internacionalizacija poslovanja i proširenje digitalnog audioizdavaštva Transonice j.d.o.o.“ provodi vodeći hrvatski izdavač audioknjiga, specijaliziran za visokokvalitetnu produkciju, vlastitu distribucijsku aplikaciju book&amp;zvook i razvoj novih tržišta u području audioknjiževnosti. Cilj je međunarodno pozicioniranje hrvatskih autora i sadržaja kroz sajamske nastupe u Londonu i Beogradu, digitalnu kampanju i širenje B2B suradnji. Projektom se jačaju kapaciteti tima te uspostavlja održiv model izvoza kroz licenciranje i direktnu prodaju. U dvije godine očekuje se rast ukupnog prometa i izvoza za 30%, a digitalna produkcija i prodaja bit će podržane pametnim tehnološkim rješenjima i globalnim partnerstvima. </t>
  </si>
  <si>
    <t>PK.1.3.10.0045</t>
  </si>
  <si>
    <t>Internacionalizacija tvrtke Agilos IT d.o.o.</t>
  </si>
  <si>
    <t>Tvrtka AGILOS IT d.o.o. će u sklopu projekta sudjelovati na 4 međunarodna sajma te će promotivnim aktivnostima povećati vidljivost usluga razvoja i implementacije naprednih sustava za skladištenje podataka (DWH) i poslovnu inteligenciju (BI), poboljšanih umjetnom inteligencijom i strojnim učenjem.  Time će ojačati svoju međunarodnu konkurentnost i povećati opseg poslovanja sa inozemnim klijentima. Predstavljanjem inozemnoj poslovnoj zajednici povećat će prihode od izvoza i jačati sposobnost za natjecanjem na novim međunarodnim tržištima što će doprinijet internacionalizaciji tvrtke na europskom tržišnom prostoru.</t>
  </si>
  <si>
    <t>PK.1.3.10.0048</t>
  </si>
  <si>
    <t>Jačanje međunarodne konkurentnosti tvrtke Bonus felix d.o.o., sudjelovanjem na međunarodnim sajmovima</t>
  </si>
  <si>
    <t>Cilj projekta je povećanje konkurentnosti tvrtke Bonus felix na međunarodnom tržištu kroz sudjelovanje na međunarodnim sajmovima. Cilj će se ostvariti predstavljanjem novog proizvoda tvrtke Bonus felix kroz nastup na 4 međunarodna sajma</t>
  </si>
  <si>
    <t>PK.1.3.10.0049</t>
  </si>
  <si>
    <t>NEVA kozmetička i kemijska industrija, društvo s ograničenom odgovornošću</t>
  </si>
  <si>
    <t>Promocija proizvodnog asortimana poduzeća Neva d.o.o. kroz sudjelovanje na inozemnim sajmovima</t>
  </si>
  <si>
    <t>Poduzeće Neva d.o.o. će temeljem ovog projekta nastupati na međunarodnim sajmovima te na njima predstaviti svoje proizvode balzame za usne, paste za zube, dezodoranse i dr. Prezentirajući navedene proizvode na inozemnim sajmovima poduzeće ima za cilj proširiti se na nova ciljna tržišta s područja Europske unije i Latinske Amerike. Širenjem na inozemna tržišta će se ostvariti razvojni ciljevi poduzeća kao što su rast proizvodnog obujma, rast prihoda od prodaje i od izvoza, povećanje broja zaposlenih, rast produktivnosti i rast konkurentnosti na inozemnim tržištima.
Ciljane skupine projekta su kupci, dobavljači, zaposlenici i lokalna zajednica.</t>
  </si>
  <si>
    <t>PK.1.3.10.0052</t>
  </si>
  <si>
    <t>SHUTTLE, putnička  agencija, prijevoz, turizam, ugostiteljstvo, proizvodnja, trgovina i usluge, d.o.o.</t>
  </si>
  <si>
    <t>Internacionalizacija poslovanja poduzeća SHUTTLE d.o.o.</t>
  </si>
  <si>
    <t xml:space="preserve">Cilj projekta je jačanje međunarodne konkurentnosti prijavitelja kroz strukturiranu internacionalizaciju ponude luksuznih, kulturnih i eno-gastro turističkih proizvoda. Sudjelovanjem na prestižnim B2B sajmovima na ciljnim tržištima (SAD, UAE, Meksiko, Kanada, Španjolska) prijavitelj će uspostaviti nove izvozne kanale, ojačati brendove Taste Dalmatia i Dalmatia Heritage te proširiti suradnju s partnerima visoke platežne moći. Očekuje se porast prihoda od izvoza, rast međunarodne vidljivosti te širenje ponude inkluzivnih i održivih turističkih usluga. Projekt doprinosi ciljevima Strategije pametne specijalizacije do 2029. </t>
  </si>
  <si>
    <t>PK.1.3.10.0054</t>
  </si>
  <si>
    <t>BOKART NA MEĐUNARODNOM TRŽIŠTU</t>
  </si>
  <si>
    <t>Provedbom ovog projekta će se ojačati međunarodna konkurentnost tvrtke Bokart d.o.o. olakšavanjem sudjelovanja na međunarodnim sajmovima i olakšanom uvođenju proizvoda na novo, inozemno tržište. Bokart d.o.o. planira širenje na nova tržišta u segmentu dekorativnog stakla zbog čega je neophodno ulaganje u predstavljanje potencijalnim inozemnim kupcima i renomiranim arhitektonskim i projektantskim kućama putem specijaliziranih sajmova u Milanu, Parizu i Minhenu.   Prijavitelj će posljedično povećati prihode od prodaje na inozemnom tržištu.</t>
  </si>
  <si>
    <t>PK.1.3.10.0057</t>
  </si>
  <si>
    <t>Arkensight društvo s ograničenom odgovornošću za istraživanje i usluge</t>
  </si>
  <si>
    <t>Povećanje međunarodne konkurentnosti tvrtke Arkensight d.o.o kroz nastupe na međunarodnim sajmovima</t>
  </si>
  <si>
    <t>Projekt „Povećanje međunarodne konkurentnosti tvrtke Arkensight d.o.o. kroz nastupe na međunarodnim sajmovima“ ima za cilj osigurati tržišni iskorak inovativne AI platforme za vizualnu inspekciju infrastrukture. Sudjelovanjem na strateški odabranim sajmovima u EU i SAD-u (ExpoUAV, Europort, Enlit Europe, Energy Drone), poduzeće će predstaviti svoje rješenje potencijalnim klijentima i partnerima, ostvariti izvozna partnerstva te ojačati svoju poziciju u industriji. Projekt će rezultirati povećanjem prihoda od prodaje i izvoza, sklapanjem novih ugovora te izgradnjom međunarodne prodajne mreže.</t>
  </si>
  <si>
    <t>PK.1.3.10.0060</t>
  </si>
  <si>
    <t>Internacionalizacija poslovanja tvrtke Maven Mule d.o.o.</t>
  </si>
  <si>
    <t>Projekt „Internacionalizacija poslovanja tvrtke Maven mule d.o.o.“ provodi se u trajanju od 20 mjeseci s ciljem ulaska na inozemna tržišta te povećanja prihoda od prodaje i izvoza usluga. Provedbom projekta osigurava se sudjelovanje na četiri međunarodna sajma, priprema promotivnih materijala te upravljanje svim aktivnostima u skladu s pravilima Poziva. Projekt je potaknut željom za većom međunarodnom prisutnosti i potrebom za uspostavom poslovnih odnosa s inozemnim klijentima.</t>
  </si>
  <si>
    <t>PK.1.3.10.0061</t>
  </si>
  <si>
    <t>Internacionalizacija - DEMIL TECH</t>
  </si>
  <si>
    <t>Projekt DEMIL TECH-a usmjeren je na jačanje izvozne konkurentnosti kroz nastupe na tri ključna međunarodna sajma obrambene industrije (IDEF Istanbul, Shot Show Las Vegas i Eurosatory Pariz). Cilj je povećati prihode od prodaje i izvoza za 15 % uz sklapanje najmanje tri nova izvozna ugovora, čime će DEMIL TECH ojačati tržišnu prisutnost u EU, NATO i globalnim lancima vrijednosti te dugoročno osigurati rast i otpornost poslovanja. Projekt izravno doprinosi prioritetnom S3 području „Sigurnost i dvojna namjena – svijest, prevencija, odgovor, sanacija“, jačajući ulogu DEMIL TECH-a u europskom i svjetskom sigurnosnom i obrambenom ekosustavu.</t>
  </si>
  <si>
    <t>PK.1.3.10.0062</t>
  </si>
  <si>
    <t>Povećanje međunarodne konkurentnosti poslovanja tvrtke Visor d.o.o. nastupom na međunarodnim sajmovima</t>
  </si>
  <si>
    <t>Tvrtka Visor d.o.o. kroz ovaj projekt planira značajno unaprijediti svoju međunarodnu prisutnost i konkurentnost. Cilj projekta je ostvariti izlazak na strana tržišta putem nastupa na četiri specijalizirana međunarodna sajma. 
Svrha projekta je predstavljanje inovativnih rješenja i sustava koje Visor razvija i implementira za potrebe industrije 4.0, s fokusom na integraciju naprednih senzorskih sustava, automatizaciju kontrole kvalitete i primjenu digitalnih tehnologija u industrijskoj proizvodnji.
Očekivani rezultati projekta uključuju: uspostavu novih poslovnih suradnji, rast prihoda od izvoza, povećanje vidljivosti brenda Visor na EU tržištu te jačanje tržišne pozicije u području napredne industrijske opreme i automatizacije proizvodnje.</t>
  </si>
  <si>
    <t>PK.1.3.10.0066</t>
  </si>
  <si>
    <t>Internacionalizacija poduzeća Insider Plus d.o.o kroz međunarodne sajmove</t>
  </si>
  <si>
    <t>Projekt „Internacionalizacija poduzeća Insider Plus d.o.o kroz međunarodne sajmove“ ima za cilj jačanje izvoznog potencijala i međunarodne prisutnosti inovativne B2B SaaS platforme InsiderCX, namijenjene unaprjeđenju korisničkog iskustva u sektoru privatnog zdravstva.
Svrha projekta je ostvariti izravnu poslovnu prisutnost na strateškim inozemnim tržištima kroz sudjelovanje na relevantnim međunarodnim sajmovima, gdje će se prezentirati tehnološke prednosti rješenja i uspostaviti novi poslovni kontakti.
Očekivani rezultati uključuju:
•	9+ novih izvoznih ugovora,
•	rast prihoda od prodaje za min. 30%,
•	rast prihoda od izvoza za min. 30%,
•	širenje na nova tržišta,
•	jačanje brenda InsiderCX kao europskog healthtech ponuđača.</t>
  </si>
  <si>
    <t>PK.1.3.10.0067</t>
  </si>
  <si>
    <t>Osnaženje globalne prepoznatljivosti kroz izlaganje na sajmovima proizvoda tvrtke Jadrankamen</t>
  </si>
  <si>
    <t>Glavni cilj projekta je omogućiti snažniji iskorak na globalno tržište te doprinijeti povećanju izvoza društva Jadrankamen kroz sudjelovanje na međunarodnim sajmovima: MARMOMAC 2026, STONE-TEC 2026, TISE 2026 i MARMOMAC 2027. Na sajmovima će predstaviti široki spektar proizvoda od prirodnog kamena, razvijenih i obrađenih u Hrvatskoj, namijenjenih arhitektonskoj, građevinskoj i restauratorskoj primjeni.
Nastupima na sajmovima prijavitelj će ojačati međunarodnu vidljivost svojih proizvoda i ostvariti nove kontakte s distributerima, arhitektima i građevinskim tvrtkama. Očekivani rezultati uključuju rast prihoda od prodaje i izvoza te sklapanje novih ugovora s međunarodnim partnerima, čime se pridonosi internacionalizaciji poslovanja.</t>
  </si>
  <si>
    <t>PK.1.3.10.0068</t>
  </si>
  <si>
    <t>MAR-MAR d.o.o. za proizvodnju, trgovinu i usluge</t>
  </si>
  <si>
    <t>Jačanje međunarodne prisutnosti tvrtke Mar-Mar kroz nastup na sajmovima</t>
  </si>
  <si>
    <t>Projekt je usmjeren na jačanje međunarodne konkurentnosti kroz nastup na 4 ključna međunarodna sajma tijekom kojih će se predstaviti pametne bilježnice i razvijena digitalna aplikacija SmartLines kao i nove linije recikliranih papirnatih vrećica. Proizvodi su rezultat vlastitog dizajna, a svojim kvalitetom konkuriraju na svjetskim tržištima. Cilj projekta je proširenje izvoza na veći broj zemalja, sklapanje novih poslovnih suradnji te unaprjeđenje brenda na svjetskoj razini. Sajamski nastupi omogućit će promociju novih proizvoda i tehnologije. Provedba projekta pridonosi rastu prihoda i dugoročnoj održivosti poslovanja, stvarajući dodatnu vrijednost za upravu, zaposlenike, distributere i poslovne partnere.</t>
  </si>
  <si>
    <t>PK.1.3.10.0069</t>
  </si>
  <si>
    <t>Povećanje međunarodne konkurentnosti tvrtke Kodilion d.o.o. kroz nastupe na međunarodnim sajmovima</t>
  </si>
  <si>
    <t>Projektom internacionalizacije, Kodilion d.o.o. povećava svoju međunarodnu konkurentnost plasmanom specijaliziranih softverskih rješenja na tržišta Njemačke, UK i Skandinavije. Kroz izravne nastupe na odabranim sajmovima cilj je ostvariti rast prihoda od prodaje i izvoza od 33%, sklopiti minimalno 5 međunarodnih ugovora te dugoročno ojačati tržišnu prepoznatljivost tvrtke kao vodećeg pružatelja naprednih digitalnih rješenja unutar BFSI sektora i sektora prometa.</t>
  </si>
  <si>
    <t>PK.1.3.10.0070</t>
  </si>
  <si>
    <t>CS computer systems društvo s ograničenom odgovornošću - Informatička i komunikacijska tehnologija</t>
  </si>
  <si>
    <t>Internacionalizacija naprednih aplikativnih rješenja</t>
  </si>
  <si>
    <t>Cilj projekta Internacionalizacija naprednih aplikativnih rješenja jest predstaviti vlastita napredna i inovativna softverska rješenja na međunarodnim sajmovima radi povećanja prodaje i prihoda od izvoza. Ostvarenje tog cilja izravno doprinosi svrsi projekta – povećanju međunarodne prepoznatljivosti i dugoročnom jačanju tržišne pozicije poduzeća na inozemnim tržištima. Sajamskim predstavljanjem softverskog rješenja AVIION i AVIION Edu, kroz izravan doseg i komunikaciju s velikim brojem zainteresiranih stranaka, uspostavit će se kontakti s novim korisnicima i otvoriti nove prodajne prilike. Također, ostvarit će se i suradnja s potencijalnim partnerima kao ključan korak u širenju i jačanju međunarodne tržišne mreže.</t>
  </si>
  <si>
    <t>PK.1.3.10.0078</t>
  </si>
  <si>
    <t>HSTEC-STAKLARSKI SUSTAVI d.o.o. za proizvodnju i trgovinu</t>
  </si>
  <si>
    <t>Jačanje međunarodne konkurentnosti poduzeća HSTEC-STAKLARSKI SUSTAVI d.o.o.</t>
  </si>
  <si>
    <t>Cilj Projekta je povećati globalnu prisutnost na ciljanim tržištima, čime će se poboljšati konkurentnost poduzeća HSTec SS kroz izlaganje na međunarodnom sajmu Glasstec 2026. u Njemačkoj. Projektom će se ojačati prepoznatljivost brenda i omogućiti brza prilagodba proizvoda tržišnim zahtjevima.
Rezultat Projekta se ostvaruje kroz povećanje prihoda od prodaje i prihoda od izvoza te kroz broj novih ugovora koji će biti potpisani zahvaljujući izlaganju na sajmu.
Ciljane skupine obuhvaćaju postojeće i buduće klijente, a projektni plan predviđa trajanje od 18 mjeseci s ukupnom vrijednošću od € 69.569,66 od čega potpora čini € 45.052,24, a vlastita sredstva € 24.517,42.</t>
  </si>
  <si>
    <t>PK.1.3.10.0079</t>
  </si>
  <si>
    <t>PK.1.3.10.0080</t>
  </si>
  <si>
    <t>REWIND d.o.o. za turizam i usluge, turistička agencija</t>
  </si>
  <si>
    <t>Rewind Global - Iskustva bez granica</t>
  </si>
  <si>
    <t>Cilj projekta je jačanje konkurentnosti Rewind d.o.o. kroz nastup na odabranim međunarodnim sajmovima s ciljem plasiranja autentičnih i visoko personaliziranih proizvoda na nova emitivna tržišta. Projektom se planira širenje mreže međunarodnih partnera, promocija proizvoda te jačanje prisutnosti i prepoznatljivosti brenda na inozemnim tržištima.</t>
  </si>
  <si>
    <t>PK.1.3.10.0082</t>
  </si>
  <si>
    <t>Cyber Conflict Simulator (CCS) - Go Global</t>
  </si>
  <si>
    <t>Cilj projekta je jačanje međunarodne konkurentnosti tvrtke Utilis kroz internacionalizaciju i predstavljanje inovativnog proizvoda Cyber Conflict Simulator (CCS) na četiri ključna međunarodna sajma: IT-sa 2026, IT-sa 2027, CyberSec Europe 2026 i InfoSecurity Europe 2026.
CCS je vlastita platforma za uvježbavanje odgovora na kibernetičke incidente. Rastući broj obveznika NIS2 i DORA regulative u EU stvara značajnu tržišnu priliku za internacionalizaciju.
Planiranim aktivnostima očekujemo ostvariti direktne kontakte s potencijalnim korisnicima iz EU, sklopiti ugovore o izvozu te povećati prihode od izvoza, što će omogućiti pozicioniranje Utilisa kao prepoznatljivog partnera u području kibernetičke sigurnosti na međunarodnim tržištima.</t>
  </si>
  <si>
    <t>PK.1.3.10.0084</t>
  </si>
  <si>
    <t>Internacionalizacija poslovanja tvrtke K2 projekti d.o.o.</t>
  </si>
  <si>
    <t xml:space="preserve">Projektom će se realizirati 3 sajma VivaTech (Pariz), Web Summit (Lisabon) i Slush (Helsinki) koja su označena kao ključni za komercijalizaciju proizvoda koje poduzetnik razvija i na kojima temelji rast poslovanja u budućnosti. </t>
  </si>
  <si>
    <t>PK.1.3.10.0086</t>
  </si>
  <si>
    <t>Marservis4Global</t>
  </si>
  <si>
    <t>Projekt Marservis4Global ima za cilj jačanje međunarodne konkurentnosti poduzeća Marservis d.o.o. kroz izlazak na ključna europska tržišta nautičkog i maritimnog sektora. Fokus je na promociji inovativnih, ekoloških rješenja poput ECOcube i AQUAPOD+ putem nastupa na dva vodeća međunarodna sajma: Ecomondo Rimini i METS Amsterdam, u 2025. i 2026. godini. Projekt će omogućiti povećanje izvoza, uspostavu partnerske mreže te jačanje prepoznatljivosti brenda Marservis na globalnoj razini.</t>
  </si>
  <si>
    <t>PK.1.3.10.0087</t>
  </si>
  <si>
    <t>Internacionalizacija poslovanja tvrtke Better Bread d.o.o.</t>
  </si>
  <si>
    <t>Svrha ovdje predloženog projekta jest povećati međunarodnu konkurentnost tvrtke kroz strateški nastup na vodećim međunarodnim sajmovima te stvoriti pretpostavke za daljnji rast i razvoj poslovanja tvrtke Better Bread d.o.o. Ciljane skupine su tvrtka te njezini zaposlenici.</t>
  </si>
  <si>
    <t>PK.1.3.10.0090</t>
  </si>
  <si>
    <t>INSKY SOLUTIONS d.o.o. za usluge</t>
  </si>
  <si>
    <t>Jačanje međunarodne konkurentnosti društva InSky Solutions d.o.o. sudjelovanjem na međunarodnim sajmovima</t>
  </si>
  <si>
    <t>U sklopu projekta „Jačanje međunarodne konkurentnosti društva InSky Solutions d.o.o. sudjelovanjem na međunarodnim sajmovima“, Društvo će po dva puta nastupiti na međunarodnim sajmovima ITB Berlin i WTM London gdje će prezentirati vlastita softverska rješenja.  Cilj projekta je povećanje prihoda od prodaje i izvoza te prodor na nova izvozna tržišta.</t>
  </si>
  <si>
    <t>PK.1.3.10.0091</t>
  </si>
  <si>
    <t>INGEMARK društvo s ograničenom odgovornošću za proizvodnju i usluge</t>
  </si>
  <si>
    <t xml:space="preserve">Povećanje međunarodne konkurentnosti i širenje opsega poslovanja </t>
  </si>
  <si>
    <t>Projekt  je usmjeren na jačanje izvozne pozicije tvrtke Ingemark d.o.o. na prioritetnim međunarodnim tržištima – SAD-u i MENA regiji. Ingemark je hrvatska tehnološka tvrtka s više od 30 godina iskustva u razvoju naprednih softverskih i AI rješenja. Unatoč postojećem izvoznom potencijalu, rast je ograničen zbog otežanog pristupa donositeljima odluka i niske prepoznatljivosti brenda na novim tržištima. Projekt uključuje sudjelovanje na četiri ključna međunarodna sajma (Next Pharma, HumanX, AI4 2026 i Global AI Show), gdje će se predstaviti specijalizirana digitalna rješenja. Rezltat projekta bit će sklapanje novih ugovora, povećanja prihoda i izvoza, te jačanja globalne prisutn</t>
  </si>
  <si>
    <t>PK.1.3.10.0092</t>
  </si>
  <si>
    <t>MODUL društvo s ograničenom odgovornošću za proizvodnju namještaja, trgovinu i usluge</t>
  </si>
  <si>
    <t>Internacionalizacija poduzeća Modul d.o.o.</t>
  </si>
  <si>
    <t>Cilj projekta je povećanje međunarodne konkurentnosti poduzeća kroz plasman vlastitih proizvoda na nova inozemna tržišta, pozicioniranje brenda među vodećim proizvođačima namještaja u Europi te jačanje izvozne komponente poslovanja.
Svrha projekta je omogućiti poduzeću aktivan iskorak na globalno tržište putem sudjelovanjem na 2 ključna međunarodna sajma: Brussels Furniture Fair u Belgiji i Boutique Design u New Yorku, SAD. Sudjelovanjem na ovim sajmovima, Modul d.o.o. planira uspostaviti izravne kontakte s distributerima, veleprodajnim lancima, arhitektima i kupcima iz EU i SAD tržišta te ostvariti nove prodajne kanale i dugoročne suradnje. Projektom će se dodatno ojačati kapaciteti poduzeća za poslovanje na međunarodnim tržištima.</t>
  </si>
  <si>
    <t>PK.1.3.10.0096</t>
  </si>
  <si>
    <t>TEHNOGUMA d.o.o. za proizvodnju i promet gumenih proizvoda</t>
  </si>
  <si>
    <t>Internacionalizacija poslovanja poduzeća TEHNOGUMA d.o.o.</t>
  </si>
  <si>
    <t>Problem koji se pojavljuje u poslovanju Tehnoguma d.o.o. odnosi stupanj ovisnosti o postojećim, već etabliranim kupcima na relativno ograničenim tržištima. Cilj projekta je povećati sposobnosti poduzeća TEHNOGUMA d.o.o. za sudjelovanje na globalnim tržištima te pridonijeti povećanju udjela MSP-a u ukupnom izvozu roba i usluga poboljšanjem uvjeta za rad u međunarodnom okruženju. Ciljne skupine projekta su Tvrtka, zaposlenici, poslovni partneri, šira javnost.</t>
  </si>
  <si>
    <t>PK.1.3.10.0098</t>
  </si>
  <si>
    <t>NEKMAR PET NUTRITION društvo s ograničenom odgovornošću za proizvodnju i usluge</t>
  </si>
  <si>
    <t>Jačanje međunarodne konkurentnosti kroz nastupe na međunarodnim sajmovima - NEKMAR PET NUTRITION d.o.o.</t>
  </si>
  <si>
    <t>Projekt je usmjeren na internacionalizaciju ultra-premium hrane za kućne ljubimce tvrtke NEKMAR PET NUTRITION d.o.o. kroz nastupe na četiri strateški odabrana međunarodna sajma. Cilj je povećati prepoznatljivost brenda, otvoriti nova izvozna tržišta i ojačati konkurentnost u segmentu funkcionalne prehrane. Tvrtka će predstaviti inovativne proizvode visoke nutritivne vrijednosti, povezati se s distributerima i stručnjacima te ostvariti nove B2B suradnje, s fokusom na tržišta EU, Skandinavije i Bliskog istoka.</t>
  </si>
  <si>
    <t>PK.1.3.10.0099</t>
  </si>
  <si>
    <t>Nersio društvo s ograničenom odgovornošću za računalne usluge</t>
  </si>
  <si>
    <t>Internacionalizacija digitalne obrazovne platforme Nersio putem međunarodnih sajmova</t>
  </si>
  <si>
    <t xml:space="preserve">Projekt je usmjeren na jačanje međunarodne konkurentnosti društva Nersio kroz sudjelovanje na međunarodnim sajmovima, s ciljem predstavljanja digitalne obrazovne platforme globalnoj poslovnoj zajednici. Kroz izlazak na inozemna tržišta i uspostavljanje novih poslovnih veza s međunarodnim partnerima, Nersio namjerava povećati prepoznatljivost proizvoda i proširiti tržišni doseg.
Provedbom projekta osnažiti će se kapaciteti za međunarodno poslovanje te stvoriti preduvjeti za održiv rast u globalnom kontekstu. Projekt će doprinijeti boljoj pozicioniranosti na ciljanim stranim tržištima, a istovremeno omogućiti učinkovitiji nastup u međunarodnom okruženju, čime se dugoročno jača izvozna orijentacija i konkurentska prednost društva. </t>
  </si>
  <si>
    <t>PK.1.3.10.0100</t>
  </si>
  <si>
    <t xml:space="preserve">Internacionalizacija poslovanja društva Apipharma d.o.o. </t>
  </si>
  <si>
    <t>Cilj projekta je sudjelovanje na međunarodnim sajmovima radi jačanja tržišne prisutnosti i predstavljanja proizvoda koji zadovoljavaju visoke standarde kvalitete i sigurnosti. Međunarodni sajmovi pružaju priliku za predstavljanje proizvoda široj publici, uspostavu novih poslovnih kontakata te praćenje tržišnih trendova i potreba kupaca. Kroz izravan kontakt s potencijalnim partnerima i kupcima, Apipharma d.o.o. jača svoju poziciju na tržištu, povećava vidljivost brenda i stvara temelje za budući izvoz i rast poslovanja.</t>
  </si>
  <si>
    <t>PK.1.3.10.0102</t>
  </si>
  <si>
    <t>PK.1.3.10.0104</t>
  </si>
  <si>
    <t>Jačanje konkurentnosti na inozemnim tržištima - CYBER64 d.o.o.</t>
  </si>
  <si>
    <t>Projekt je usmjeren na jačanje međunarodne konkurentnosti tvrtke CYBER64 d.o.o. kroz sudjelovanje na Adobe Summitu 2026 – međunarodnoj konferenciji s izlagačkim dijelom u Las Vegasu. Cilj je predstaviti napredna digitalna rješenja temeljena na Adobe Experience Cloud platformi i ostvariti izvozno širenje na tržišta SAD-a i Francuske. Očekivani rezultati uključuju uspostavu novih partnerstava, povećanje prihoda od izvoza, jačanje prepoznatljivosti i pozicioniranje tvrtke kao regionalnog specijalista za kompleksna digitalna rješenja.</t>
  </si>
  <si>
    <t>PK.1.3.10.0106</t>
  </si>
  <si>
    <t>ČATEKS, dioničko društvo za proizvodnju tkanine, umjetne kože, kućanskog rublja i proizvoda za šport i rekreaciju</t>
  </si>
  <si>
    <t xml:space="preserve">Jačanje međunarodne konkurentnosti poduzeća Čateks d.d. </t>
  </si>
  <si>
    <t>Cilj projekta je jačanje međunarodne konkurentnosti kroz sudjelovanje na međunarodnim sajmovima. Svrha je povećati sposobnost Čateksa za sudjelovanje na globalnim tržištima i pridonijeti povećanju udjela izvoza u ukupnim poslovnim prihodima. Očekivani rezultati uključuju povećanje prihoda od prodaje i izvoza te sklapanje novih izvoznih ugovora.
Čateks će međunarodnu konkurentnost postići sustavnim sudjelovanjem na četiri ključna međunarodna sajma što će omogućiti izravan kontakt s međunarodnim partnerima i kupcima, predstavljanje vlastitih visokotehnoloških materijala te kapitalizaciju globalnih trendova. Projektom će se ojačati prepoznatljivost brenda i omogućiti brza prilagodba proizvoda tržišnim zahtjevima.</t>
  </si>
  <si>
    <t>PK.1.3.10.0107</t>
  </si>
  <si>
    <t>Internacionalizacija poslovanja društva AIKATE d.o.o.</t>
  </si>
  <si>
    <t>Ovim projektom omogućuje se Prijavitelju nastup na značajnim međunarodnim sajmovima:
1. Venditalia, Rimini, Italija
2. Autopromotec, Bologna, Italija
3. Vending show, Pariz, Francuska
Cilj projekta je rješavanje ključnog problema Prijavitelja ograničene prisutnosti na inozemnim tržištima te nedovoljne vidljivosti svojih proizvoda ili usluga na globalnoj razini.
Očekivani rezultati:
Povećanje prihoda od prodaje za 33,1% u godini m+2;
Povećanje prihoda od izvoza za 33,1% u godini m+2;
Broj ugovora o izvozu: 5 do godine m+1.</t>
  </si>
  <si>
    <t>PK.1.3.10.0108</t>
  </si>
  <si>
    <t>ARTIZONA društvo s ograničenom odgovornošću za proizvodnju, trgovinu i usluge</t>
  </si>
  <si>
    <t>Internacionalizacija tvrtke ARTIZONA d.o.o.</t>
  </si>
  <si>
    <t>OPĆI CILJ PROJEKTA: Jačanje međunarodne konkurentnosti tvrtke ARTIZONA sudjelovanjem na međunarodnom sajmu s ciljem predstavljanja proizvoda/usluga međunarodnoj poslovnoj zajednici i uvođenja proizvoda na novo inozemno tržište. 
Ovim projektom  planira se izlaganje na sajmu “BEAUTY FORUM by COSMOPROF Ljubljana”  na kojem će tvrtka predstaviti funkcionalnu i estetski prilagođenu radnu odjeću koja udovoljava potrebama stručnjaka u beauty industriji.
Projekt će doprinijeti rastu i konkurentnosti prijavitelja na slijedeći način:
•	povećanja poslovnih prihoda za 16% u m+2
•	povećanje prihoda od izvoza za 100% u m+2
•	sklapanju minimalno 5 ugovora o izvozu do m+1.
•	udio privatnih sredstava u ukupnom ulaganju 40,95%</t>
  </si>
  <si>
    <t>PK.1.3.10.0109</t>
  </si>
  <si>
    <t>SAB društvo za proizvodnju, trgovinu i usluge, uvoz-izvoz s ograničenom odgovornošću</t>
  </si>
  <si>
    <t>Internacionalizacija poslovanja SAB d.o.o.</t>
  </si>
  <si>
    <t>Projekt Internacionalizacija poslovanja SAB d.o.o. usmjeren je na jačanje međunarodne tržišne pozicije kroz sudjelovanje na dva vodeća europska sajma alatne industrije – EMO Hannover i AMB Stuttgart. Cilj je predstaviti visokoprecizne proizvode potencijalnim partnerima i kupcima, ostvariti nove izvozne prilike i povećati prisutnost na tržištima Njemačke, Italije, Austrije i drugih industrijski razvijenih zemalja. Projekt će doprinijeti rastu prihoda od izvoza, proširenju distribucijske mreže i dugoročnoj konkurentnosti tvrtke na međunarodnom tržištu.</t>
  </si>
  <si>
    <t>PK.1.3.10.0112</t>
  </si>
  <si>
    <t xml:space="preserve">Internacionalizacija tvrtke Parklio d.o.o. </t>
  </si>
  <si>
    <t>Projekt ima za cilj povećanje međunarodne konkurentnosti tvrtke Parklio kroz nastupe na sajmovima u Francuskoj, Njemačkoj, Belgiji i Španjolskoj. Svrha je proširiti izvozna tržišta i osigurati nova partnerstva. Očekivani rezultati uključuju rast prihoda i izvoza te sklapanje ugovora s inozemnim partnerima, čime se osigurava dugoročna prisutnost Parklio rješenja na međunarodnom tržištu.</t>
  </si>
  <si>
    <t>PK.1.3.10.0114</t>
  </si>
  <si>
    <t>ODJEĆA društvo s ograničenom odgovornošću za proizvodnju, trgovinu i usluge</t>
  </si>
  <si>
    <t>PK.1.3.10.0115</t>
  </si>
  <si>
    <t>Internacionalizacija poslovanja tvrtke Stark electronics d.o.o.</t>
  </si>
  <si>
    <t>Cilj projekta je jačanje međunarodne konkurentnosti Stark Electronics d.o.o. kroz internacionalizaciju poslovanja izlaganjem i prezentacijom na međunarodnim sajmovima. Svrha je predstaviti proizvode tvrtke na renomiranim sajmovima te povećati prepoznatljivost brenda Stark Electronicsa kao pouzdanog partnera za razvoj i proizvodnju sofisticiranih električnih pogonskih sklopova. Rezultati projekta uključuju uspješan nastup na 3 međunarodna sajma, povećanu međunarodnu vidljivost, uspostavu novih poslovnih kontakata i stvaranje temelja za rast izvoza i širenje na nova tržišta.</t>
  </si>
  <si>
    <t>PK.1.3.10.0117</t>
  </si>
  <si>
    <t>Jačanje međunarodne konkurentnosti kroz ciljanu internacionalizaciju poduzeća b.t.c.</t>
  </si>
  <si>
    <t>Projektom se planira sudjelovanje na dva međunarodna sajma – EuroShop 2026 u Njemačkoj i GITEX Africa 2026 u Maroku – s ciljem jačanja prisutnosti na inozemnim tržištima te predstavljanja vlastitih inovativnih rješenja iz područja pametnog upravljanja gotovinom, uključujući pametne sefove i softver za upravljanje. Aktivnosti uključuju zakup i opremanje izložbenih prostora, transport opreme, izradu promotivnih materijala, smještaj zaposlenika te upravljanje projektom. Svrha projekta je internacionalizacija poslovanja i rasta izvoza, a očekuje se povećanje prihoda od prodaje za najmanje 24,59 % te prihoda od izvoza za min. 15,60% u drugoj godini nakon provedbe. Planirano je sklapanje najmanje pet novih izvoznih ugovora s inozemnim partnerima.</t>
  </si>
  <si>
    <t>PK.1.3.10.0118</t>
  </si>
  <si>
    <t>Internacionalizacija poslovanja poduzeća VANADO d.o.o.</t>
  </si>
  <si>
    <t xml:space="preserve">Cilj projekta je internacionalizacija poslovanja kroz izlazak na nova EU tržišta i jačanje izvoznog potencijala softverskog rješenja PAUK – modularne digitalne platforme za upravljanje industrijskim procesima (ERP/MES/IoT). Projekt omogućuje nastup na međunarodnim sajmovima, uspostavu B2B mreže te prilagodbu prodajnih alata inozemnim tržištima. Očekivani rezultati uključuju povećanje prodaje izvoza, širenje baze korisnika i dugoročno pozicioniranje Prijavitelja kao konkurentnog dobavljača digitalnih rješenja za MSP-ove u industriji 4.0. Projekt doprinosi ciljevima Strategije pametne specijalizacije do 2029. </t>
  </si>
  <si>
    <t>PK.1.3.10.0119</t>
  </si>
  <si>
    <t>NOS d.o.o. za usluge</t>
  </si>
  <si>
    <t xml:space="preserve">Internacionalizacija poslovanja društva NOS d.o.o. </t>
  </si>
  <si>
    <t>Sudjelovanje na vodećim međunarodnim sajmovima ima za cilj ojačati tržišnu prisutnost i predstaviti inovativna softverska rješenja koja integriraju poslovno savjetovanje s digitalnim alatima poduzeća Nos d.o.o. Sudjelovanje na sajmovima omogućit će izravan kontakt s potencijalnim partnerima i klijentima, kao u bolju prepoznatljivost na inozemnim tržištima. Kroz ovaj projekt, Nos d.o.o. gradi temelje za povećanje izvoza, rast prihoda i dugoročni međunarodni razvoj poslovanja.</t>
  </si>
  <si>
    <t>PK.1.3.10.0126</t>
  </si>
  <si>
    <t>uniqCast d.o.o. za usluge</t>
  </si>
  <si>
    <t>Internacionalizacija tvrtke uniqCast d.o.o.</t>
  </si>
  <si>
    <t>Cilj predmetnog projekta je povećati međunarodnu konkurentnost tvrtke uniqCast kroz sudjelovanja na međunarodnim sajmovima s ciljem predstavljanja vlastite uCast platforme.
Svrha projekta je osnažiti kapacitete tvrtke za konkurenciju na globalnom tržištu, a što će rezultirati povećanjem prihoda od prodaje i izvoza. 
Kako bismo osigurali konkurentnost na međunarodnim tržištima, naš pristup internacionalizaciji temelji se na aktivnom sudjelovanju na vodećim globalnim sajmovima, strateškom predstavljanju inovativnog uCast rješenja te sustavnom širenju na nova tržišta.</t>
  </si>
  <si>
    <t>PK.1.3.10.0129</t>
  </si>
  <si>
    <t>Cutie cloud d.o.o. za proizvodnju i trgovinu</t>
  </si>
  <si>
    <t>Internacionalizacija poslovanja Cutie cloud d.o.o.</t>
  </si>
  <si>
    <t>Predmetnim projektom je predviđeno jačanje međunarodne konkurentnosti poduzeća sudjelovanjem na međunarodnim sajmovima u Kolnu s ciljem predstavljanja proizvoda i usluga međunarodnoj poslovnoj zajednici u inozemstvu i uvođenja proizvoda na novo, inozemno tržište te povećanja mogućnosti poslovne suradnje s inozemnim partnerima.</t>
  </si>
  <si>
    <t>PK.1.3.10.0131</t>
  </si>
  <si>
    <t>ATLAS INTERNATIONAL društvo s ograničenom odgovornošću za trgovinu i usluge</t>
  </si>
  <si>
    <t>AtlasAi Expo</t>
  </si>
  <si>
    <t>Cilj projekta je međunarodno pozicioniranje digitalnog rješenja Atlas AI – aplikacije za automatizaciju poslovnih procesa u izvozu i logistici. Svrha projekta je ostvariti izlazak AtlasAi na globalno tržište putem sudjelovanja na ključnim međunarodnim sajmovima prehrambene industrije (GULFOOD, SIAL, ANUGA), gdje će se aplikacija predstaviti relevantnim B2B partnerima, izvoznicima i logističarima. Time se osigurava vidljivost proizvoda, pristup novim korisnicima i stvaranje prodajnih prilika. Projekt doprinosi digitalnoj transformaciji tradicionalnog sektora prehrambene industrije (orašastih plodova) te jača konkurentnost poduzeća u području pametnih softverskih rješenja.</t>
  </si>
  <si>
    <t>PK.1.3.10.0132</t>
  </si>
  <si>
    <t>SOLVERSHIP d.o.o. za implementaciju analitičkih sustava</t>
  </si>
  <si>
    <t>Povećanje međunarodne konkurentnosti tvrtke Solvership d.o.o kroz nastupe na međunarodnim sajmovima</t>
  </si>
  <si>
    <t>Projektom „Povećanje međunarodne konkurentnosti tvrtke Solvership d.o.o. kroz nastupe na međunarodnim sajmovima“ Solvership jača svoju globalnu konkurentnost plasmanom naprednih AI, Data Model i Data Governance rješenja za sektore telekomunikacija, bankarstva i velika poduzeća na nova tržišta – Nordijsku regiju i Bliski istok (Egipat, Katar, Kuvajt, Oman, Bahrein). Očekuje se sklapanje najmanje pet međunarodnih ugovora, te rast prihoda i izvoza od 19% do m+2. Projekt će dodatno povećati vidljivost brenda kroz prisutnost na odabranim sajmovima, diverzificirati izvore prihoda te pozicionirati Solvership kao prepoznatljivog lidera u segmentima poslovne analitike i upravljanja podacima.</t>
  </si>
  <si>
    <t>PK.1.3.10.0134</t>
  </si>
  <si>
    <t>Bitreport d.o.o. za usluge</t>
  </si>
  <si>
    <t>Jačanje konkurentnosti izlaganjem inovativnog proizvoda - Bitreport platforme na međunarodnim sajmovima</t>
  </si>
  <si>
    <t>Cilj projekta je jačanje međunarodne konkurentnosti Bitreport d.o.o. predstavljanjem inovativne aplikacije za kontrolu kvalitete Bitreport međunarodnoj javnosti i stvaranje prilika za pristup novim inozemnim kupcima, jačanje vidljivosti te otvaranje novih mogućnosti poslovne suradnje s inozemnim partnerima. Izlaganjem na međunarodnim sajmovima želi se povećati inozemni doseg prodaje, sklopiti nova međunarodna partnerstva te povećati prihode. Provedbom projekta Prijavitelj će osigurati širenje na tržište Europe i SAD-a. Ciljane skupine projekta su Prijavitelj, zaposlenici te budući partneri.</t>
  </si>
  <si>
    <t>PK.1.3.10.0135</t>
  </si>
  <si>
    <t>Promocija dodataka prehrani i kozmetičkih proizvoda na međunarodnim sajmovima</t>
  </si>
  <si>
    <t>Sensapharm, inovativni proizvođač dodataka prehrani i kozmetičkih proizvoda, kroz sudjelovanje i nastup na odabranim međunarodnim sajmovima želi ojačati prisutnost na globalnom tržištu, predstaviti nove proizvode i povećati prodajne aktivnosti u inozemstvu. Cilj je proširenje izvoza na veći broj zemalja, sklapanje novih poslovnih suradnji te unaprjeđenje brenda na svjetskoj razini. Sajamski nastupi omogućit će promociju postojećih linija i plasman novih receptura, uz prilagodbu zahtjevima međunarodnih tržišta. Provedba projekta pridonosi rastu prihoda i dugoročnoj održivosti poslovanja, stvarajući dodatnu vrijednost za upravu, zaposlenike, distributere i poslovne partnere.</t>
  </si>
  <si>
    <t>PK.1.3.10.0138</t>
  </si>
  <si>
    <t>ARTISAN EU d.o.o. za proizvodnju i usluge</t>
  </si>
  <si>
    <t>Potpora MSP-ovima za internacionalizaciju</t>
  </si>
  <si>
    <t>Prijavitelj će realizacijom projekta ojačati svoju poziciju na međunarodnom tržištu kroz izlaganje na relevantnim međunarodnim sajmovima gdje će prezentirati svoje unikatne proizvode od drva, unikatnog dizajna te visoke kvalitete i izdržljivosti, što će mu osigurati jačanje tržišne prepoznatljivosti i brenda, u skladu s dugoročnim ciljevima poslovanja, te ugovaranje novih suradnji s međunarodnim partnerima i kupcima. Projekt je u skladu sa Strategijom pametne specijalizacije do 2029. godine i Tematski prioritetnim područjem „Prilagođeni i integrirani proizvodi od drva.“</t>
  </si>
  <si>
    <t>PK.1.3.10.0141</t>
  </si>
  <si>
    <t>STUDIO NEXAR d.o.o. za projektiranje i usluge</t>
  </si>
  <si>
    <t>Jačanje međunarodne konkurentnosti poduzeća Studio Nexar d.o.o. nastupom na međunarodnim sajmovima</t>
  </si>
  <si>
    <t>Svrha projekta je jačanje međunarodne konkurentnosti tvrtke Studio Nexar predstavljanjem proizvoda i usluga međunarodnoj poslovnoj zajednici i stvoriti prilike za pristup inozemnim kupcima, ojačati prepoznatljivost i konkurentnost tvrtke na međunarodnim tržištima te povećati mogućnosti poslovne suradnje s inozemnim partnerima. Tvrtka planira postići međunarodnu konkurentnost kroz ciljano predstavljanje arhitektonskih usluga na sajmovima i plasmanom usluga na tržišta s izraženim rastom potražnje. Projekt obuhvaća odlazak na 3 međunarodna sajma, a realizacija projekta omogućit će izlazak na nova tržišta, povećanje prihoda od prodaje za 17,02% i prihoda od izvoza za 100% te potpisivanje minimalno 4 nova ugovora s inozemnim partnerima/tvrtkama.</t>
  </si>
  <si>
    <t>Ivanec</t>
  </si>
  <si>
    <t>Varaždinska županija (70.00%)</t>
  </si>
  <si>
    <t>Sjeverna Hrvatska (70.00%)</t>
  </si>
  <si>
    <t>PK.1.3.10.0143</t>
  </si>
  <si>
    <t>MONTELEKTRO automatizacija i elektrotehnički inženjering, d. o. o.</t>
  </si>
  <si>
    <t>Montelektro d.o.o. - Jačanje međunarodne konkurentnosti kroz sudjelovanje na globalnim sajmovima</t>
  </si>
  <si>
    <t>Nastupima na međunarodnim sajmovima u sektorima pivarske industrije te industrije hrane i pića Montelektro d.o.o., kao jedna od vodećih hrvatskih tvrtki u području inženjeringa i integracije sustava upravljanja, nastoji predstaviti svoje kvalitetne "ključ u ruke" inženjerske usluge i rješenja širokom spektru novih potencijalnih klijenata i partnera. Montelektro ima već snažnu bazu klijenata u pivarskoj i prehrambenoj industriji, a postojeća partnerstva potvrđuju kvalitetu i pouzdanost Montelektrovih rješenja. Nastup poduzeća na sajmovima Drinktec, Alimentaria FoodTech, BrauBeviale i Anuga dodatno će ojačati brend, stvorit će se nove poslovne prilike koje će doprinijeti povećanju broja ugovora i jačanju konkurentnosti na globalnoj razini.</t>
  </si>
  <si>
    <t>PK.1.3.10.0146</t>
  </si>
  <si>
    <t>MMK SYSTEMS d.o.o. za usluge</t>
  </si>
  <si>
    <t>Internacionalizacija digitalnih rješenja za čarter industriju – MMK SYSTEMS d.o.o.</t>
  </si>
  <si>
    <t>Projekt je usmjeren na internacionalizaciju poslovanja MMK SYSTEMS d.o.o. kroz sudjelovanje na četiri strateški odabrana međunarodna sajma u sektoru nautike i digitalnih rješenja. Cilj je pozicionirati tvrtku kao pouzdanog IT partnera u čarter industriji, povećati izvoz, otvoriti nova tržišta i ojačati globalnu prepoznatljivost brenda. Prezentacijom vlastitih softverskih rješenja za upravljanje flotama, rezervacijama i B2B integracije, tvrtka planira uspostaviti nova partnerstva, proširiti prodajnu mrežu i ojačati konkurentnost na inozemnim tržištima.</t>
  </si>
  <si>
    <t>PK.1.3.10.0147</t>
  </si>
  <si>
    <t>TRAVEL CROATIA društvo s ograničenom odgovornošću za trgovinu, usluge i turistička agencija</t>
  </si>
  <si>
    <t>Internacionalizacija poslovanja poduzeća TRAVEL CROATIA d.o.o</t>
  </si>
  <si>
    <t xml:space="preserve">Cilj projekta je jačanje međunarodne konkurentnosti Prijavitelja kroz strukturiranu internacionalizaciju poslovanja na tržištima visoke platežne moći. Sudjelovanjem na odabranim međunarodnim B2B sajmovima, uspostavit će se novi prodajni kanali i partnerstva, čime će se povećati izvoz i prepoznatljivost brenda. Projektom se promoviraju visokokvalitetne, personalizirane i održive turističke usluge, a kroz ciljane aktivnosti osigurat će se dugoročni rast prihoda i pozicioniranje Hrvatske kao premium destinacije. Projekt doprinosi ciljevima Strategije pametne specijalizacije do 2029. </t>
  </si>
  <si>
    <t>PK.1.3.10.0148</t>
  </si>
  <si>
    <t>GRGINIĆ JAHTE d.o.o. za proizvodnju brodova</t>
  </si>
  <si>
    <t>PK.1.3.10.0151</t>
  </si>
  <si>
    <t>Internacionalizacija poslovanja tvrtke Hemco d.o.o.</t>
  </si>
  <si>
    <t>Cilj projekta je povećati međunarodnu prisutnost HEMCO-a, a svrha je jačanje izvozne konkurentnosti kroz nastup na četiri međunarodna sajma specijalizirane zaštitne odjeće. Rezultati projekta bit će uspostavljeni izravni kontakti s novim kupcima i partnerima, prezentirana inovativna rješenja, ojačan brend HEMCO-a, čime se tvrtka pozicionira kao pouzdan proizvođač na globalnom tržištu, a što će omogućiti rast prihoda od prodaje, rast izvoza i stjecanje novih kupaca na međunarodnom tržištu.</t>
  </si>
  <si>
    <t>PK.1.3.10.0152</t>
  </si>
  <si>
    <t>VIDACO d.o.o. za usluge</t>
  </si>
  <si>
    <t>Povećanje konkurentnosti poduzeća VIDACO putem internacionalizacije i međunarodnih poslovnih suradnji – VIDACO-GO</t>
  </si>
  <si>
    <t>Projektom „Povećanje konkurentnosti poduzeća VIDACO putem internacionalizacije i međunarodnih poslovnih suradnji – VIDACO-GO“ tvrtka planira sudjelovati na tri međunarodna sajma radi predstavljanja svojih usluga, ulaska na nova inozemna tržišta te radi ostvarivanja suradnje s inozemnim partnerima, te je cilj projekta ojačati konkurentnost i izvozni potencijal tvrtke VIDACO d.o.o..</t>
  </si>
  <si>
    <t>Marija Bistrica</t>
  </si>
  <si>
    <t>PK.1.3.10.0153</t>
  </si>
  <si>
    <t>KLISING d.o.o. za informatički software, trgovinu i proizvodnju</t>
  </si>
  <si>
    <t>Projekt sajmovi</t>
  </si>
  <si>
    <t>Klising d.o.o. nastupa na tržištu s vlastitim znanjem i tehnologijom te teži širenju prisutnosti kroz međunarodne sajmove kako bi povećao vidljivost proizvoda, proširio mrežu partnera i dodatno ojačao izvozno orijentirano poslovanje u sektoru zrakoplovne industrije i biometrije.
Svrha ovog projekta je povećati sposobnost poduzeća za sudjelovanje na globalnim tržištima te pridonijeti povećanju udjela SME u ukupnom izvozu roba i usluga, poboljšanjem uvjeta za njihov rad u međunarodnom okruženju.
Cilj projekta je povećanje tržišnog dosega proizvoda VIBE (VibeAtC) i podupiranje marketinška akcija kroz sudjelovanje na sajmovima, a usmjerenih prema jačanju konkurentnosti i promicanju industrijske digitalne i zelene transformacije.</t>
  </si>
  <si>
    <t>PK.1.3.10.0155</t>
  </si>
  <si>
    <t>POD proizvodnja opruga d.o.o.</t>
  </si>
  <si>
    <t>POD internacionalizacija</t>
  </si>
  <si>
    <t>Cilj projekta je jačanje međunarodne konkurentnosti poduzeća POD d.o.o. kroz nastup na sajmovima Agritechnica 2025 i EIMA 2026. Svrha je pozicioniranje proizvoda na EU tržištu, jačanje izvoza i prepoznatljivosti brenda u segmentu opruga za održivu poljoprivrednu mehanizaciju. Očekivani rezultati uključuju sklapanje tri izvozna ugovora, povećanje prihoda od prodaje i izvoza za 15 % te doprinos S3 prioritetima „Pametna i čista energija“ i „Pametan i zeleni promet“.</t>
  </si>
  <si>
    <t>Dežanovac</t>
  </si>
  <si>
    <t>PK.1.3.10.0156</t>
  </si>
  <si>
    <t>TIKO PRO d.o.o. za poslovno savjetovanje</t>
  </si>
  <si>
    <t>Internacionalizacija tvrtke Tiko Pro d.o.o.</t>
  </si>
  <si>
    <t>Projekt „Internacionalizacija tvrtke Tiko Pro d.o.o.” usmjeren je na jačanje međunarodne konkurentnosti poduzeća kroz nastup na tri međunarodna sajma u 2026. godini – Gitex Europe, Viva Technology i AI &amp; Big Data Expo. Cilj projekta je pozicioniranje Tiko Pro-a kao specijaliziranog konzultantskog partnera u području EU fondova, uz uspostavu poslovnih odnosa na tržištima Italije, Austrije i Luksemburga. Očekivani rezultati uključuju povećanje izvoza i prihoda tvrtke u drugoj godini nakon završetka projekta za minimalno 30% te potpis ugovora s najmanje 3 međunarodna klijenta.Projektom se očekuje dugoročna prisutnost u europskom inovacijskom ekosustavu.</t>
  </si>
  <si>
    <t>PK.1.3.10.0158</t>
  </si>
  <si>
    <t>MARODI društvo s ograničenom odgovornošću za proizvodnju, trgovinu i usluge</t>
  </si>
  <si>
    <t>Internacionalizacija Marodi tjestenine</t>
  </si>
  <si>
    <t>Projekt Internacionalizacija Marodi tjestenine usmjeren je na povećanje međunarodne vidljivosti i prepoznatljivosti, izvoza i konkurentnosti prijavitelja kroz nastup na sajmovima ANUGA 2025 (Koln, Njemačka), PLMA 2026 (Amsterdam, NIzozemska) i SIAL 2026 (Pariz, Francuska). Cilj nastupa na sajmovima je plasman proizvodnog asortimana prijavitelja na strana tržišta te sklapanje najmanje pet novih, izvoznih ugovora. Poduzeće će promovirati svoje proizvode krajnjim korisnicima, distributerima, nabavnim timovima velikih prodajnih lanaca i to sve uz profesionalnu prezentaciju te razvoj mreže partnera. Projekt doprinosi povećanju prihoda od prodaje i prihoda od izvoza te pozicionira MARODI d.o.o. kao ozbiljnog, europskog proizvođača tjestenine.</t>
  </si>
  <si>
    <t>Projekt EvolutaOnTour ima za cilj jačanje međunarodne konkurentnosti poduzeća kroz nastup na vodećim međunarodnim sajmovima u Italiji, Njemačkoj i Francuskoj. Predstavljanjem dizajnerskih vanjskih kuhinja i rješenja izrađenih od vlastitog inovativnog betona EvolutaCONCRETE®, projekt cilja na prodor na nova tržišta. Očekivani rezultati uključuju rast izvoza, jačanje brenda, sklapanje novih poslovnih suradnji te pozicioniranje Evolute kao prepoznatljivog europskog proizvođača u segmentu luksuznog outdoor dizajna. Projekt izravno doprinosi ciljevima Poziva kroz internacionalizaciju i širenje izvozne baze MSP-a.</t>
  </si>
  <si>
    <t>PK.1.3.10.0163</t>
  </si>
  <si>
    <t>PRIBUDIĆ-BORČIĆ d.o.o. za trgovinu i gradnju brodova i čamaca</t>
  </si>
  <si>
    <t>Prezentacija SuperRib plovila na internacionalnim sajmovima</t>
  </si>
  <si>
    <t>Glavni cilj projekta je doprinijeti globalnoj prepoznatljivost i povećanju prihoda od izvoza u poslovanju društva Pribudić &amp; Borčić d.o.o.kroz sudjelovanje na međunarodnim sajmovima: Boot Düsseldorf 2026 i Boot Düsseldorf 2027. Na sajmovima će predstaviti vlastitu liniju vrhunskih RIB plovila razvijenih i proizvedenih u RH, namijenjenih privatnoj i profesionalnoj upotrebi.
Nastupima na sajmovima prijavitelj će ojačati međunarodnu prepoznatljivost brenda, ostvariti nove kontakte s distributerima i kupcima te zaključiti nove izvozne ugovore. Očekivani rezultati projekta uključuju rast prihoda od prodaje i izvoza i sklapanje novih ugovora s međunarodnim partnerima, čime se osigurava konkretan doprinos dugoročnoj internacionalizaciji poslovanja</t>
  </si>
  <si>
    <t>PK.1.3.10.0164</t>
  </si>
  <si>
    <t>CHEMCOLOR, obrt za proizvodnju i usluge, vl.  Mate Bonovil, Imotski, Kralja Zvonimira 40</t>
  </si>
  <si>
    <t>Jačanje konkurentnosti Chemcolora kroz nastup na međunarodnim sajmovima</t>
  </si>
  <si>
    <t>Chemcolor kroz sudjelovanje i nastup na odabranom međunarodnom sajmu želi ojačati prisutnost na globalnom tržištu, predstaviti novi proizvod i povećati prodajne aktivnosti u inozemstvu. Cilj je proširenje izvoza na veći broj zemalja, sklapanje novih poslovnih suradnji te unaprjeđenje brenda na svjetskoj razini. Sajamski nastupi omogućit će promociju novog proizvoda. Provedba projekta pridonosi rastu prihoda i dugoročnoj održivosti poslovanja, stvarajući dodatnu vrijednost za upravu, zaposlenike, distributere i poslovne partnere.</t>
  </si>
  <si>
    <t>Proložac</t>
  </si>
  <si>
    <t>PK.1.3.10.0165</t>
  </si>
  <si>
    <t>Jačanje konkurentnosti tvrtke TerraWatt d.o.o. kroz internacionalizaciju poslovanja</t>
  </si>
  <si>
    <t>Cilj projekta je jačanje međunarodne konkurentnosti tvrtke Terrawatt kroz nastupe na sajmovima u Njemačkoj, Francuskoj, Japanu i SAD-u 2026. godine. Svrha je povećati globalnu prisutnost u sektoru obnovljivih izvora energije, promocijom projekata vjetroelektrana i sunčanih elektrana, umrežavanjem i potpisivanjem izvoznih ugovora. Očekuje se najmanje 5 novih međunarodnih ugovora, rast prihoda od prodaje za 6 % i izvoza za 6 %. Internacionalizacija se postiže izravnim kontaktom, profesionalnim nastupom i predstavljanjem inovativnih rješenja usklađenih sa Strategijom pametne specijalizacije RH – „Pametna i čista energija“ i „Digitalni proizvodi i platforme“.</t>
  </si>
  <si>
    <t>PK.1.3.10.0167</t>
  </si>
  <si>
    <t>Sofa IT d.o.o. za informatiku</t>
  </si>
  <si>
    <t>PK.1.3.10.0169</t>
  </si>
  <si>
    <t>PickJobs d.o.o. za usluge</t>
  </si>
  <si>
    <t>PickJobs Global</t>
  </si>
  <si>
    <t>Projekt „PickJobs Global“ usmjeren je na internacionalizaciju poslovanja tvrtke PickJobs d.o.o. kroz izlaganje na vodećim sajmovima inovacija, tehnologije i ljudskih resursa (VivaTech u Parizu i HR Tech u Amsterdamu). Cilj je predstaviti digitalnu platformu za zapošljavanje međunarodnoj publici, uspostaviti kontakte s potencijalnim partnerima i korisnicima te proširiti poslovanje na inozemna tržišta. Projekt uključuje zakup izložbenog prostora, opremu štanda, izradu promotivnih materijala i provedbu B2B sastanaka, uz jasan doprinos povećanju izvoza i prihoda.</t>
  </si>
  <si>
    <t>PK.1.3.10.0173</t>
  </si>
  <si>
    <t>OG GRAFIKA d.o.o. za proizvodnju i trgovinu</t>
  </si>
  <si>
    <t>Projekt povećanja izvoza na ciljna inozemna tržišta</t>
  </si>
  <si>
    <t>Ovim projektom poduzeće OG GRAFIKA d.o.o. jača međunarodnu konkurentnost sudjelovanjem na međunarodnim sajmovima radi predstavljanja svojih usluga i proizvoda. Projekt odgovara na izazove slabe prisutnosti na inozemnim tržištima, što je ključno za rast i širenje poslovanja. Nastupom na sajmu, poput PSI sajma u Düsseldorfu i C!PRINT sajma u Lyonu, poduzeće uspostavlja izravnu komunikaciju s potencijalnim partnerima, distributerima i krajnjim korisnicima, čime se povećava prepoznatljivost i otvaraju prilike za suradnju. Ciljevi projekta uključuju rast prometa i izvoza, širenje baze klijenata, jačanje znanja zaposlenika te promociju usluga i razvojnih aktivnosti. Ciljne skupine su kupci, dobavljači, partneri, zaposlenici i javnost.</t>
  </si>
  <si>
    <t>PK.1.3.10.0175</t>
  </si>
  <si>
    <t>Nokumo international</t>
  </si>
  <si>
    <t>Realizacijom projekta će Infranet razvoj d.o.o. ojačati svoju poziciju na međunarodnom tržištu kroz sudjelovanje na četirima međunarodnim sajmovima što će mu kroz prezentaciju proizvoda i ostvarivanje kontakata s ciljanom poslovnom publikom osigurati jačanje tržišne prepoznatljivosti i benda, u skladu s dugoročnim ciljevima, te ugovaranje novih suradnji s međunarodnim partnerima i kupcima. Naglasak će biti na predstavljanju proizvoda Nokumo- sveobuhvatnog softverskog rješenja namijenjenog upravljanju smještajnim kapacitetima, s ciljem povećanja vidljivosti i prihoda te smanjenja troškova. Projekt je u skladu sa Strategijom pametne specijalizacije do 2029. godine te tematskim prioritetnim područjem „Digitalni proizvodi i platforme“.</t>
  </si>
  <si>
    <t>PK.1.3.10.0176</t>
  </si>
  <si>
    <t>LIBURNIA pomorska agencija, društvo s ograničenom odgovornošću za usluge u pomorskom prometu</t>
  </si>
  <si>
    <t>Širenje poslovanja Liburnia PA na stranim tržištima</t>
  </si>
  <si>
    <t>Projekt „Širenje poslovanja Liburnia PA na stranim tržištima“ LIBURNIA pomorske agencije d.o.o. usmjeren je na povećanje konkurentnosti i internacionalizaciju poslovanja kroz planirani nastup na četiri vodeća specijalizirana međunarodna sajma u sektoru logistike i pomorstva: Breakbulk Europe 2026. i 2027. u Nizozemskoj te Antwerp XL 2025. i 2026. u Belgiji. Sajmovi okupljaju ključne dionike u lancu vrijednosti teškog i projektnog tereta (brodare, špeditere, vlasnike projekata, industrijske klijente) i stoga predstavljaju optimalnu platformu za uspostavljanje i jačanje izvoznih odnosa.
Projekt će pozitivno utjecati na četiri ključne ciljne skupine: (1) poduzeće; (2) zaposlenike prijavitelja (3) klijente i partnere i (4) širu zajednicu.</t>
  </si>
  <si>
    <t>PK.1.3.10.0181</t>
  </si>
  <si>
    <t>TTO THERMOTECHNIK društvo s ograničenom odgovornošću za proizvodnju i prodaju tehničke robe</t>
  </si>
  <si>
    <t>Internacionalizacija poslovanja tvrtke TTO THERMOTECHNIK d.o.o.</t>
  </si>
  <si>
    <t>Projekt „Internacionalizacija poslovanja tvrtke TTO THERMOTECHNIK d.o.o.“ provodi se u trajanju od 15 mjeseci s ciljem olakšavanja ulaska na inozemna tržišta te povećanja prihoda od prodaje i izvoza proizvoda. Provedbom projekta osigurava se sudjelovanje na međunarodnom sajmu u Njemačkoj, izrada promotivnih materijala te upravljanje svim aktivnostima u skladu s pravilima Poziva. Projekt potiče uspostavu poslovnih odnosa s inozemnim partnerima, što trenutno predstavlja preduvjet za daljnji rast tvrtke TTO THERMOTECHNIK d.o.o..</t>
  </si>
  <si>
    <t>Jelenje</t>
  </si>
  <si>
    <t>PK.1.3.10.0183</t>
  </si>
  <si>
    <t>JASPERO d.o.o. za računalne djelatnosti i trgovinu</t>
  </si>
  <si>
    <t>Internacionalizacija tvrtke Jaspero</t>
  </si>
  <si>
    <t xml:space="preserve">Projekt se odnosi na posjet međunarodnim tehnološkim sajmovima gdje bi prijavitelj sudjelovao kao izlagač u svrhu jačanja međunarodne konkurentnosti. Na ovaj način Jaspero bi predstavio svoje proizvode i usluge međunarodnoj poslovnoj zajednici te posljedično uveo svoje proizvode i usluge na novo inozemno tržište, povećao bi svoju sposobnost za sudjelovanje na globalnim tržištima te bi pridonio ukupnom povećanju izvoza roba i usluga domaćih MSP-ova. Na ovaj način je projekt u skladu sa svrhom i ciljem poziva. </t>
  </si>
  <si>
    <t>PK.1.3.10.0185</t>
  </si>
  <si>
    <t>ROTOPLAST d.o.o. za proizvodnju, trgovinu i usluge</t>
  </si>
  <si>
    <t>Internacionalizacija poslovanja tvrtke Rotoplast</t>
  </si>
  <si>
    <t>Svrha projekta je Internacionalizacija poslovanja tvrtke Rotoplast  je jačanje medunarodne prisutnosti i konkurentnosti tvrtke ROTOPLAST predstavljanjem proizvoda i usluga međunarodnoj poslovnoj zajednici i stvaranje prilika za pristup novim inozemnim kupcima. Projekt obuhvaća odlazak na 2 međunarodna sajma izvan Hrvatske. Realizacijom projektnih aktivnosti omogućit će se širenje na nova tržišta, rast prihoda od prodaje i izvoza te potpisivanje minimalno 5 novih ugovora s inozemnim partnerima.</t>
  </si>
  <si>
    <t>PK.1.3.10.0186</t>
  </si>
  <si>
    <t>Brachatella - Internacionalizacija 2025</t>
  </si>
  <si>
    <t>Projekt „Brachatella – Internacionalizacija 2025“ sastoji se od 7 aktivnosti, od toga se četiri odnose na gostovanje na četiri međunarodna sajma iz sektora hrane i pića. 
Putem ovog projekta poduzeće Divunique d.o.o. će započeti izvozne aktivnosti te unaprijediti povezane poslovne procese.</t>
  </si>
  <si>
    <t>PK.1.3.10.0190</t>
  </si>
  <si>
    <t>Intenacionalizacija poslovanja In Rebus d.o.o.</t>
  </si>
  <si>
    <t xml:space="preserve">Kako bi proširio svoje poslovanje na međunarodnoj razini i doprinio hrvatskom izvozu inovativnih digitalnih proizvoda i usluga, In Rebus pokreće projekt internacionalizacije poslovanja s jakim fokusom na predstavljanje svojih rješenja na međunarodnim sajmovima. Očekivani rezultat ovog projekta je partneriranje s tvrtkama u EU, za distribuciju proizvoda i poslove integracije istih. In Rebus nudi rješenje prema EU regulativi na području OpenBanking koncepta (PSD2). Međunarodna konkurentnost se planira postići plasiranjem deficitarnog proizvoda na OpenBanking platformi, kao i usluga na tom području (područje FinTech usluga) koje je u značajnom porastu. Prezentacijom na sajmovima očekuje se brže povezivanje s tom zajednicom unutar EU. </t>
  </si>
  <si>
    <t>PK.1.3.10.0191</t>
  </si>
  <si>
    <t>C.M.G.C. društvo s ograničenom odgovornošću za računalne djelatnosti</t>
  </si>
  <si>
    <t xml:space="preserve"> INTERNACIONALIZACIJA POSLOVANJA C.M.G.C.-a</t>
  </si>
  <si>
    <t>Projekt doprinosi međunarodnom pozicioniranju poduzeća C.M.G.C.  kroz predstavljanje digitalnih proizvoda i usluga na specijaliziranim međunarodnim sajmovima. Cilj je proširiti izvoz digitalnih rješenja razvijenih u Hrvatskoj, uspostaviti poslovne veze s inozemnim partnerima te prilagoditi ponudu specifičnim potrebama stranih tržišta. Aktivnosti uključuju nastup na sajmovima i izradu promotivnih materijala, s uključenim troškovima najma i uređenja štanda, te putnim troškovima osoblja. Projekt je dio šireg plana rasta temeljenog na digitalnim inovacijama i izravno doprinosi prioritetnom području „Digitalni proizvodi i platforme“ Strategije pametne specijalizacije.</t>
  </si>
  <si>
    <t>PK.1.3.10.0192</t>
  </si>
  <si>
    <t>Jačanje internacionalizacije poslovanja društva MODULAZ GROUP d.o.o.</t>
  </si>
  <si>
    <t>Projekt je odnosi na sudjelovanje poduzeća MODULAZ GROUP d.o.o. na ukupno četiri međunarodna sajma, a cilj projekta je povećati konkurentnost i spremnost prijavitelja za tržišnu ekspanziju. Naime, prijavitelj će provedbom projekta ojačati svoju tržišnu poziciju kroz uspostavu novih kontakata i realizaciju novih suradnji s međunarodnim poslovnim partnerima što će doprinijeti jačanju međunarodne tržišne pozicije, povećanju broja ugovorenih poslovnih suradnji te povećanju prihoda od prodaje i izvoza u narednim godinama.</t>
  </si>
  <si>
    <t>PK.1.3.10.0193</t>
  </si>
  <si>
    <t>DELICIA društvo s ograničenom odgovornošću za proizvodnju prehrambenih proizvoda, trgovinu i usluge</t>
  </si>
  <si>
    <t>Rast izvoza keksa kroz nastup na 4 svjetska sajma hrane</t>
  </si>
  <si>
    <t>Nakon  investicije u kupnju, adaptaciju i opremanje nove proizvodne zgrade, Delicia je povećala svoj proizvodni kapacitet. Već u prvoj godini rada ostvarili smo rast ukupnog prihoda za 51% a prihod od izvoza za 83%. Realno je za očekivati da će prihodi od izvoza u slijedećih 5 godina porasti za 38% jer su se i do sada prihodi od izvoza najvećim dijelom povećali upravo kao rezultat  uzastopnih izlaganja na najvećem svjetskom sajmu ekološke hrane BIOFACH u Nurnbergu. Naši su proizvodi originalni i konkurentni u europskim razmjerima a prezentacija na značajnom sajmu hrane pravi način da se potakne izvoz. Projekt "Rast izvoza keksa kroz nastup na 4 svjetska sajma hrane" značajno doprinosi viziji i dugoročnim ciljevima tvrtke.</t>
  </si>
  <si>
    <t>Buzet</t>
  </si>
  <si>
    <t>PK.1.3.10.0194</t>
  </si>
  <si>
    <t>„Jačanje tržišne pozicije tvrtke AZONPRINTER d.o.o. kroz internacionalizaciju i prisutnost na globalnom tržištu“</t>
  </si>
  <si>
    <t>Cilj projekta je jačanje međunarodne konkurentnosti poduzeća Azonprinter d.o.o. kroz sudjelovanje na međunarodnom sajmu PSI Dusseldorf u Njemačkoj 2026. godina, s ciljem predstavljanja inovativnih pisača i pratećih rješenja globalnoj poslovnoj zajednici. Projektom se omogućuje ulazak na nova inozemna tržišta, uspostava suradnje s međunarodnim partnerima te povećanje izvoznog potencijala. Očekuje se rast prihoda od prodaje i izvoza za 16% u godini M+2 (2028.). Projekt doprinosi vidljivosti hrvatskih inovacija i pozicioniranju MSP-a na globalnoj razini.</t>
  </si>
  <si>
    <t>PK.1.3.10.0197</t>
  </si>
  <si>
    <t>PRO SENSUS d.o.o. za usluge, promidžbu i turistička agencija</t>
  </si>
  <si>
    <t>PK.1.3.10.0200</t>
  </si>
  <si>
    <t>Internacionalizacija poslovanja VERITAS ESCO</t>
  </si>
  <si>
    <t>Projekt „Internacionalizacija poslovanja VERITAS ESCO“ usmjeren je na jačanje prisutnosti poduzeća na inozemnim tržištima kroz ciljane promotivne aktivnosti i izravne nastupe na tri relevantna međunarodna sajma u sektoru energetski učinkovite LED rasvjete za javnu infrastrukturu. Kroz ovaj projekt, Veritas ESCO želi proširiti svoju mrežu poslovnih partnera, povećati prihod od izvoza te pozicionirati svoje proizvode i usluge na tržištima Jugoistočne Europe. Glavni cilj projekta je povećanje međunarodne konkurentnosti Veritas ESCO-a  na tržištu EU i u regiji i prepoznatljivosti kao pouzdanog partnera u ESCO modelu javne rasvjete, temeljenom na vlastitom razvoju, proizvodnji i implementaciji energetski učinkovitih rješenja.</t>
  </si>
  <si>
    <t>PK.1.3.10.0201</t>
  </si>
  <si>
    <t>ESEL d. o. o. za usluge, trgovinu i proizvodnju</t>
  </si>
  <si>
    <t>Sudjelovanje na sajmu Famaart 2026</t>
  </si>
  <si>
    <t>Opći cilj projekta je povećanje konkurentnosti poduzeća ESEL d.o.o. kroz internacionalizaciju poslovanja. Sudjelovanjem na sajmu Famaart 2026 u Italiji, tvrtka planira predstaviti svoje proizvode međunarodnom tržištu i time proširiti izvoz. Specifični cilj je jačanje prepoznatljivosti brenda, širenje na globalna tržišta, povećanje prihoda od prodaje, očuvanje postojećih i otvaranje novih radnih mjesta. Projekt doprinosi održivom rastu i razvoju poslovanja u skladu sa zahtjevima globalnog tržišta.</t>
  </si>
  <si>
    <t>PK.1.3.10.0205</t>
  </si>
  <si>
    <t>JELMARK društvo s ograničenom odgovornošću za trgovinu i usluge</t>
  </si>
  <si>
    <t>Internacionalizacija poslovanja prijavitelja Jelmark d.o.o. kroz nastup na međunarodnom sajmu</t>
  </si>
  <si>
    <t>Projekt "Internacionalizacija poslovanja prijavitelja Jelmark d.o.o. kroz nastup na međunarodnom sajmu" provodi se s ciljem jačanja međunarodne konkurentnosti i razvoja izvoza brenda Bioandina kroz aktivnu prisutnost na inozemnim tržištima. Krajnji korisnici projekta su potrošači koji traže autentične, čiste i biljne dodatke prehrani, dok su ciljana skupina B2B partneri na inozemnim tržištima. Provedba projekta traje 8 mjeseci, a rezultat će biti uspostava najmanje tri nova izvozna partnerstva, povećanje prihoda od prodaje i izvoza, jačanje međunarodne prepoznatljivosti brenda Bioandina te rast ukupne konkurentnosti poduzeća na tržištu Europske unije.</t>
  </si>
  <si>
    <t>PK.1.3.10.0206</t>
  </si>
  <si>
    <t>T3M d.o.o. za proizvodnju i tehnologiju</t>
  </si>
  <si>
    <t>Internacionalizacija poslovanja tvrtke T3M d.o.o.</t>
  </si>
  <si>
    <t>Cilj projekta je jačanje međunarodne konkurentnosti T3M d.o.o. kroz sustavnu internacionalizaciju poslovanja sudjelovanjem na vodećim međunarodnim sajmovima nautike, električne mobilnosti i rekreativne tehnologije. Svrha projekta je predstaviti inovativna plovila te razvojne i proizvodne kapacitete tvrtke globalnoj publici, s naglaskom na tržišta visoke dodane vrijednosti. Rezultati projekta uključuju uspješan nastup na četiri međunarodna sajma, povećanje međunarodne vidljivosti, uspostavu novih poslovnih kontakata i strateških partnerstava te stvaranje temelja za rast izvoza i pozicioniranje T3M-a kao europskog proizvođača naprednih hydrofoil rješenja.</t>
  </si>
  <si>
    <t>PK.1.3.10.0208</t>
  </si>
  <si>
    <t>Internacionalizacija poslovanja poduzeća KONEX professional d.o.o.</t>
  </si>
  <si>
    <t>Projekt internacionalizacije KONEX professional d.o.o. usmjeren je na jačanje prisutnosti na inozemnim tržištima kroz sudjelovanje na specijaliziranom međunarodnom sajmu u Italiji. Cilj je predstavljanje proizvoda iz segmenta profesionalne ugostiteljske opreme, sklapanje izvoznih ugovora i osvajanje novih tržišta. Aktivnosti će rezultirati povećanjem prihoda od izvoza, rastom ukupne prodaje i jačanjem međunarodne konkurentnosti tvrtke, čime se izravno doprinosi ciljevima Poziva i nacionalnim strateškim prioritetima za razvoj konkurentnog i inovativnog gospodarstva.</t>
  </si>
  <si>
    <t>PK.1.3.10.0209</t>
  </si>
  <si>
    <t>STENA PROJECTS društvo s ograničenom odgovornošću za proizvodnju, trgovinu i graditeljstvo</t>
  </si>
  <si>
    <t>Predstavljanje jedinstvenih zidnih obloga na međunarodnim sajmovima s ciljem osvajanja novih tržišta</t>
  </si>
  <si>
    <t>Cilj projekta je jačanje međunarodne konkurentnosti Stena Projects d.o.o. jedinstvenih zidnih obloga međunarodnoj javnosti i stvaranje prilika za pristup novim inozemnim kupcima, jačanje vidljivosti te otvaranje novih mogućnosti poslovne suradnje s inozemnim partnerima. Izlaganjem na 3 međunarodna sajma želi se povećati inozemni doseg prodaje, sklopiti nova međunarodna partnerstva te povećati prihode. Provedbom projekta tvrtka će osigurati širenje na tržište SAD-a i država Bliskog Istoka. Ciljane skupine projekta su Prijavitelj, zaposlenici te budući partneri.</t>
  </si>
  <si>
    <t>PK.1.3.10.0211</t>
  </si>
  <si>
    <t>CALVADOS CLUB putnička agencija d.o.o.</t>
  </si>
  <si>
    <t>Internacionalizacija poslovanja poduzeća Calvados Club d.o.o</t>
  </si>
  <si>
    <t xml:space="preserve">Cilj projekta je jačanje međunarodne konkurentnosti poduzeća kroz ciljanu internacionalizaciju ponude luksuznih, personaliziranih i održivih turističkih iskustava u jugoistočnoj Europi. Svrha projekta je ostvariti prodor na nova izvozna tržišta – Latinsku Ameriku, Bliski istok i frankofonsku Europu – putem nastupa na trima ključnim B2B sajmovima luksuznog turizma. Očekivani rezultati uključuju rast prihoda od prodaje i izvoza, sklapanje novih međunarodnih partnerstava i dugoročno pozicioniranje Hrvatske kao vrhunske destinacije za kulturno ukorijenena i održiva putovanja. Projekt doprinosi ciljevima Strategije pametne specijalizacije do 2029.  </t>
  </si>
  <si>
    <t>PK.1.3.10.0212</t>
  </si>
  <si>
    <t>Ignit Group društvo s ograničenom odgovornošću za računalne djelatnosti i usluge</t>
  </si>
  <si>
    <t>Internacionalizacija poslovanja tvrtke Ignit Group d.o.o.</t>
  </si>
  <si>
    <t>Cilj projekta je povećanje međunarodne tržišne prisutnosti, vidljivosti i konkurentnosti Ignit Group d.o.o. kroz ciljani nastup na odabranim međunarodnim sajmovima digitalnih i IoT tehnologija. Svrha projekta je omogućiti sustavno predstavljanje digitalnih rješenja, proizvoda i usluga globalnoj poslovnoj publici te uspostaviti strateške B2B kontakte za ulazak na nova izvozna tržišta. Internacionalizacija se provodi kroz izravnu promociju i  demonstraciju rješenja, čime se jača konkurentna pozicija Ignit Groupa kao pouzdanog tehnološkog partnera na globalnom tržištu.</t>
  </si>
  <si>
    <t>PK.1.3.10.0213</t>
  </si>
  <si>
    <t>Utiliter društvo s ograničenom odgovornošću za računarstvo, izdavaštvo i trgovinu</t>
  </si>
  <si>
    <t>Utilitier Global</t>
  </si>
  <si>
    <t>Projekt „Utiliter Global“ obuhvaća organizaciju i provedbu međunarodnog nastupa tvrtke Utiliter d.o.o. na dvama vodećim europskim sajmovima – SIGEP 2026 (Rimini) i Intergastra 2026 (Stuttgart). Cilj projekta je povećanje prihoda za više od 15%, izvoza za više od 30%, te sklapanje minimalno pet novih izvoznog ugovora kroz izravno predstavljanje softverskih rješenja temeljenih na umjetnoj inteligenciji, namijenjenih ugostiteljstvu, hotelijerstvu i turizmu. Projekt pridonosi internacionalizaciji poslovanja, razvoju tržišnih kapaciteta tvrtke te pozicioniranju Utilitera kao relevantnog europskog dobavljača naprednih digitalnih rješenja.</t>
  </si>
  <si>
    <t>PK.1.3.10.0214</t>
  </si>
  <si>
    <t>EUTHERM d.o.o. za proizvodnju i trgovinu</t>
  </si>
  <si>
    <t>Nastupi na sajmovima: Fensterbau Frontale 2026 - Nurnberg i BAU 2027 - Munchen</t>
  </si>
  <si>
    <t>Projekt obuhvaća nastup tvrtke Eutherm d.o.o. na dva vodeća međunarodna sajma građevinske industrije – Fensterbau Frontale 2026 u Nürnbergu i BAU München. Cilj je povećati izvoz i prihode tvrtke kroz predstavljanje proizvoda i tehnologija širokoj međunarodnoj publici. Očekuje se povećanje ukupnih prihoda za više od 15%, kao i rast izvoza za više od 15% dvije godine nakon provedbe projekta. Planirano je sklapanje najmanje pet novih izvoznih ugovora. Projekt uključuje najam prostora, uređenje štanda, promotivne materijale, prijevoz i smještaj zaposlenika, a doprinosi internacionalizaciji poslovanja i jačanju tržišne pozicije tvrtke.</t>
  </si>
  <si>
    <t>PK.1.3.10.0215</t>
  </si>
  <si>
    <t>AGILNO d.o.o. za usluge</t>
  </si>
  <si>
    <t xml:space="preserve">Agilno - izlaganjem na internacionalnim sajmovima do globalne konkurentnosti </t>
  </si>
  <si>
    <t>Glavni cilj projekta je omogućiti snažniji iskorak na globalno tržište te povećati prihode od izvoza društva Agilno kroz sudjelovanje na međunarodnim sajmovima: Gitex Global Dubai 2025, London Tech Week 2026, Digital Transformation Summit UAE 2026 i VIVA Technology Paris 2026. Na sajmovima će prijavitelj predstaviti vlastita Smart City i Smart Industry digitalna rješenja – tehnički napredne proizvode i usluge prilagođene profesionalnim korisnicima iz sektora JLS, velikih korporacija i integratora pametnih rješenja.
Očekivani rezultati su povećanje prihoda od prodaje i izvoza, sklapanje novih međunarodnih ugovora te jačanje globalne tržišne pozicije prijavitelja, čime se izravno doprinosi internacionalizaciji poslovanja.</t>
  </si>
  <si>
    <t>PK.1.3.10.0216</t>
  </si>
  <si>
    <t>ADRIATEH društvo s ograničenom odgovornošću za zastupanje, trgovinu i usluge</t>
  </si>
  <si>
    <t>Adriateh 4World</t>
  </si>
  <si>
    <t>Projekt Adriateh 4World ima za cilj jačanje sposobnosti poduzeća Adriateh d.o.o. za nastup na globalnim tržištima kroz internacionalizaciju poslovanja i aktivno sudjelovanje na trima međunarodnim sajmovima u Njemačkoj, Francuskoj i Austriji. Kroz izravnu promociju vlastitih proizvoda – tehnološki naprednih i ekološki održivih autopraonica – projekt doprinosi većoj prisutnosti na europskom tržištu te stvaranju uvjeta za jačanje izvozne aktivnosti i sklapanje novih poslovnih suradnji. Očekuje se povećanje prihoda i izvoza, kao i jače tržišno pozicioniranje Adriateha u konkurentnom međunarodnom okruženju</t>
  </si>
  <si>
    <t>PK.1.3.10.0217</t>
  </si>
  <si>
    <t>LUXURY SAILING društvo s ograničenom odgovornošću turistička agencija za turizam i usluge</t>
  </si>
  <si>
    <t>Internacionalizacija digitalnog chartera poduzeća Luxury Sailing d.o.o.</t>
  </si>
  <si>
    <t>Projekt nastupa na međunarodnim sajmovima omogućuje Luxury Sailing d.o.o. jačanje izvoza i pozicioniranje na globalnom tržištu luksuznog nautičkog turizma. Fokus je na promociji digitalnih usluga – online rezervacija, virtualnih obilazaka i personaliziranih itinerera – s ciljem privlačenja klijenata visoke platežne moći. Sudjelovanjem na sajmovima u SAD-u, EU i Dubaiju, poduzeće uspostavlja izravne kontakte s partnerima, prezentira konkurentske prednosti i jača vidljivost brenda. Projekt doprinosi internacionalizaciji, razvoju prodajnih kapaciteta i održivom rastu poslovanja.</t>
  </si>
  <si>
    <t>Splitsko-dalmatinska županija (70.00%), Varaždinska županija (15.00%)</t>
  </si>
  <si>
    <t>Jadranska Hrvatska (70.00%), Sjeverna Hrvatska (15.00%)</t>
  </si>
  <si>
    <t>PK.1.3.10.0219</t>
  </si>
  <si>
    <t>KORTA GROUP d.o.o.</t>
  </si>
  <si>
    <t>Internacionalizacija poslovanja poduzetnika KORTA GROUP d.o.o.</t>
  </si>
  <si>
    <t>Cilj projekta Internacionalizacija poslovanja poduzetnika KORTA GROUP d.o.o. je povećati međunarodnu konkurentnost poduzeća Korta Group d.o.o. kroz izlazak na nova tržišta. Svrha projekta je predstaviti inovativne proizvode – luksuzne vanjske kuhinje i tuševe – ciljanoj publici na sajmovima u Dubaiju i Valenciji, gdje se okupljaju kupci, arhitekti i distributeri u premium segmentu. Očekivani rezultati uključuju  8 novih inozemnih ugovora, ulazak na najmanje 5 novih tržišta, povećanje izvoza za i rast prihoda za 30% te nova zaposlenja. Internacionalizacija će se postići kroz izravnu prezentaciju proizvoda i brenda te uspostavu novih prodajnih i distributivnih kanala u segmentima visoke dodane vrijednosti.</t>
  </si>
  <si>
    <t>PK.1.3.10.0220</t>
  </si>
  <si>
    <t>Jačanje izvozne prisutnosti tvrtke Marex elektrostroj d.o.o. na međunarodnom tržištu</t>
  </si>
  <si>
    <t>Projekt "Jačanje izvozne prisutnosti tvrtke Marex elektrostroj d.o.o. na međunarodnom tržištu" usmjeren je na povećanje međunarodne konkurentnosti tvrtke Marex elektrostroj d.o.o. kroz izlaganje na sajmu METSTRADE u Amsterdamu, vodećem svjetskom sajmu pomorske i nautičke industrije. Cilj projekta je predstavljanje inovativnih rješenja široj međunarodnoj publici, uspostava novih poslovnih kontakata te proširenje izvoza na europskom tržištu. Kroz profesionalan sajamski nastup i strateško brendiranje, Marex će jačati prepoznatljivost, razvijati nova partnerstva i učvrstiti svoju poziciju kao relevantan regionalni proizvođač i pružatelj usluga na globalnoj razini.</t>
  </si>
  <si>
    <t>PK.1.3.10.0221</t>
  </si>
  <si>
    <t>Internacionalizacija poslovanja poduzeća Soldered Electronics d.o.o.</t>
  </si>
  <si>
    <t>Projekt „Internacionalizacija poslovanja poduzeća Soldered Electronics d.o.o.“ ima za cilj jačanje međunarodne konkurentnosti kroz nastup na sajmovima Embedded World 2026. i 2027. u Nürnbergu. Predstavljanjem inovativnih proizvoda poput e-paper uređaja Inkplate te usluga razvoja i EMS proizvodnje, Soldered želi povećati izvozne prihode, ojačati tržišnu poziciju i proširiti mrežu međunarodnih partnera. Projekt, vrijedan 31.448,60 EUR, planira rezultirati s najmanje 5 izvoznih ugovora te plasmanom proizvoda na nova tržišta u DACH regiji, Skandinaviji, SAD-u, Kanadi, Australiji i Pacifiku, uz jačanje vidljivosti brenda i tehnološke prepoznatljivosti.</t>
  </si>
  <si>
    <t>PK.1.3.10.0222</t>
  </si>
  <si>
    <t>Rail Factory društvo s ograničenom odgovornošću za usluge</t>
  </si>
  <si>
    <t>Internacionalizacija poslovanja društva Rail Factory d.o.o.</t>
  </si>
  <si>
    <t>Ovim projektom omogućuje se Prijavitelju nastup na značajnom međunarodnom sajmu:
INNOTRANS 2026, Berlin, Njemačka
Cilj projekta je rješavanje ključnog problema Prijavitelja ograničene prisutnosti na inozemnim tržištima te nedovoljne vidljivosti svojih proizvoda ili usluga na globalnoj razini.
Očekivani rezultati:
Povećanje prihoda od prodaje za 33,1% u godini m+2;
Povećanje prihoda od izvoza za 33,1% u godini m+2;
Broj ugovora o izvozu: 5 do godine m+1.</t>
  </si>
  <si>
    <t>PK.1.3.10.0224</t>
  </si>
  <si>
    <t>MORE MANDIĆ, d.o.o. za trgovinu, ugostiteljstvo i turizam, putnička agencija</t>
  </si>
  <si>
    <t>Internacionalizacija poslovanja poduzeća More Mandić d.o.o.</t>
  </si>
  <si>
    <t xml:space="preserve">Cilj projekta je ojačati međunarodnu konkurentnost prijavitelja kroz strukturiranu internacionalizaciju poslovanja na tržištima visoke platežne moći. Sudjelovanjem na specijaliziranim B2B sajmovima luksuznog turizma (ILTM Cannes, Pure Life Experiences), Prijavitelj će predstaviti autentične, održive i personalizirane turističke proizvode, usmjerene na HNW i UHNW klijente. Očekivani rezultati uključuju uspostavu novih izvoznih partnerstava, povećanje prihoda od prodaje i prihoda od izvoza, širenje prepoznatljivosti brenda Secret Dalmatia te jačanje pozicije Hrvatske kao premium turističke destinacije. Projekt doprinosi ciljevima Strategije pametne specijalizacije do 2029. </t>
  </si>
  <si>
    <t>PK.1.3.10.0226</t>
  </si>
  <si>
    <t>PK.1.3.10.0227</t>
  </si>
  <si>
    <t>ANCONA GRUPA d.o.o. za proizvodnju, trgovinu i inženjering</t>
  </si>
  <si>
    <t>Internacionalizacija brenda tvrtke Ancona Grupa d.o.o. kroz sudjelovanje na vodećim međunarodnim sajmovima</t>
  </si>
  <si>
    <t>Cilj projekta je povećanje međunarodne konkurentnosti poduzeća kroz plasman vlastitih proizvoda na nova inozemna tržišta, pozicioniranje brenda među vodećim proizvođačima namještaja u EU i SAD te jačanje izvozne komponente poslovanja.
Svrha projekta je omogućiti poduzeću aktivan iskorak na globalno tržište putem sudjelovanja na tri ključna međunarodna sajma: Salone del Mobile u Milanu, Orgatec u Kölnu i Boutique Design u New Yorku. Sudjelovanjem na ovim sajmovima, Ancona Grupa  planira uspostaviti izravne kontakte s distributerima, veleprodajnim lancima, arhitektima i kupcima iz EU  i SAD tržišta te ostvariti nove prodajne kanale i dugoročne suradnje.Projektom će se dodatno ojačati kapaciteti poduzeća za poslovanje na međunarodnim tržištu.</t>
  </si>
  <si>
    <t>PK.1.3.10.0228</t>
  </si>
  <si>
    <t>PERMANSIO društvo s ograničenom odgovornošću za usluge i turistička agencija</t>
  </si>
  <si>
    <t>Jačanje međunarodne konkurentnosti - PERMANSIO d.o.o.</t>
  </si>
  <si>
    <t>Projekt je usmjeren na internacionalizaciju luksuznih turističkih usluga tvrtke PERMANSIO d.o.o. kroz nastupe na strateškim međunarodnim sajmovima (ILTM North i Latin America). Cilj je povećati izvoz, otvoriti nova tržišta, posebno Brazil, i ojačati globalnu prepoznatljivost brenda. Kroz predstavljanje integriranih usluga prijevoza, concierge podrške, privatnih letova i najma vila, tvrtka planira uspostaviti nova B2B partnerstva, proširiti distribucijske kanale te doprinijeti pozicioniranju Hrvatske kao premium destinacije za luksuzni turizam.</t>
  </si>
  <si>
    <t>PK.1.3.10.0229</t>
  </si>
  <si>
    <t>AMBASSADOR TRAVEL d.o.o. turistička agencija, za turizam i ugostiteljstvo</t>
  </si>
  <si>
    <t>Internacionalizacija poslovanja poduzeća AMBASSADOR TRAVEL d.o.o</t>
  </si>
  <si>
    <t>Cilj projekta je povećanje međunarodne konkurentnosti poduzeća kroz strukturiranu internacionalizaciju poslovanja na tržištima visoke platežne moći. Svrha projekta je pozicioniranje brenda u segmentu luksuznog boutique turizma putem sudjelovanja na vodećim međunarodnim sajmovima (ILTM Cannes, WTM London), uspostave B2B partnerstava i digitalne promocije. Očekivani rezultati uključuju rast prihoda od izvoza, ulazak na nova tržišta (UK, Francuska), jačanje prepoznatljivosti i stvaranje održivog izvoznog modela temeljenog na autentičnoj i personaliziranoj usluzi. Projekt doprinosi ciljevima Strategije pametne specijalizacije do 2029.</t>
  </si>
  <si>
    <t>PK.1.3.10.0232</t>
  </si>
  <si>
    <t>GUMIS za proizvodnju, usluge i trgovinu, društvo s ograničenom odgovornošću</t>
  </si>
  <si>
    <t xml:space="preserve">Internacionalizacija poslovanja društva GUMIS d.o.o. </t>
  </si>
  <si>
    <t>Projekt Internacionalizacija poslovanja društva GUMIS d.o.o. usmjeren je na jačanje međunarodne konkurentnosti kroz sudjelovanje na četiri vodeća međunarodna sajma u sektoru brodogradnje i nautike (Amsterdam, Dubai, Hamburg, Oslo), gdje će biti predstavljena dva inovativna proizvoda društva. Cilj projekta je otvaranje novih tržišta, povećanje prihoda od izvoza, sklapanje novih izvoznih ugovora te pozicioniranje brenda GUMIS kao pouzdanog partnera na globalnom tržištu. Aktivnosti obuhvaćaju tehničku i promotivnu pripremu te izlaganje na odabranim sajmovima, uz fokus na izravnu komunikaciju s ključnim međunarodnim partnerima s ciljem plasmana inovativnih rješenja društva na nova tržišta.</t>
  </si>
  <si>
    <t>PK.1.3.10.0233</t>
  </si>
  <si>
    <t>Zavod za fotogrametriju, projektiranje i izvođenje geodetskih radova dioničko društvo</t>
  </si>
  <si>
    <t>Internacionalizacija poslovanja tvrtke Zavod za fotogrametriju d.d. sudjelovanjem na međunarodnim sajmovima</t>
  </si>
  <si>
    <t>Projekt "Internacionalizacija poslovanja Zavoda za fotogrametriju d.d. sudjelovanjem na međunarodnim sajmovima" ima za cilj jačanje prisutnosti tvrtke na inozemnim tržištima putem sudjelovanja na ključnim stručnim sajmovima (Geo Week, Intergeo, PDAC i Smart City Expo World Congress). Zavod planira predstaviti napredna rješenja iz fotogrametrije, geodezije, 3D modeliranja i GIS-a, uspostaviti kontakte s međunarodnim partnerima te povećati izvoz i prihod. Projektom se gradi održiv model globalne prodaje, modernizira poslovanje i jača konkurentnost na europskom i svjetskom tržištu.</t>
  </si>
  <si>
    <t>PK.1.3.10.0235</t>
  </si>
  <si>
    <t>Internacionalizacija tvrtke Mushroom Cups d.o.o.</t>
  </si>
  <si>
    <t>Projektom internacionalizacije tvrtka Mushroom Cups d.o.o. planira nastup na četiri međunarodna sajma radi predstavljanja funkcionalnih napitaka s ljekovitim gljivama. Cilj je povećati izvoz, proširiti mrežu poslovnih partnera i osigurati ulazak na nova tržišta. Projekt doprinosi jačanju međunarodne konkurentnosti kroz direktnu promociju, umrežavanje i rast prihoda od prodaje i izvoza.</t>
  </si>
  <si>
    <t>PK.1.3.10.0236</t>
  </si>
  <si>
    <t>Jačanje međunarodne konkurentnosti poduzeća CLARO-PROM d.o.o.</t>
  </si>
  <si>
    <t>Cilj projekta je jačanje međunarodne konkurentnosti tvrtke sudjelovanjem na međunarodnim sajmovima s ciljem predstavljanja proizvoda za laboratorijsku dijagnostiku i farmaceutsku industriju poslovnoj zajednici i uvođenja proizvoda na nova inozemna tržišta. 
Projektom se rješava održivi rast tvrtke kroz povećanje potražnje za proizvodima i jačanje pozicije u globalnom lancu vrijednosti na inozemnom tržištu.
Rezultati projekta će unaprijediti pregovaračke kapacitete djelatnika u privlačenju korisnika proizvoda i stručne kapacitete u izradi proizvoda s dodanom vrijednošću, povećati suradnju s dobavljačima komponenti za proizvodnju i olakšati širenje na međunarodno tržište.</t>
  </si>
  <si>
    <t>PK.1.3.10.0237</t>
  </si>
  <si>
    <t>SPIROFLEX d. o. o. za projektiranje i proizvodnju savitljivih cijevi, visokotlačnih brtvi i mjerno regulacijskih elemenata, uvoz-izvoz</t>
  </si>
  <si>
    <t>Internacionalizacija poslovanja poduzeća SPIROFLEX d.o.o.</t>
  </si>
  <si>
    <t>Cilj projekta je povećanje međunarodne konkurentnosti poduzeća kroz strateški iskorak na nova izvozna tržišta i jačanje brenda putem nastupa na četiri vodeća međunarodna industrijska sajma (Italija, Njemačka, SAD, Francuska). Svrha projekta je omogućiti predstavljanje visokospecijaliziranih proizvoda – metalnih kompenzatora, mijehova i gibljivih cijevi – ciljanim kupcima u energetskom i procesnom sektoru. Očekivani rezultati uključuju povećanje izvoza za 5 %, rast prihoda od prodaje, ulazak na nova tržišta i sklapanje minimalno četiri nova izvozna ugovora. Internacionalizacija će se provoditi kroz kombinaciju direktnog nastupa, digitalne promocije i uspostave trajne CRM baze, čime se osigurava dugoročna tržišna održivost.</t>
  </si>
  <si>
    <t>PK.1.3.10.0238</t>
  </si>
  <si>
    <t>Internacionalizacija poduzeća Grad-Export d.o.o.</t>
  </si>
  <si>
    <t>Projekt obuhvaća nastup tvrtke Grad-Export d.o.o. na svjetski najvažnijem sajmu za prozore, vrata i fasade - Fensterbau Frontale 2026 u Nürnbergu. Cilj je povećati izvoz i prihode tvrtke kroz predstavljanje proizvoda i tehnologija širokoj međunarodnoj publici. Očekuje se povećanje ukupnih prihoda za više od 15%, kao i rast izvoza za više od 15% u godini nakon provedbe projekta. Planirano je sklapanje najmanje pet novih izvoznih ugovora. Projekt uključuje najam prostora, uređenje štanda, promotivne materijale, prijevoz i smještaj zaposlenika, a doprinosi internacionalizaciji poslovanja i jačanju tržišne pozicije tvrtke.</t>
  </si>
  <si>
    <t>PK.1.3.10.0239</t>
  </si>
  <si>
    <t>SEKLO proizvodnja, trgovina, uvoz-izvoz d. o. o.</t>
  </si>
  <si>
    <t>INTERNACIONALIZACIJA TVRTKE SEKLO d.o.o.</t>
  </si>
  <si>
    <t>Cilj projekta je osnažiti međunarodnu konkurentnost poduzeća Seklo d.o.o. kroz izlazak na nova izvozna tržišta i povećanje prihoda od prodaje i izvoza. Svrha projekta je internacionalizacija poslovanja putem četiri nastupa na međunarodnom sajmu Expo Riva Schuh, uspostava distribucijske mreže u Austriji i Sloveniji te digitalna prilagodba za prodaju u inozemstvu. Očekivani rezultati uključuju sklapanje najmanje 3 izvozna ugovora, povećanje izvoza i prodaje za više od 30 % u godini m+2 te dugoročno tržišno pozicioniranje hrvatskog brenda obuće na europskom tržištu.</t>
  </si>
  <si>
    <t>PK.1.3.10.0240</t>
  </si>
  <si>
    <t>INŽENJERING-POLJAK d.o.o. za usluge i turistička agencija</t>
  </si>
  <si>
    <t>Internacionalizacija poslovanja poduzeća Inženjering-Poljak d.o.o.</t>
  </si>
  <si>
    <t xml:space="preserve">Cilj projekta je povećati međunarodnu konkurentnost prijavitelja kroz jačanje izvozne prisutnosti na tržištima visoke kupovne moći. Svrha projekta je omogućiti strukturirani izlazak na strana tržišta putem nastupa na renomiranim međunarodnim B2B sajmovima, s ciljem uspostave novih poslovnih suradnji i širenja izvoza. Očekivani rezultati uključuju povećanje prihoda od inozemne prodaje, rast broja ugovora s međunarodnim partnerima te jačanje brenda na globalnoj razini. Projekt doprinosi dugoročnoj održivosti poslovanja i smanjenju ovisnosti o sezonalnosti domaćeg tržišta. Projekt doprinosi ciljevima Strategije pametne specijalizacije do 2029. </t>
  </si>
  <si>
    <t>PK.1.3.10.0243</t>
  </si>
  <si>
    <t>PK.1.3.10.0244</t>
  </si>
  <si>
    <t>AROSA GRANDE d.o.o. za uzgoj voća, povrća i sadnog materijala</t>
  </si>
  <si>
    <t>Internacionalizacija poslovanja tvrtke AROSA GRANDE d.o.o.</t>
  </si>
  <si>
    <t>Tvrtka AROSA GRANDE je provela analizu vlastitog poslovanja te je identificirala ključan problem koji će riješiti implementacijom predmetnog projekta – ovisnost o domicilnom tržištu i nemogućnost širenja poslovanja.
Cilj projekta: poboljšati konkurentnost tvrtke kroz predstavljanje njezinih proizvoda na međunarodnim sajmovima, a što će doprinijeti rastu same tvrtke kao i razvoju hrvatskih MSP-ova. Istovremeno će se planiranim izlaskom na nova tržišta stvoriti preduvjeti za rast prihoda od prodaje (15,1%) i od izvoza (30,1%), očuvanje postojećih te otvaranje novih radnih mjesta, do 2029. (m+2).
Ciljana skupina: postojeći i budući (1) zaposlenici.
Krajnji korisnici: obitelji zaposlenika, korisnici i partneri te gospodarstvo RH.</t>
  </si>
  <si>
    <t>PK.1.3.10.0245</t>
  </si>
  <si>
    <t>Ekspanzija poslovanja tvrtke na međunarodnim tržištima</t>
  </si>
  <si>
    <t>Projekt „Ekspanzija poslovanja tvrtke na međunarodnim tržištima“ ima za cilj povećati konkurentnost i izvoz poduzeća Promet i prostor d.o.o. putem organiziranog nastupa na međunarodnim sajmovima u Španjolskoj i Japanu. Predstavit će se postojeća rješenja kao što je webGIS platforma, usluge prometnog inženjeringa i digitalna rješenja za javni i privatni sektor te rješenja koja su trenutno  u fazi razvoja. Projekt će omogućiti jačanje prepoznatljivosti, uspostavu novih poslovnih kontakata te ulazak na nova tržišta. Očekuje se sklapanje najmanje 5 izvoznih ugovora te povećanje prihoda od prodaje za 22,48% i prihoda od izvoza za 32,30% u (m+2) 2029. godine. Projekt doprinosi dugoročnoj održivosti i internacionalizaciji poslovanja.</t>
  </si>
  <si>
    <t>PK.1.3.10.0246</t>
  </si>
  <si>
    <t>ARCTIC društvo s ograničenom odgovornošću za iznajmljivanje ostalih strojeva, opreme i materijalnih dobara</t>
  </si>
  <si>
    <t xml:space="preserve">ARCTIC Internationalization Project </t>
  </si>
  <si>
    <t xml:space="preserve">Sudjelovanje na sajmovima ima za cilj promociju proizvoda i usluga poduzeća Arctic, čime se povećava prepoznatljivost na tržištu, otvara prostor za uspostavu kontakata s potencijalnim partnerima i ostvarivanje suradnje s drugim sličnim tvrtkama, kao i poticanje razvoja novih ili inovativnih projektnih inicijativa. Nastupom na dva međunarodna sajma Arctic želi proširiti svoje poslovanje na tržišta Njemačke ali i Europe, povećati svoje prihode od prodaje za 31% te povbećati prihode od izvoza za 32% u 2029. godini. Projekt će doprinjeti cilju Strategije pametne specijalizacije jer će se na sjamovima prezentirati drvene sklopive kućice i softwer - novi proizvodi tvrtke koji upotpunjuju cjelovitu uslugu klijentu.   </t>
  </si>
  <si>
    <t>PK.1.3.10.0247</t>
  </si>
  <si>
    <t>POPRAVAK BRODSKIH MOTORA održavanje i trgovina brodskim motorima d. o. o.</t>
  </si>
  <si>
    <t>Internacionalizacija poslovanja poduzeća Popravak brodskih motora d.o.o.</t>
  </si>
  <si>
    <t>Cilj projekta je jačanje međunarodne konkurentnosti poduzeća PBM d.o.o. kroz aktivnosti internacionalizacije, s naglaskom na sudjelovanje na četiri međunarodna sajma. Svrha projekta je olakšati pristup novim inozemnim tržištima i predstaviti usluge poduzeća široj međunarodnoj poslovnoj zajednici. Sudjelovanjem na relevantnim sajmovima, poduzeće će imati priliku uspostaviti nove poslovne kontakte, povećati izvoz, te stvoriti temelje za dugoročnu poslovnu suradnju s inozemnim partnerima. Očekivani rezultati uključuju povećanje prihoda od izvoza, bolju prepoznatljivost brenda na međunarodnoj razini te jačanje ukupne tržišne pozicije poduzeća.</t>
  </si>
  <si>
    <t>Čavle</t>
  </si>
  <si>
    <t>PK.1.3.10.0249</t>
  </si>
  <si>
    <t>LEGRADMETAL GREDIČAK d.o.o. za usluge</t>
  </si>
  <si>
    <t>Nastupima na međunarodnim sajmovima do povećanja izvozne konkurentnosti poduzeća LEGRADMETAL GREDIČAK</t>
  </si>
  <si>
    <t>Osnovni cilj projekta je nastup poduzeća LEGRADMETAL GREDIČAK na 4 sajma (GLOBAL INDUSTRIE (Paris), HANNOVER MESEE, GLOBAL INDUSTRIE (Lyon) i ZULIEFER Z. Svrha nastupa je povećanje inozemne konkurentnosti koja će se ogledati kroz rezultate: povećani prihodi od prodaje, povećani prihodi od izvoza te povećanje broja sklopljenih ugovora o izvozu. Intenzivnijim procesom internacionalizacije poduzeću će olakšati pristup ciljanim inozemnim tržištima te će isto značajno utjecati na povećanje tržišnih udjela. 
Ciljne skupine obuhvaćene projektom su vlasnici poduzeća (direktori), zaposlenici, kupci te poslovni partneri.</t>
  </si>
  <si>
    <t>Oroslavje</t>
  </si>
  <si>
    <t>PK.1.3.10.0253</t>
  </si>
  <si>
    <t>MOTORPOINT društvo s ograničenom odgovornošću za trgovinu i usluge</t>
  </si>
  <si>
    <t>Jačanje konkurentnosti tvrtke Motorpoint d.o.o. kroz internacionalizaciju poslovanja</t>
  </si>
  <si>
    <t>Cilj projekta je jačanje međunarodne konkurentnosti tvrtke Motorpoint d.o.o. kroz nastup na sajmovima u Njemačkoj, Francuskoj, Italiji i Nizozemskoj. Svrha projekta je povećati međunarodnu prisutnost na globalnom tržištu kroz izravnu promociju, umrežavanje i potpisivanje izvoznih ugovora. Očekivani pokazatelji ostvarenja rezultata projekta koji je ojačana međunarodna konkurentnost poduzeća uključuju najmanje 5 novih međunarodnih ugovora, rast prihoda od prodaje za 6% i rasta prihoda od izvoza za 6%. Internacionalizacija se postiže izravnim kontaktom s klijentima, profesionalnim nastupom i predstavljanjem inovacija usklađenih sa Strategijom pametne specijalizacije RH – "Pametan i zeleni promet" i "Digitalni proizvodi i platforme".</t>
  </si>
  <si>
    <t>PK.1.3.10.0254</t>
  </si>
  <si>
    <t>Internacionalizacija poslovanja poduzeća RINEO d.o.o.</t>
  </si>
  <si>
    <t>Projekt tvrtke RINEO d.o.o. usmjeren je na jačanje međunarodne tržišne prisutnosti i povećanje izvoza kroz sudjelovanje na četiri ključna međunarodna sajma: The Forecourt Show UK, Saudi Signage &amp; Labelling Expo, VISUALIZE EXPO i International Fair PETROL STATION 2026. Glavni cilj projekta je prezentacija visokotehnoloških rješenja u području digitalnih reklama, odnosno LED ekrana, digitalnih totema i digitalnih fasada, potencijalnim poslovnim partnerima i kupcima na ciljanim vanjskim tržištima.</t>
  </si>
  <si>
    <t>PK.1.3.10.0257</t>
  </si>
  <si>
    <t>Jačanje međunarodne konkurentnosti - AUDACIS d.o.o.</t>
  </si>
  <si>
    <t>Projekt je usmjeren na internacionalizaciju proizvoda tvrtke AUDACIS d.o.o. kroz nastupe na četiri međunarodna sajma u sektoru dentalne i kozmetičke industrije. Cilj je povećati izvoz, otvoriti nova tržišta te ojačati prepoznatljivost i konkurentnost brenda. Sudjelovanjem na sajmovima, tvrtka će predstaviti proizvode krajnjim kupcima, distributerima i partnerima te uspostaviti B2B kontakte koji omogućuju rast prihoda i dugoročnu tržišnu održivost. Projekt je ključan za pozicioniranje tvrtke na međunarodnoj razini.</t>
  </si>
  <si>
    <t>PK.1.3.10.0258</t>
  </si>
  <si>
    <t>PROTOSTAR LABS društvo s ograničenom odgovornošću za proizvodnju i usluge</t>
  </si>
  <si>
    <t>Protostar Labs - globalno pozicioniranje kroz nastup na međunarodnim sajmovima</t>
  </si>
  <si>
    <t>Cilj je ojačati vidljivost i otvoriti nove kanale distribucije proizvoda poduzeća Protostar Labs kroz nastup na sajmovima: Space Tech Expo (Njemačka), IAC (Turska) i SmallSat Conference (SAD). Kroz uspostavu novih kontakata, predstavljanje inovacija i ulazak na izvozna tržišta želimo pozicionirati Protostar kao globalno prepoznatljivog ponuđača deeptech rješenja u industrijskoj proizvodnji i SpaceTechu. Planirani rezultati uključuju povećanje prihoda od prodaje za 31% i povećanje prihoda od izvoza za 100% do 2029., kao i sklapanje 4 nova ugovora o izvozu. Projekt je ključan za razvoj Protostara jer podupire prijelaz iz faze R&amp;D-a u fazu ekspanzije na međunarodna tržišta, čime se osigurava dugoročna održivost i konkurentnost tvrtke.</t>
  </si>
  <si>
    <t>PK.1.3.10.0260</t>
  </si>
  <si>
    <t>Von BARF d.o.o. za trgovinu i usluge</t>
  </si>
  <si>
    <t>Jačanje međunarodne konkurentnosti poduzeća VON BARF d.o.o.</t>
  </si>
  <si>
    <t>Poduzeće Von Barf planira sudjelovanje na četiri međunarodna sajma s ciljem povećanja vidljivosti brenda, jačanja tržišne prisutnosti i ostvarivanja novih poslovnih suradnji. Sajamski nastupi omogućit će direktnu komunikaciju s veleprodajnim kupcima, distributerima i svim ljubiteljima kućnih ljubimaca, kao i prikupljanje vrijednih tržišnih informacija. Projekt doprinosi internacionalizaciji poslovanja, povećanju konkurentnosti i dugoročnom rastu poduzeća kroz širenje mreže poslovnih kontakata i osvajanje novih tržišta. Sudjelovanje na međunarodnim sajmovima strateški je korak prema pozicioniranju Von Barfa kao prepoznatljivog brenda na globalnoj razini.</t>
  </si>
  <si>
    <t>PK.1.3.10.0261</t>
  </si>
  <si>
    <t>VENTULA TRAVEL društvo s ograničenom odgovornošću, za turizam i usluge, turistička agencija</t>
  </si>
  <si>
    <t>Promocija na međunarodnim sajmovima u funkciji jačanja izvoza – VENTULA TRAVEL d.o.o.</t>
  </si>
  <si>
    <t>Projekt je usmjeren na internacionalizaciju turističkih usluga tvrtke Ventula Travel d.o.o. kroz nastupe na četiri međunarodna sajma povezana s novim ključnim tržištima UAE i Japana. Cilj je povećati izvoz, proširiti mrežu međunarodnih partnera te ojačati prepoznatljivost i konkurentnost brenda. Sudjelovanjem na sajmovima, tvrtka će predstaviti personalizirane i održive turističke programe te uspostaviti B2B kontakte koji omogućuju rast prihoda i dugoročnu tržišnu održivost. Projekt je ključan za jačanje pozicije tvrtke na globalnoj turističkoj sceni.</t>
  </si>
  <si>
    <t>PK.1.3.10.0262</t>
  </si>
  <si>
    <t>DENTELLI d.o.o. za dentalnu medicinu</t>
  </si>
  <si>
    <t>Internacionalizacija poslovanja društva DENTELLI d.o.o.</t>
  </si>
  <si>
    <t>Projektom će DENTELLI d.o.o. ojačati svoju poziciju na međunarodnom tržištu kroz izlaganje na dva relevantna međunarodna sajma u području turizma i zdravstvenog turizma što će prijavitelju osigurati jačanje konkurentnosti, povećati tržišnu prepoznatljivost, pouzdanost i povjerenje kod inozemnih kupaca i poslovnih partnera te omogućiti snažnije inozemno pozicioniranje. Očekivani rezultati projekta uključuju povećanje prihoda od prodaje i izvoza za 50%, uspostavu najmanje pet novih partnerstava te pozicioniranje prijavitelja kao vodeće hrvatske klinike za dentalni turizam. Projekt pridonosi ciljevima S3 strategije kroz promociju personalizirane zdravstvene skrbi i jačanje izvoza visoko specijaliziranih usluga.</t>
  </si>
  <si>
    <t>PK.1.3.10.0263</t>
  </si>
  <si>
    <t>Jačanje konkurentnosti i internacionalizacija poslovanja tvrtke Flaster Media d.o.o.</t>
  </si>
  <si>
    <t>Predmet projekta je internacionalizacija inovativnog proizvoda – integriranog franšiznog rješenja koje klijentima omogućuje jedinstvenu i skalabilnu kupnju vanjskog oglasnog prostora u više država putem jedinstvenog sustava za upravljanje i mjerenje kampanja. Očekivani rezultati uključuju sklapanje četiri ugovora o franšizi, ulazak na četiri nova inozemna tržišta i povećanje prihoda i izvoza za 31 % u drugoj godini nakon provedbe. Projekt doprinosi rastu izvoznog potencijala, jačanju globalne vidljivosti i konkurentnosti hrvatskog AdTech sektora.</t>
  </si>
  <si>
    <t>PK.1.3.10.0265</t>
  </si>
  <si>
    <t>PRIMACOŠPED d.o.o. za međunarodno otpremništvo</t>
  </si>
  <si>
    <t>Internacionalizacija usluga Primacošpeda</t>
  </si>
  <si>
    <t>Projekt „Internacionalizacija usluga Primacošpeda“ usmjeren je na jačanje konkurentnosti i rast izvoznog poslovanja kroz planirane nastupe na četiri vodeća međunarodna sajma od interesa Prijavitelja, u području logistike i distribucije: LOGIPHARMA 2026 (Austrija), TRANSLOG Connect 2025 (Mađarska), GLA Global Logistics Conference 2025 (Tajland) te X2 Conference 2026 (Turska). Sajmovi okupljaju ključne dionike u području farmaceutske, intermodalne i temperaturno kontrolirane logistike te predstavljaju optimalnu platformu za predstavljanje kompleksnih usluga i uspostavu novih poslovnih suradnji na međunarodnim tržištima.
Projekt će pozitivno utjecati ciljne skupine: (1) poduzeće; (2) zaposlenike (3) klijente i partnere i (4) širu zajednicu.</t>
  </si>
  <si>
    <t>PK.1.3.10.0266</t>
  </si>
  <si>
    <t>PK.1.3.10.0270</t>
  </si>
  <si>
    <t>TOPENA d.o.o. za poslovne usluge i djelatnost turističke agencije</t>
  </si>
  <si>
    <t xml:space="preserve">Internacionalizacija poslovanja poduzeća TOPENA d.o.o. </t>
  </si>
  <si>
    <t xml:space="preserve">Cilj projekta je ojačati međunarodnu konkurentnost prijavitelja kroz strukturiranu internacionalizaciju poslovanja na tržištima visoke platežne moći. Sudjelovanjem na specijaliziranim B2B turističkim sajmovima ( Fahrrad &amp; WanderReisen, ITB Berlin i ITB Americas), Prijavitelj će predstaviti autentične, održive i personalizirane turističke proizvode te svoju inovativnu platformu za bicikliste, čime se promovira održivi turizam. Očekivani rezultati uključuju uspostavu novih izvoznih partnerstava, povećanje prihoda od prodaje i prihoda od izvoza te jačanje pozicije Hrvatske kao premium turističke destinacije i destinacije za aktivni turizam. Projekt doprinosi ciljevima Strategije pametne specijalizacije do 2029. </t>
  </si>
  <si>
    <t>PK.1.3.10.0272</t>
  </si>
  <si>
    <t>VIS PROMOTEX društvo s ograničenom odgovornošću za proizvodnju, istraživanje i razvoj</t>
  </si>
  <si>
    <t>Internacionalizacija poduzeća VIS PROMOTEX d.o.o.</t>
  </si>
  <si>
    <t>Projekt Internacionalizacije poduzeća VIS PROMOTEX d.o.o. ima za cilj jačanje međunarodne konkurentnosti putem sudjelovanja na međunarodnim sajmovima, s ciljem predstavljanja proizvoda i usluga međunarodnoj poslovnoj zajednici u inozemstvu te uvođenja proizvoda na nova, inozemna tržišta. Time se nastoji povećati izvoz Prijavitelja te ojačati poziciju tvrtke na inozemnim tržištima. 
Svrha projektnog prijedloga je povećati izvoz tvrtke VIS PROMOTEX d.o.o. internacionalizacijom poslovanja kroz nastupe na međunarodnim sajmovima.
Ciljne skupine su klijenti Prijavitelja te njegovi djelatnici.</t>
  </si>
  <si>
    <t>PK.1.3.10.0274</t>
  </si>
  <si>
    <t>CONSULTARE d.o.o. za savjetovanje i usluge</t>
  </si>
  <si>
    <t>Internacionalizacija poslovanja Consultare d.o.o. kroz nastupe na međunarodnim sajmovima</t>
  </si>
  <si>
    <t>Tvrtka Consultare d.o.o. kroz ovaj projekt planira značajno unaprijediti svoju međunarodnu prisutnost i konkurentnost. 
Cilj projekta je ostvariti izlazak na strana tržišta putem nastupa na četiri specijalizirana međunarodna sajma. 
Svrha projekta je predstavljanje vlastitih stručnih rješenja i usluga savjetovanja u području strateškog planiranja, zelene tranzicije, održivog razvoja te pripreme i analize investicijskih studija za okolišne i energetske projekte
Očekivani rezultati projekta uključuju: uspostavu novih poslovnih suradnji, rast prihoda od izvoza, povećanje vidljivosti brenda Consultare na regionalnom tržištu te jačanje tržišne pozicije u području napredne industrijske opreme.</t>
  </si>
  <si>
    <t>PK.1.3.10.0275</t>
  </si>
  <si>
    <t>ŠESTAN-BUSCH društvo s ograničenom odgovornošću za proizvodnju, promet, trgovinu i usluge</t>
  </si>
  <si>
    <t>Predstavljanje društva ŠESTAN-BUSCH d.o.o. PRELOG na međunarodnim sajmovima</t>
  </si>
  <si>
    <t xml:space="preserve">Sudjelovanje na međunarodnim sajmovima igra ključnu ulogu u ostvarivanju strateških ciljeva društva ŠESTAN-BUSCH. Posjete sajmovima omogućuju unapređenje poslovanja, istraživanje tržišta, uspostavu novih poslovnih kontakata i povećanje konkurentnosti društva na međunarodnom tržištu. Predstavljanjem game proizvoda društva na međunarodno najjačim sajmovima u području sigurnosti i obrane, cilj je ostvariti izlazak na nova tržišta s posebnim naglaskom na nove proizvode razvijene u sklopu S3 područja "Sigurnost i dvojna namjena – svijest, prevencija, odgovor i sanacija". Izlazak na 4 međunarodna sajma osigurati će ne samo zadržavanje pozicije društva na postojećim tržištima već i izlazak na 5 novih ciljanih tržišta globalno. </t>
  </si>
  <si>
    <t>PK.1.3.10.0276</t>
  </si>
  <si>
    <t>INsig2 društvo s ograničenom odgovornošću za privatnu zaštitu i informatički inženjering</t>
  </si>
  <si>
    <t>Unaprjeđenje tržišne pozicije INsig2 na međunarodnom tržištu digitalne sigurnosti i forenzike</t>
  </si>
  <si>
    <t>Projekt „Unaprjeđenje tržišne pozicije INsig2 na međunarodnom tržištu digitalne sigurnosti i forenzike“ ima za cilj proširenje izvozne prisutnosti poduzeća INsig2 na nova geografska tržišta kroz sustavnu internacionalizaciju poslovanja. Kroz sudjelovanje na četiri specijalizirana međunarodna sajma, cilj je promovirati visokotehnološke usluge i rješenja INsig2-a, uspostaviti nove poslovne kontakte, zaključiti izvozne ugovore te dodatno ojačati tržišni identitet brenda u globalnom kontekstu.</t>
  </si>
  <si>
    <t>PK.1.3.10.0277</t>
  </si>
  <si>
    <t>Povećanje međunarodne konkurentnosti tvrtke INDELOOP d.o.o. kroz nastupe na međunarodnim sajmovima</t>
  </si>
  <si>
    <t>Projektom internacionalizacije, INDELOOP d.o.o. povećava svoju međunarodnu konkurentnost plasmanom inovativnog postrojenja za proizvodnju vodika – Looper na ciljana tržišta Njemačke, Francuske i Belgije. Kroz izravno izlaganje na odabranom sajmu, cilj je ostvariti rast prihoda od prodaje i izvoza, sklopiti minimalno 5 međunarodnih ugovora te dugoročno ojačati tržišnu prepoznatljivost tvrtke kao vodećeg proizvođača tehnologija za proizvodnju vodika.</t>
  </si>
  <si>
    <t>PK.1.3.10.0278</t>
  </si>
  <si>
    <t>TOPOMATIKA trodimenzionalno skeniranje, optički mjerni sustavi i računalna obrada d.o.o.</t>
  </si>
  <si>
    <t>InterTOPO 2025</t>
  </si>
  <si>
    <t>Svrha projekta „InterTOPO“ je jačanje međunarodne konkurentnosti i tržišne pozicije TOPOMATIKA doo kroz sudjelovanje na međunarodnim sajmovima u području 3D optičkih mjernih tehnologija. 
Cilj projekta je predstavljanje inovativnih proizvoda i usluga međunarodnoj poslovnoj zajednici radi širenja na nova inozemna tržišta i uspostave poslovne suradnje s novim partnerima. 
Internacionalizacijom poduzeće povećava sposobnost nastupa na globalnim tržištima, doprinosi rastu prihoda, izvoza roba i usluga te jačanju kapaciteta za konkurentno poslovanje u međunarodnom okruženju.
Internacionalizacija će se provesti kroz prezentaciju inovativnih tehnologija i usluga na četiri međunarodna sajma te aktivan post-sajamski follow-up s partnerima i kupcima.</t>
  </si>
  <si>
    <t>PK.1.3.10.0279</t>
  </si>
  <si>
    <t>TEHNOPROGRES d.o.o. za proizvodnju i usluge</t>
  </si>
  <si>
    <t>InterTEHNOPROGRES</t>
  </si>
  <si>
    <t>Svrha projekta InterTEHNOPROGERS je jačanje međunarodne konkurentnosti i tržišne pozicije TEHNOPROGRESA kroz sudjelovanje na međunarodnim sajmovima u području CNC i 3D tehnologija.
Cilj projekta je predstavljanje inovativnih proizvoda i usluga međunarodnoj poslovnoj zajednici radi širenja na nova inozemna tržišta i uspostave poslovne suradnje s novim partnerima. 
Internacionalizacijom poslovanja TEHNOPROGRES povećava sposobnost nastupa na globalnim tržištima, doprinosi rastu prihoda, izvoza roba i usluga te jačanju kapaciteta za konkurentno poslovanje u međunarodnom okruženju.
Internacionalizacija će se provesti kroz prezentaciju inovativnih tehnologija i usluga na 2 međunarodna sajma te aktivan postsajamski follow-up s partnerima i kupcima</t>
  </si>
  <si>
    <t>PK.1.3.10.0280</t>
  </si>
  <si>
    <t>PENTA društvo s ograničenom odgovornošću za informatički inženjering</t>
  </si>
  <si>
    <t>PENTA SMART MOBILITY - od pametnog parkiranja do mobilnosti budućnosti</t>
  </si>
  <si>
    <t xml:space="preserve">Penta d.o.o. je informatička tvrtka koja se bavi sustavima za automatsku identifikaciju preko specifičnih uređaja. Tvrtka planira realizaciju projekta usmjerenog na jačanje svoje međunarodne konkurentnosti kroz sudjelovanje na tri međunarodna sajma: INTERTRAFFIC (Amsterdam) , INNOTRANS (Berlin) i SMART CITY EXPO WORLD CONGRESS (Barcelona. Navedeni sajmovi okupljaju velik broj međunarodnih izlagača i poslovnih posjetitelja, a pokrivaju ciljano tržište mobilnosti na kojem poduzeće želi jačati svoj brend, s posebnim naglaskom na inovacije. Projekt će se odvijati kroz 4 elementa: 1. Nastup na sajmovima, 2. Istraživanje inozemnog tržišta, 3. Upravljanje projektom i 4. Promidžba i vidljivost. </t>
  </si>
  <si>
    <t>PK.1.3.10.0282</t>
  </si>
  <si>
    <t>Thermia - sajmovi kao ključ internacionalizacije</t>
  </si>
  <si>
    <t>Projekt obuhvaća nastup tvrtke Thermia na vodećem međunarodnom sajmu industrije kamina i peći – World of Fireplaces (WOF) 2027 u Leipzigu. Cilj je povećati izvoz i prihode tvrtke kroz predstavljanje kaminskih peći i inovativnih rješenja širokoj međunarodnoj stručnoj publici. Očekuje se povećanje ukupnih prihoda i prihoda od izvoza za više od 15% dvije godine nakon provedbe projekta. Planirano je sklapanje najmanje pet novih izvoznih ugovora. Projekt uključuje najam izložbenog prostora, uređenje štanda, promotivne materijale, prijevoz opreme i uzoraka te smještaj zaposlenika, a doprinosi internacionalizaciji poslovanja i jačanju tržišne pozicije tvrtke Thermia na relevantnim tržištima.</t>
  </si>
  <si>
    <t>PK.1.3.10.0284</t>
  </si>
  <si>
    <t>Internacionalizacija obrta Frey</t>
  </si>
  <si>
    <t>Projekt „Internacionalizacija obrta Frey“ usmjeren je na jačanje konkurentnosti i rast izvoznog poslovanja obrta Frey kroz planirane nastupe na četiri vodeća međunarodna sajma u području nautike, brodogradnje i opreme za more: MONACO YACHT SHOW 2025 (Monako), METSTRADE 2025 i  METSTRADE 2026 (Nizozemska), DUBAI International Boat Show 2026 (UAE). Ovi sajmovi okupljaju ključne globalne dionike iz područja luksuzne nautike, pomorske opreme i tehnologije te predstavljaju najvažnije prodajne platforme u industriji brodova, jahti i prateće opreme. 
Cilj projekta je kroz aktivno sudjelovanje na međunarodnim sajmovima ojačati izvozne kapacitete obrta Frey, uspostaviti nove kontakte i suradnje te povećati prihod od prodaje i izvoza.</t>
  </si>
  <si>
    <t>PK.1.3.10.0285</t>
  </si>
  <si>
    <t>Jačanje međunarodne konkurentnosti tvrtke Internet Ekspert</t>
  </si>
  <si>
    <t>Projekt obuhvaća nastup tvrtke Internet Ekspert na četiri ciljana međunarodna sajma u EU i SAD-u, s ciljem predstavljanja nove usluge za upravljanje digitalnim identitetom brendova putem BIMI standarda. Glavni cilj je ulazak na nova tržišta, ostvarenje rasta prihoda od izvoza i prodaje te sklapanje komercijalnih ugovora u ciljanim sektorima financija, tehnologije, industrije i marketinških komunikacija. Kroz ovaj projekt tvrtka će ojačati svoju međunarodnu konkurentnost, unaprijediti pristup novim inozemnim tržištima te osigurati održiv i dugoročan rast izvoza, prodaje i ukupnog poslovanja.</t>
  </si>
  <si>
    <t>PK.1.3.10.0288</t>
  </si>
  <si>
    <t>GALIOT AERO d.o.o. tehničko savjetovanje i usluge</t>
  </si>
  <si>
    <t xml:space="preserve">Internacionalizacija poslovanja poduzeća GALIOT AERO d.o.o. </t>
  </si>
  <si>
    <t xml:space="preserve">Cilj projekta je povećanje međunarodne konkurentnosti kroz plasman specijaliziranih digitalnih rješenja za sigurnost, kvalitetu i informacijsku sigurnost u zrakoplovstvu. Svrha je ostvariti prodor na nova tržišta visoke dodane vrijednosti putem nastupa na međunarodnim sajmovima i uspostave izravnih B2B odnosa s operaterima i regulatorima. Očekivani rezultati uključuju povećanje izvoza, širenje na četiri nova tržišta, potpisivanje najmanje tri nova međunarodna ugovora te jačanje prepoznatljivosti brenda na globalnoj razini. Projekt doprinosi ciljevima Strategije pametne specijalizacije do 2029. </t>
  </si>
  <si>
    <t>PK.1.3.10.0290</t>
  </si>
  <si>
    <t>Internacionalizacija poslovanja poduzeća KLARA MARIĆ d.o.o.</t>
  </si>
  <si>
    <t xml:space="preserve">Cilj projekta je povećanje međunarodne konkurentnosti Prijavitelja kroz izlazak na nova tržišta i jačanje izvozne prisutnosti. Svrha je uspostaviti održive B2B kanale i pozicionirati proizvode Prijavitelja u premium segmentu na tržištima visoke kupovne moći. Projektom se planira sudjelovanje na međunarodnim sajmovima Anuga i Marca radi sklapanja novih izvoznih ugovora, proširenja mreže partnera i povećanja prihoda od izvoza. Očekivani rezultati uključuju nova tržišta, nove kupce, veću vidljivost brenda i dugoročno jačanje izvozne strategije. Projekt doprinosi ciljevima Strategije pametne specijalizacije do 2029. </t>
  </si>
  <si>
    <t>PK.1.3.10.0293</t>
  </si>
  <si>
    <t>TPK OROMETAL, dioničko društvo za proizvodnju kotlova i prehrambeno procesne opreme</t>
  </si>
  <si>
    <t>Jačanje konkurentnosti putem međunarodnih sajmova</t>
  </si>
  <si>
    <t>Cilj projekta je povećati međunarodnu konkurentnost TPK Orometal d.d. kroz organizirano sudjelovanje na ključnim međunarodnim sajmovima (Energetika Beograd 2025., MCE Milano 2026., ISH Frankfurt 2027.) i time ostvariti izravan pristup novim kupcima i partnerima na europskom tržištu, te predstaviti inovativne proizvode i rješenja iz područja kotlovske i procesne opreme. Svrha projekta je osigurati rast prihoda od izvoza i prihoda od prodaje za 20%, povećati prepoznatljivost brenda te sklopiti nove izvozne ugovore, čime će poduzeće ostvariti održiv i diverzificiran rast poslovanja.</t>
  </si>
  <si>
    <t>PK.1.3.10.0295</t>
  </si>
  <si>
    <t>GL TRADE pro d.o.o. za usluge</t>
  </si>
  <si>
    <t xml:space="preserve">Internacionalizacija tvrtke GL TRADE Pro d.o.o. </t>
  </si>
  <si>
    <t>Cilj predmetnog projekta je povećati međunarodnu konkurentnost tvrtke GL TRADE Pro kroz sudjelovanja na međunarodnim sajmovima s ciljem predstavljanja inovativnih Fresko i Fresko IQ  proizvoda. 
Svrha projekta je osnažiti kapacitete tvrtke za konkurenciju na globalnom tržištu, a što će rezultirati povećanjem prihoda od prodaje i izvoza. 
Kako bismo osigurali konkurentnost na međunarodnim tržištima, naš pristup internacionalizaciji temelji se na aktivnom sudjelovanju na vodećim globalnim sajmovima, strateškom predstavljanju inovativnih Fresko i Fresko IQ  proizvoda te sustavnom širenju na nova tržišta.</t>
  </si>
  <si>
    <t>PK.1.3.10.0297</t>
  </si>
  <si>
    <t>Internacionalizacija tvrtke Digital Arena d.o.o.</t>
  </si>
  <si>
    <t>Cilj predmetnog projekta je povećati međunarodnu konkurentnost tvrtke Digital Arena kroz sudjelovanja na međunarodnim sajmovima s ciljem predstavljanja inovativnog FiberFlow proizvoda. 
Svrha projekta je osnažiti kapacitete tvrtke za konkurenciju na globalnom tržištu, a što će rezultirati povećanjem prihoda od prodaje i izvoza. 
Kako bismo osigurali konkurentnost na međunarodnim tržištima, naš pristup internacionalizaciji temelji se na aktivnom sudjelovanju na vodećim globalnim sajmovima, strateškom predstavljanju inovativnog softverskog rješenja FiberFlow te sustavnom širenju na nova tržišta.</t>
  </si>
  <si>
    <t>PK.1.3.10.0298</t>
  </si>
  <si>
    <t>ADRIATIC CONCIERGE d.o.o. za turizam i savjetovanje, putnička agencija</t>
  </si>
  <si>
    <t>Internacionalizacija poslovanja poduzeća ADRIATIC CONCIERGE d.o.o.</t>
  </si>
  <si>
    <t>Cilj projekta je ojačati međunarodnu konkurentnost Prijavitelja kroz sustavan izlazak na odabrana inozemna tržišta visoke platežne moći putem sudjelovanja na renomiranim B2B sajmovima luksuznog i iskustvenog turizma (ILTM Cannes, PURE Life Experiences, ESSENCE of Sardinia). Projekt omogućuje uspostavu novih izvoznih kanala, povećanje prihoda od izvoza i vidljivost brenda na globalnoj razini. Očekuje se rast međunarodne prodaje kroz plasman održivih i personaliziranih turističkih proizvoda visoke dodane vrijednosti, uz jačanje kapaciteta za dugoročni izvoz i razvoj tržišta.  Projekt doprinosi ciljevima Strategije pametne specijalizacije do 2029.</t>
  </si>
  <si>
    <t>PK.1.3.10.0299</t>
  </si>
  <si>
    <t>Barrage d.o.o. za dizajn, vizualne komunikacije, programiranje i marketing</t>
  </si>
  <si>
    <t>Globalni korak za tehnologiju i dizajn</t>
  </si>
  <si>
    <t>Cilj projekta je povećati međunarodnu konkurentnost tvrtke BARRAGE kroz aktivno sudjelovanje na relevantnim međunarodnim sajmovima. Svrha projekta je jačanje izvoznog potencijala, proširenje baze klijenata i uspostava novih poslovnih partnerstava na inozemnim tržištima. Očekivani rezultati uključuju povećanje prihoda od izvoza, rast tržišnog udjela i veću vidljivost brenda BARRAGE na globalnoj razini. Internacionalizacija će se postići kroz direktnu promociju proizvoda i usluga, izgradnju mreže kontakata te prilagodbu ponude zahtjevima ciljanih tržišta.</t>
  </si>
  <si>
    <t>PK.1.3.10.0300</t>
  </si>
  <si>
    <t>KLing za građevinarstvo društvo s ograničenom odgovornošću</t>
  </si>
  <si>
    <t>KLing Expo</t>
  </si>
  <si>
    <t>Cilj projekta je omogućiti KLing d.o.o. prvi iskorak na međunarodna tržišta kroz ciljano predstavljanje svojih usluga projektiranja i nadzora na najvažnijim europskim sajmovima građevinske industrije. Svrha je pozicionirati poduzeće kao relevantnog i konkurentnog pružatelja stručnih usluga u području zelene i energetski učinkovite gradnje, uz korištenje naprednih digitalnih alata poput BIM tehnologije. Planirane aktivnosti uključuju izlaganje na sajmovima koji okupljaju ključne aktere sektora – od investitora do projektanata i izvođača. Kroz direktne kontakte i prezentacije, KLing će uspostaviti temelje za komercijalnu suradnju i izlazak na tržišta EU.</t>
  </si>
  <si>
    <t>PK.1.3.10.0301</t>
  </si>
  <si>
    <t>PYXIS NAUTICA d.o.o. za usluge u nautičkom turizmu, trgovinu i turistička agencija</t>
  </si>
  <si>
    <t>Internacionalizacija poslovanja poduzeća PYXIS NAUTICA d.o.o</t>
  </si>
  <si>
    <t xml:space="preserve">Cilj projekta je jačanje međunarodne konkurentnosti prijavitelja kroz izlazak na nova izvozna tržišta putem sudjelovanja na vodećim međunarodnim sajmovima nautičkog i luksuznog turizma. Projekt omogućuje uspostavu novih B2B partnerstava, povećanje prihoda od izvoza i rast prepoznatljivosti brenda. Fokusiran na personalizirane, digitalno podržane i održive charter usluge, projekt doprinosi dugoročnoj pozicioniranosti prijavitelja na tržištima visoke dodane vrijednosti i potiče razvoj inovativnog, otpornog i izvozno orijentiranog poslovnog modela. Projekt doprinosi ciljevima Strategije pametne specijalizacije do 2029. </t>
  </si>
  <si>
    <t>PK.1.3.10.0302</t>
  </si>
  <si>
    <t>Jačanje internacionalizacije poduzeća INFRACERT d.o.o. odlaskom na međunarodne sajmove</t>
  </si>
  <si>
    <t>Projekt „Jačanje internacionalizacije poduzeća INFRACERT d.o.o. odlaskom na međunarodne sajmove“ provodi se u trajanju od 15 mjeseci s ciljem povećanja međunarodne konkurentnosti i jačanja sposobnosti poduzeća za djelovanje na globalnom tržištu. Sudjelovanjem na sajmu InnoTrans tvrtka će imati priliku uspostaviti poslovne suradnje s inozemnim partnerima, predstaviti certifikacijske usluge za željeznički sektor te sklopiti ugovore s inozemnim klijentima. Projekt će izravno pridonijeti rastu prihoda od izvoza i pozicioniranju tvrtke na europskom tržištu.</t>
  </si>
  <si>
    <t>PK.1.3.10.0305</t>
  </si>
  <si>
    <t>MARINA PUNAT društvo s ograničenom odgovornošću, djelatnost marina</t>
  </si>
  <si>
    <t>Marina Punat – jačanje međunarodne tržišne prisutnosti putem sajmova</t>
  </si>
  <si>
    <t xml:space="preserve">Sudjelovanje na sajmovima ima za cilj promociju proizvoda i usluga poduzeća Marina Punat, čime se povećava prepoznatljivost na tržištu, otvara prostor za uspostavu kontakata s potencijalnim partnerima i ostvarivanje suradnje s drugim sličnim tvrtkama, kao i poticanje razvoja novih ili inovativnih projektnih inicijativa. Nastupom na specijaliziranim međunarodnim sajmovima Marina Punat želi povećati prihode od prodaje i izvoza za 10%. Projekt doprinosi digitalnoj i zelenoj tranziciji u sektoru prometa kroz predstavljanje eko usluga Marine Punat na sajmovima.   </t>
  </si>
  <si>
    <t>Punat</t>
  </si>
  <si>
    <t>PK.1.3.10.0306</t>
  </si>
  <si>
    <t>ININ informatički inženjering društvo s ograničenom odgovornošću</t>
  </si>
  <si>
    <t>Internacionalizacija poslovanja poduzeća ININ informatički inženjering društvo s ograničenom odgovornošću</t>
  </si>
  <si>
    <t xml:space="preserve">Projekt ININ d.o.o. usmjeren je na jačanje međunarodne prisutnosti putem nastupa na tri ključna međunarodna sajma: World Summit AI 2025, International Industry Fair i The AI Summit London. Cilj je promovirati vlastita rješenja iz područja industrijske automatizacije i umjetne inteligencije, uspostaviti nove poslovne kontakte i povećati izvoz. Projekt će rezultirati rastom prihoda od prodaje i izvoza , kao i sklapanjem najmanje 4 nova izvozna ugovora. </t>
  </si>
  <si>
    <t>PK.1.3.10.0307</t>
  </si>
  <si>
    <t>YACHT EXPLORER d.o.o. za usluge i turistička agencija</t>
  </si>
  <si>
    <t>Internacionalizacija poslovanja poduzeća Yacht explorer d.o.o.</t>
  </si>
  <si>
    <t xml:space="preserve">Cilj projekta je internacionalizacija poslovanja kroz sudjelovanje na međunarodnom sajmu ICE Amsterdam 2025 i uspostava B2B mreže s partnerima na ciljanim tržištima – Skandinavije, Baltika, UK-a, Izraela i UAE-a. Svrha projekta je povećanje izvoza, produljenje sezone i jačanje prepoznatljivosti brenda na globalnoj razini. Očekivani rezultati uključuju nove izvozne ugovore, rast prihoda od inozemnih klijenata te stabilniju tržišnu poziciju. Prijavitelj planira jačanje međunarodne konkurentnosti kroz profesionalnu promociju usluga, digitalne alate i održive modele čartera. Projekt doprinosi ciljevima Strategije pametne specijalizacije do 2029. </t>
  </si>
  <si>
    <t>PK.1.3.10.0308</t>
  </si>
  <si>
    <t>DEMI 94 društvo s ograničenom odgovornošću za trgovinu i usluge</t>
  </si>
  <si>
    <t>Predstavljanje novih proizvoda premium hrane za kućne ljubimce na međunarodnim sajmovima</t>
  </si>
  <si>
    <t>Projekt ima za cilj osigurati nastup poduzeća DEMI 94 d.o.o. na dva vodeća međunarodna sajma industrije hrane za kućne ljubimce – Interzoo 2026 (Njemačka) i Global Pet Expo 2027 (SAD), radi predstavljanja inovativnih linija ultra premium proizvoda za pse i mačke, zasnovanih na rigorozno testiranim recepturama i prirodnim sastojcima. Projekt izravno doprinosi povećanju prihoda od prodaje i izvoza, sklapanju novih ugovora o izvozu, te diversifikaciji izvoznog portfelja. Ciljane skupine projekta su uprava, zaposlenici, inozemni poslovni partneri, te međunarodna poslovna zajednica.</t>
  </si>
  <si>
    <t>PK.1.3.10.0309</t>
  </si>
  <si>
    <t>MB FRIGO GRUPA d.o.o. za proizvodnju, trgovinu i usluge</t>
  </si>
  <si>
    <t>Hlađenje bez granica - MB FRIGO GRUPA na globalnom tržištu</t>
  </si>
  <si>
    <t>Projektom "Hlađenje bez granica - MB FRIGO GRUPA na globalnom tržištu" nastupit ćemo u Njemačkoj na sajmu CHILLVENTA 2026., najvećem međunarodnom sajmu rashladne i klimatizacijske tehnike. 
Svrha (cilj) projekta je doprinijeti jačanju međunarodne konkurentnosti i inovacijske učinkovitosti tvrtke MB FRIGO GRUPA d.o.o.
Rezultati koje ćemo postići provedbom projekta: 1. Izlaganjem na sajmu CHILLVENTA 2026.g. predstavljeni su novi inovativini i poboljšani postojeći proizvodi međunarodnoj poslovnoj zajednici i 2. Ojačana je tržišna pozicija tvrtke na postojećim i novim inozemnim ciljanim tržištima, što će osigurati povećanje prihoda od prodaje za 15,27% i prihoda od izvoza za 15,31% (2028/2024) kao i 5 sklopljenih ugovora o izvozu u 2027.g.</t>
  </si>
  <si>
    <t>Grad Zagreb (67.00%)</t>
  </si>
  <si>
    <t>PK.1.3.10.0311</t>
  </si>
  <si>
    <t>BIND TECHNOLOGIES društvo s ograničenom odgovornošću za telekomunikacijske usluge</t>
  </si>
  <si>
    <t xml:space="preserve">Bind internacionalizacija </t>
  </si>
  <si>
    <t>Projekt sudjelovanja na međunarodnim sajmovima ima za cilj promociju komunikacijskih i AI rješenja Bind Technologiesa, jačanje prepoznatljivosti na inozemnim tržištima i povećanje izvoza. Kroz nastupe na ICE Barcelona, MWC Barcelona, WWC Madrid i Web Summitu Lisabon u 2026. godini, tvrtka želi uspostaviti nova partnerstva, povećati prihode od prodaje i izvoza za 20 % do 2028.  i pozicionirati se kao pouzdan tehnološki partner. Projekt je usklađen sa Strategijom pametne specijalizacije (S3) i pridonosi rastu konkurentnosti hrvatskog IKT sektora.</t>
  </si>
  <si>
    <t>PK.1.3.10.0312</t>
  </si>
  <si>
    <t>Dental centar Čes d.o.o. za djelatnost dentalne medicine</t>
  </si>
  <si>
    <t>Internacionalizacija poduzeća Dental centar Čes d.o.o.</t>
  </si>
  <si>
    <t>Projektom internacionalizacije poduzeća Dental centar Čes d.o.o. planiraju se četiri nastupa na dva međunarodna sajma – London International Health Tourism Expo i f.re.e München, s ciljem pozicioniranja na tržištima zdravstvenog turizma i privatne medicinske skrbi.
Kroz izlaganje inovativnih stomatoloških i estetskih usluga, uspostavit će se kontakti s novim klijentima i partnerima, što će rezultirati rastom prihoda, izvoza i vidljivosti Dentalnog centra na inozemnim tržištima.
Projekt doprinosi jačanju konkurentnosti, povećanju broja pacijenata iz inozemstva i dugoročno održivom poslovanju.</t>
  </si>
  <si>
    <t>PK.1.3.10.0313</t>
  </si>
  <si>
    <t>Jačanje međunarodne konkurentnosti Hrvatskog kišobrana izlaganjem na međunarodnim sajmovima, u svrhu ostvarivanja poslovne suradnje s novim inozemnim partnerima</t>
  </si>
  <si>
    <t>Cilj projekta je jačanje međunarodne konkurentnosti poduzeća Hrvatski kišobran d.o.o. kroz dva izlaganje na međunarodnom sajmu PSI Düsseldorf 2026. i PSI Köln 2027. godine. Nastupom na vodećem europskom sajmu promotivnih proizvoda, gdje je poduzeće već steklo status i prepoznatljivost, cilj je učvrstiti postojeće izvozne kanale za kišobrane te lansirati novi proizvod – suncobrane za HORECA kanal. Projekt uključuje sajamske nastupe, pripremu promotivnih materijala i komunikaciju s inozemnim kupcima. Aktivnosti će provoditi iskusni interni tim uz podršku vanjskog stručnjaka. Projekt je sastavni dio strategije rasta, internacionalizacije i održivog razvoja poduzeća.</t>
  </si>
  <si>
    <t>Zagrebačka županija (98.50%)</t>
  </si>
  <si>
    <t>Sjeverna Hrvatska (98.50%)</t>
  </si>
  <si>
    <t>PK.1.3.10.0314</t>
  </si>
  <si>
    <t>BIOTA d.o.o. za trgovinu i usluge</t>
  </si>
  <si>
    <t>Sudjelovanje poduzeća BIOTA na međunarodnim sajmovima</t>
  </si>
  <si>
    <t>Projekt internacionalizacije poduzeća BIOTA d.o.o. usmjeren je na jačanje prisutnosti na inozemnim tržištima kroz sudjelovanje na međunarodnim sajmovima, izradu promotivnih materijala, uspostavu poslovnih kontakata te razvoj višejezične digitalne prezentacije usluga. Cilj je povećanje izvoza, pozicioniranje brenda na tržištima EU i stvaranje temelja za dugoročnu konkurentnost kroz održivi i inovativni pristup u sektoru ekološke proizvodnje i biotehnologije.</t>
  </si>
  <si>
    <t>PK.1.3.10.0315</t>
  </si>
  <si>
    <t>BPlant Design d.o.o. za usluge</t>
  </si>
  <si>
    <t>Povećanje međunarodne konkurentnosti tvrtke BPlant Design d.o.o.</t>
  </si>
  <si>
    <t>Projekt „Povećanje međunarodne konkurentnosti tvrtke BPlant Design d.o.o.“ usmjeren je na jačanje tržišne pozicije i prepoznatljivosti ovog poduzeća specijaliziranog za inženjering u procesnoj industriji i offshore vjetroelektranama. Ključna aktivnost projekta je nastup na vodećem svjetskom sajmu procesne industrije Achema 2027. u Frankfurtu, gdje će BPlant Design predstaviti svoje inovativne inženjerske usluge i digitalna rješenja globalnoj stručnoj publici. Sudjelovanje na sajmu Achema omogućit će tvrtki uspostavu novih poslovnih kontakata, izravnu prezentaciju kompetencija pred partnerima i investitorima te prikupljanje povratnih informacija s tržišta za daljnji razvoj ponude. Očekuje se sklapanje najmanje tri nova izvozna ugovora.</t>
  </si>
  <si>
    <t>PK.1.3.10.0316</t>
  </si>
  <si>
    <t>Internacionalizacija poslovanja poduzeća L' ADRIA COSMETICS d.o.o.</t>
  </si>
  <si>
    <t>Cilj projekta je povećati međunarodnu konkurentnost poduzeća L’ADRIA cosmetics kroz sudjelovanje na vodećem međunarodnom sajmu profesionalne i prirodne kozmetike BEAUTY DÜSSELDORF 2026. Projekt omogućuje izravnu prezentaciju proizvoda brenda L’ADRIA međunarodnim distributerima, B2B kupcima i stručnjacima iz sektora dermokozmetike, s posebnim fokusom na tržišta DACH regije i zapadne Europe. Očekuje se rast prihoda od izvoza za 15 %, povećanje ukupnih prihoda za 5 %, te sklapanje najmanje tri nova izvozna ugovora, čime se osigurava jačanje prepoznatljivosti brenda, proširenje distributivne mreže i dugoročni rast izvoznog poslovanja.</t>
  </si>
  <si>
    <t>PK.1.3.10.0317</t>
  </si>
  <si>
    <t>ALTPRO, društvo s ograničenom odgovornošću za proizvodnju elektrotehničkih proizvoda i trgovinu</t>
  </si>
  <si>
    <t xml:space="preserve">Internacionalizacija poslovanja tvrtke Altpro d.o.o. </t>
  </si>
  <si>
    <t>Tvrtka ALTPRO d.o.o će provedbom projekta jačati međunarodnu konkurentnost prezentacijom  proizvoda međunarodnoj poslovnoj zajednici, čime će otvoriti pristup novim inozemnim tržištima, povećati prepoznatljivost i stvoriti prilike za novi pristup novim inozemnim kupcima. Ciljane skupine ovog projekta su potencijalni kupci te menadžment i zaposlenici Prijavitelja dok krajnje korisnike čine vlasnici i koncesionari željezničke infrastrukture, posjetitelji sajma i šira javnost. Realizacijom projektnih aktivnosti tvrtka će osigurati širenje na nova tržišta, zaključiti minimalno 5 novih ugovora o izvozu s inozemnim partnerima te dugoročno ostvariti rast ukupnog prometa.</t>
  </si>
  <si>
    <t>PK.1.3.10.0319</t>
  </si>
  <si>
    <t>Nastupima na međunarodnim sajmovima do povećanja izvozne konkurentnosti poduzeća INTEGRA d.o.o.</t>
  </si>
  <si>
    <t>Poduzeće se suočava s izazovom nedovoljne prepoznatljivosti na inozemnim tržištima, što ograničava njegov izvozni potencijal i konkurentsku poziciju. Kako bi ojačalo vidljivost i povećalo izvoz, projekt obuhvaća nastupe na međunarodnim sajmovima ANUGA u Kölnu i NRA Show u Chicagu, gdje će se predstaviti inovativni samoposlužni uređaj za pripremu hrane – Saratoga French Fry Vending Machine. Cilj projekta je širenje na nova tržišta, uspostava poslovnih kontakata, ugovaranje izvoza i jačanje tržišnog položaja. Izravnu korist imat će menadžment, zaposlenici, poslovni partneri, međunarodni kupci i lokalna zajednica kroz stvaranje novih poslovnih prilika.</t>
  </si>
  <si>
    <t>PK.1.3.10.0320</t>
  </si>
  <si>
    <t>PERGAMENT PROMET društvo s ograničenom odgovornošću za trgovinu</t>
  </si>
  <si>
    <t>Izlaganje na sajmovima papirne konfekcije u EU</t>
  </si>
  <si>
    <t xml:space="preserve">Nakon 4 godine pauze u sudjelovanju na međunarodnim sajmovima uzrokovane pandemijom koronavirusa, te nakon uvođenja novih proizvoda i povećanja kapaciteta proizvodnje ploter-rola od 2024. godine, Pergament promet namjera provesti dvogodišnju kampanju nastupa na najvažnijim međunarodnim sajmovima papirne konfekcije u EU radi širenja prodaje proizvodnog asortimana na nova tržišta regije i EU. Cilje izlaganja je prezentirati nove proizvode i digitalnu platformu za notese, ostvariti kontakte s večim brojem novih partnera na ciljanim tržištima EU i regije.  </t>
  </si>
  <si>
    <t>PK.1.3.10.0321</t>
  </si>
  <si>
    <t>Hypefy World d.o.o. za računalno programiranje</t>
  </si>
  <si>
    <t xml:space="preserve">Internacionalizacija poslovanja tvrtke HYPEFY WORLD </t>
  </si>
  <si>
    <t xml:space="preserve">Projekt Internacionalizacija poslovanja tvrtke Hypefy World d.o.o. usmjeren je na jačanje međunarodne tržišne prisutnosti ovog hrvatskog tehnološkog startupa kroz sudjelovanje na četiri vodeća međunarodna sajma u Londonu: Advertising Week Europe, The Beauty Trends &amp; Innovations, CreatorFest Europe i MADFest London. Ovaj strateški iskorak temelji se na dosadašnjim rezultatima tvrtke na domaćem i regionalnom tržištu, uz jasnu ambiciju skaliranja poslovnog modela na europska i globalna tržišta. Sudjelovanje na međunarodnim sajmovima u Londonu dio je pažljivo osmišljene strategije širenja poslovanja na tržišta s visokom digitalnom zrelošću i platežnom moći. Odabrani sajmovi su tematski i sadržajno u potpunosti usklađeni s ciljevimima Hypefy-a. </t>
  </si>
  <si>
    <t>PK.1.3.10.0322</t>
  </si>
  <si>
    <t>CompING kompjutorski inženjering d.o.o.</t>
  </si>
  <si>
    <t>Internacionalizacija poslovanja tvrtke Comping d.o.o</t>
  </si>
  <si>
    <t>Cilj projekta je povećati međunarodnu konkurentnost Comping d.o.o. kroz stratešku internacionalizaciju vlastitih digitalnih rješenja – ThingsTalk i Comping NTL. Sudjelovanjem na četiri vodeća europska sajma iz energetike i digitalnih tehnologija, tvrtka planira otvoriti nova izvozna tržišta, osnažiti prodajne kanale i uspostaviti partnerstva s međunarodnim klijentima i integratorima. Projekt će rezultirati povećanjem prihoda od izvoza(+1537%) i prodaje(+15%), sklapanjem novih ugovora o izvozu (4) jačanjem brenda na globalnoj razini i pozicioniranjem Compinga kao nositelja hrvatske tehnološke izvrsnosti u području pametne energetske infrastrukture.</t>
  </si>
  <si>
    <t>PK.1.3.10.0326</t>
  </si>
  <si>
    <t>APITAL društvo s ograničenom odgovornošću za proizvodnju i trgovinu</t>
  </si>
  <si>
    <t>Jačanje konkurentnosti tvrtke APITAL d.o.o. kroz internacionalizaciju poslovanja</t>
  </si>
  <si>
    <t>Projekt će doprinijeti širenju prodajnih aktivnosti na postojećim tržištima te otvaranju novih poslovnih prilika na odabranim inozemnim tržištima – Njemačkoj i Tanzaniji. Time će se dodatno osnažiti proces internacionalizacije poslovanja tvrtke APITAL, što predstavlja jedan od ključnih temelja za održiv i dugoročan rast. Sudjelovanje na relevantnim međunarodnim sajmovima omogućit će nam predstavljanje proizvoda i usluga strateškim partnerima te izravan uvid u najnovije tehnologije u području strojeva za prehrambenu industriju i pčelarstvo. Takvi nastupi povećavaju kapacitete tvrtke za razvoj inovativnih i konkurentnih rješenja s visokom dodanom vrijednošću, čime se unapređuje ukupna poslovna učinkovitost i otvaraju novi izvozni kanali.</t>
  </si>
  <si>
    <t>PK.1.3.10.0328</t>
  </si>
  <si>
    <t>Internacionalizacija poslovanja poduzeća Layer d.o.o.</t>
  </si>
  <si>
    <t>Cilj projekta je povećanje međunarodne konkurentnosti poduzeća kroz strateški iskorak na nova izvozna tržišta i jačanje brenda putem nastupa na četiri vodeća međunarodna industrijska sajma (SAD i Ujedinjeno Kraljevstvo). Svrha projekta je omogućiti predstavljanje digitalnih proizvoda ciljanim kupcima u sektoru informacijskih tehnologija. Očekivani rezultati uključuju povećanje izvoza za 242,47%, rast prihoda od prodaje, ulazak na nova tržišta i sklapanje minimalno pet novih izvoznih ugovora. Internacionalizacija će se provoditi kroz kombinaciju direktnog nastupa i digitalne promocije.</t>
  </si>
  <si>
    <t>PK.1.3.10.0329</t>
  </si>
  <si>
    <t>KIMEL - FILTRI d.o.o. za proizvodnju, trgovinu i usluge</t>
  </si>
  <si>
    <t>Internacionalizacija poslovanja poduzeća KIMEL - FILTRI d.o.o.</t>
  </si>
  <si>
    <t>Projekt KIMEL-FILTRI d.o.o. usmjeren je na internacionalizaciju poslovanja kroz sudjelovanje na ključnim međunarodnim sajmovima:  FENSTERBAU/HOLZ-HANDWERK 2026 (DE) i LIGNA 2027 (DE i Celjski sejem (SLO)). Cilj je predstaviti proizvode iz područja industrijske filtracije potencijalnim inozemnim partnerima, distributerima i krajnjim korisnicima. Projekt doprinosi povećanju konkurentnosti poduzeća, širenju izvoznog tržišta i sklapanju novih izvoznih ugovora, čime se osigurava održiv i dugoročno rastući izvoz temeljen na kvalitetnim tehničkim rješenjima i strateškoj promociji.</t>
  </si>
  <si>
    <t>PK.1.3.10.0330</t>
  </si>
  <si>
    <t>LENTISMED d.o.o. za proizvodnju i trgovinu</t>
  </si>
  <si>
    <t>Internacionalizacija poslovanja poduzeća Lentismed d.o.o.</t>
  </si>
  <si>
    <t>Cilj projekta je jačanje međunarodne konkurentnosti poduzeća Lentismed d.o.o. kroz sustavnu internacionalizaciju i povećanje izvoza. Projekt uključuje nastupe na četiri međunarodna sajma (MEDICA, WHX Lagos i WHX Nairobi), izravno predstavljanje proizvoda – hidrofilnih katetera i stoma pomagala – međunarodnim partnerima, te uspostavu nove mreže distributera. Očekivani rezultati su povećanje prihoda od prodaje i izvoza za najmanje 30 % do 2027., sklapanje novih ugovora o izvozu i dugoročno pozicioniranje brenda na tržištima EU i Afrike.</t>
  </si>
  <si>
    <t>PK.1.3.10.0333</t>
  </si>
  <si>
    <t>Internacionalizacija poslovanja poduzeća GENERA ISTRAŽIVANJA d.o.o.</t>
  </si>
  <si>
    <t>Projekt obuhvaća organizirano sudjelovanje na četiri vodeća međunarodna sajma iz područja medicine, biotehnologije i zdravstva: MEDICA 2025 (Njemačka), ARAB HEALTH 2026 (UAE), BIO 2026 (SAD) i IDS 2027 (Njemačka). Cilj je povećanje izvoza i međunarodne prisutnosti inovativnih proizvoda i tehnologija koje razvija Genera istraživanja d.o.o.</t>
  </si>
  <si>
    <t>PK.1.3.10.0334</t>
  </si>
  <si>
    <t>Internacionalizacija HARMONY TRADE d.o.o. kroz nastup na međunarodnim sajmovima</t>
  </si>
  <si>
    <t>Projekt „Internacionalizacija HARMONY TRADE d.o.o. kroz nastup na međunarodnim sajmovima“ usmjeren je na rješavanje problema ograničene vidljivosti i izvozne neaktivnosti poduzeća. Opći cilj projekta je povećanje konkurentnosti i izvozne prisutnosti poduzeća na inozemnim tržištima. Ciljne skupine uključuju upravu i zaposlenike poduzeća, međunarodne poslovne partnere u sektoru pomorstva, te profesionalne sudionike specijaliziranih sajmova. Aktivnosti projekta temelje se na nastupu na četiri međunarodna sajma i stvaranju preduvjeta za izvoznu suradnju.</t>
  </si>
  <si>
    <t>PK.1.3.10.0336</t>
  </si>
  <si>
    <t>AMPHINICY d.o.o. za računalne aktivnosti i zastupanje</t>
  </si>
  <si>
    <t>Jačanje međunarodne konkurentnosti tvrtke Amphinicy Technologies kroz predstavljanje visokotehnoloških rješenja za satelitsku industriju na međunarodnim sajmovima</t>
  </si>
  <si>
    <t>Cilj projekta je jačanje međunarodne konkurentnosti tvrtke Amphinicy Technologies kroz internacionalizaciju poslovanja. Sudjelovanjem na vodećim svjetskim sajmovima satelitske industrije, tvrtka će predstaviti svoja napredna softverska rješenja, Blink i Monica, te prilagođene inženjerske usluge. Očekivani rezultati uključuju povećanje prihoda od prodaje i izvoza, sklapanje novih ugovora i jačanje međunarodne vidljivosti brenda. Nastupi na ciljanim sajmovima omogućit će prodor na nova tržišta i uspostavu strateških partnerstava.</t>
  </si>
  <si>
    <t>PK.1.3.10.0338</t>
  </si>
  <si>
    <t>SUNTURIST društvo s ograničenom odgovornošću za turizam, ugostiteljstvo, uvoz-izvoz i trgovinu, turistička agencija</t>
  </si>
  <si>
    <t>Internacionalizacija poslovanja poduzeća SUNTURIST</t>
  </si>
  <si>
    <t>Projekt obuhvaća sustavnu internacionalizaciju poslovanja Prijavitelja predstavljanjem njegovih usluga međunarodnoj poslovnoj zajednici u inozemstvu kroz sudjelovanje na četiri strateški odabrana međunarodna sajma s ciljem uvođenja usluga na nova tržišta, povećanje izvoza, stvaranja novih poslovnih partnerstva i pozicioniranja svojih usluga na globalno tržište. Sudjelovanje na međunarodnim sajmovima ojačati će međunarodna konkurentnost Prijavitelja i povećati će se njegova sposobnost za sudjelovanje na globalnom tržištu, te pridonijeti povećanju udjela Prijavitelja u ukupnom izvozu roba i usluga i poboljšanjem uvjeta za njihov rad u međunarodnom okruženju.</t>
  </si>
  <si>
    <t>PK.1.3.10.0339</t>
  </si>
  <si>
    <t>PRIRODA LIJEČI d.o.o. za proizvodnju i trgovinu</t>
  </si>
  <si>
    <t>Promocija inovativnih kozmetičkih proizvoda na međunarodnim sajmovima</t>
  </si>
  <si>
    <t>Priroda liječi, kao inovativni proizvođač kozmetičkih proizvoda branda Nikel, kroz sudjelovanje i nastup na odabranim međunarodnim sajmovima želi ojačati prisutnost na globalnom tržištu, predstaviti nove proizvode i povećati prodajne aktivnosti u inozemstvu. Cilj je proširenje izvoza na veći broj zemalja, sklapanje novih poslovnih suradnji te unaprjeđenje brenda na svjetskoj razini. Sajamski nastupi omogućit će promociju postojećih linija i plasman novih receptura koje su predmet razvoja, uz prilagodbu zahtjevima međunarodnih tržišta. Provedba projekta pridonosi rastu prihoda i dugoročnoj održivosti poslovanja, stvarajući dodatnu vrijednost za upravu, zaposlenike, distributere i poslovne partnere.</t>
  </si>
  <si>
    <t>PK.1.3.10.0344</t>
  </si>
  <si>
    <t>SYNTHESIS d.o.o. za arhitektonske usluge i dizajn</t>
  </si>
  <si>
    <t>ONE.618</t>
  </si>
  <si>
    <t>Cilj projekta je internacionalizacija i pozicioniranje inovativnog high-end zvučnika ONE.618 omnee.m, brenda tvrtke Synthesis d.o.o., na ključnim europskim i svjetskim tržištima. Nastupom na vodećim međunarodnim sajmovima (Maison &amp; Objet Paris, HIGH END Vienna) planira se ostvariti najmanje 4 nova izvoza i povećati prihod od izvoza za najmanje 30% u m+2 godini.
Projekt će omogućiti profesionalnu prezentaciju brenda ONE.618 i proizvoda omnee.m pred distributerima, arhitektima, trgovcima i krajnjim kupcima, čime se dugoročno jača izvozna konkurentnost poduzeća Synthesis d.o.o..</t>
  </si>
  <si>
    <t>PK.1.3.10.0345</t>
  </si>
  <si>
    <t>AITAC društvo s ograničenom odgovornošću za usluge u brodogradnji i industriji</t>
  </si>
  <si>
    <t xml:space="preserve">Internacionalizacija AITAC d.o.o. kroz nastup na međunarodnim sajmovima </t>
  </si>
  <si>
    <t>Projekt „Internacionalizacija AITAC d.o.o. kroz nastup na međunarodnim sajmovima“ usmjeren je na jačanje izvozne prisutnosti i tržišne vidljivosti poduzeća u sektoru brodograđevnog inženjeringa i digitalnih tehničkih rješenja. Opći cilj projekta je povećanje konkurentnosti i izvozne prisutnosti poduzeća na inozemnim tržištima. Ciljne skupine uključuju razvojni, edukacijski i prodajni tim AITAC d.o.o., buduće korisnike digitalnih rješenja, kao i tehničke i komercijalne dionike prisutne na sajmovima. Projekt stvara preduvjete za rast izvoza, širenje mreže međunarodnih klijenata i dugoročno pozicioniranje AITAC-a na strateškim inozemnim tržištima kroz predstavljanje vlastitih digitalnih proizvoda na sajmovima SMM Hamburg i Nor-Shipping Oslo.</t>
  </si>
  <si>
    <t>PK.1.3.10.0347</t>
  </si>
  <si>
    <t>CROlogo jednostavno društvo s ograničenom odgovornošću za proizvodnju, usluge i trgovinu</t>
  </si>
  <si>
    <t>Potpora MSP-ovima za internacionalizaciju - CROlogo j.d.o.o.</t>
  </si>
  <si>
    <t>Cilj projekta je jačanje konkurentnosti Prijavitelja na inozemnim tržištima kroz sustavno predstavljanje proizvoda i usluga na relevantnim međunarodnim sajmovima. Svrha projekta je osigurati uvjete za stabilan rast izvoza proizvoda i usluga te pozicioniranje poduzeća kao pouzdanog partnera u međunarodnom okruženju. Očekivani rezultati uključuju povećanje prihoda od izvoza i prodaje za 6%, uspostavu novih poslovnih suradnji za 5 novih međunarodnih ugovora te optimizaciju internih procesa. Internacionalizacija će se provesti kroz razvoj prodajne mreže, sudjelovanje na sajmovima, prilagodbu ponude tržišnim zahtjevima i jačanje promocije na ciljanim tržištima.</t>
  </si>
  <si>
    <t>PK.1.3.10.0350</t>
  </si>
  <si>
    <t>BASA 505 društvo s ograničenom odgovornošću za proizvodnju, trgovinu i usluge</t>
  </si>
  <si>
    <t>Potpora MSP-ovima za internacionalizaciju - BASA 505 d.o.o.</t>
  </si>
  <si>
    <t>Cilj projekta je jačanje konkurentnosti Prijavitelja na inozemnim tržištima kroz sustavno predstavljanje proizvoda i usluga na relevantnim međunarodnim sajmovima. Svrha projekta je osigurati uvjete za stabilan rast izvoza proizvoda i usluga te pozicioniranje poduzeća kao pouzdanog partnera u međunarodnom okruženju. Očekivani rezultati uključuju povećanje prihoda od izvoza i prodaje za 6%, uspostavu novih poslovnih suradnji za 4 novih međunarodnih ugovora te optimizaciju internih procesa. Internacionalizacija će se provesti kroz razvoj prodajne mreže, sudjelovanje na sajmovima, prilagodbu ponude tržišnim zahtjevima i jačanje promocije na ciljanim tržištima.</t>
  </si>
  <si>
    <t>PK.1.3.10.0354</t>
  </si>
  <si>
    <t>IMPULS ANALITIKA d.o.o. za usluge i trgovinu</t>
  </si>
  <si>
    <t>Internacionalizacija poslovanja tvrtke Impuls analitika d.o.o. kroz nastupe na međunarodnim sajmovima</t>
  </si>
  <si>
    <t>Projektni prijedlog provodi se s ciljem internacionalizacije poslovanja i tržišnog pozicioniranja inovativne aplikacije Boardanywhere. Projekt obuhvaća nastup poduzeća Impuls analitika d.o.o. na 4 strateški odabrana međunarodna sajma na području Europe. Provedba projekta izravno će doprinijeti rastu prihoda, rastu izvoza usluga i pozicioniranju aplikacije u turističkom segmentu krstarenja.</t>
  </si>
  <si>
    <t>PK.1.3.10.0355</t>
  </si>
  <si>
    <t>GLOBAL FISH  društvo s ograničenom odgovornošću za ugostiteljstvo</t>
  </si>
  <si>
    <t>Internacionalizacija poslovanja poduzeća GLOBAL FISH d.o.o.</t>
  </si>
  <si>
    <t>Projekt GLOBAL FISH d.o.o. usmjeren je na internacionalizaciju franšiznog modela inovativnog ribljeg street food koncepta.Na sajmovima će jedna osoba iz poduzeća predstaviti franšizni model FISH DELISH - inovativan koncept ribljeg street fooda prilagođen međunarodnom tržištu.
Cilj projekta je predstavljanje koncepta potencijalnim franšizerima i investitorima, povećanje izvozne prisutnosti te otvaranje novih tržišta putem franšizne mreže. Očekuje se povećanje prihoda od prodaje za 30,10% te prihoda od izvoza za 100% do 2029. godine, kao i sklapanje najmanje pet novih ugovora o međunarodnoj poslovnoj suradnji do kraja 2028. godine.</t>
  </si>
  <si>
    <t>PK.1.3.10.0356</t>
  </si>
  <si>
    <t>NANODIY društvo s ograničenom odgovornošću za proizvodnju, trgovinu i usluge</t>
  </si>
  <si>
    <t>Jačanje globalne prisutnosti društva Nanodiy kroz internacionalizaciju poslovanja</t>
  </si>
  <si>
    <t>Projektom se planira izlaganje na trima međunarodnim sajmovima u Italiji (VISCOM MILANO 2025., PTE MILANO 2026. i VISCOM MILANO 2026.) kako bi se ojačala prisutnost NANODIY brenda na stranom tržištu, promovirali vlastiti proizvodi i povećao izvoz specijalizirane tehnologije za tekstilni i UV tisak. Projekt će rezultirati ugovaranjem suradnje te povećanjem ukupnih prihoda od prodaje, kao i prihoda od prodaje na stranom tržištu.</t>
  </si>
  <si>
    <t>PK.1.3.10.0358</t>
  </si>
  <si>
    <t>Internacionalizacija poslovanja E-sustavi d.o.o.</t>
  </si>
  <si>
    <t>Predmetnim projektom je predviđeno jačanje međunarodne konkurentnosti poduzeća sudjelovanjem na međunarodnom sajmu u Belgiji (Odoo Experience) i Globalnom u Americi (CAMX) s ciljem predstavljanja usluga globalnoj poslovnoj zajednici u inozemstvu i uvođenja proizvoda i usluga na novo, inozemno tržište te povećanja mogućnosti poslovne suradnje s inozemnim partnerima.</t>
  </si>
  <si>
    <t>PK.1.3.10.0359</t>
  </si>
  <si>
    <t>SALONA VAR d.o.o. za proizvodnju i održavanje</t>
  </si>
  <si>
    <t>SALONA VAR - EXPO</t>
  </si>
  <si>
    <t>Svrha (cilj) projekta SALONA VAR-EXPO je kroz ulaganje usmjereno u izlaganje na 4 međunarodna sajma  osigurati potrebne preduvjete za povećanje prihoda od prodaje primarno na inozemnom tržištu, posebno u S3 segmentu Održiva i kružna hrana-razvoj mehanizacije i opreme za marikulturu. Potporom EU ćemo promovirati inovativna rješenja na čelu sa FEED ME  i riješiti problem oslabljene konkurentske pozicije na globalnom tržištu uzrokovane nedostatkom resursa za promociju ponude putem sudjelovanja/izlaganja na sajmovima, što će doprinijeti rastu povjerenja klijenata i posljedično olakšati tržišni plasman. Ciljne skupine čijim interesima Projekt izravno doprinosi su (1) poduzeće Prijavitelja, (2) kupci i distributeri te (3) krajnji potrošači.</t>
  </si>
  <si>
    <t>Splitsko-dalmatinska županija (15.00%)</t>
  </si>
  <si>
    <t>PK.1.3.10.0360</t>
  </si>
  <si>
    <t>MIKOS društvo s ograničenom odgovornošću za usluge</t>
  </si>
  <si>
    <t>Internacionalizacija poslovanja tvrtke MIKOS</t>
  </si>
  <si>
    <t>Svrha projekta Internacionalizacija poslovanja tvrtke Mikos  je jačanje medunarodne prisutnosti i konkurentnosti tvrtke Mikos redstavljanjem proizvoda i usluga međunarodnoj poslovnoj zajednici i stvaranje prilika za pristup novim inozemnim kupcima. Projekt obuhvaća odlazak na 4 međunarodna sajma izvan Hrvatske. Realizacijom projektnih aktivnosti omogućit će se širenje na nova tržišta, rast prihoda od prodaje i izvoza te potpisivanje minimalno 5 novih ugovora s inozemnim partnerima.</t>
  </si>
  <si>
    <t>PK.1.3.10.0361</t>
  </si>
  <si>
    <t>ČULJAK d.o.o. za proizvodnju, trgovinu i ugostiteljstvo</t>
  </si>
  <si>
    <t xml:space="preserve">Internacionalizacija poduzeća Čuljak d.o.o. kroz sudjelovanje u međunarodnim sajmovima </t>
  </si>
  <si>
    <t>Prijavitelj Čuljak d.o.o. planira provesti ulaganje usmjereno je na jačanje međunarodne prisutnosti kroz nastupe na sajmovima Ambiente Frankfurt i PLMA Amsterdam u 2026. i 2027. godini. Cilj Prijavitelja je povećati vidljivost brenda, proširiti bazu kupaca, povećati prihod od izvoza i smanjiti ovisnost o domaćim naručiteljima. Sudjelovanjem na ključnim međunarodnim sajmovima poduzeće želi ojačati svoju poziciju na europskom tržištu, osobito u segmentu privatnih robnih marki. Projekt uključuje i promotivne aktivnosti koje će doprinijeti dugoročnom učinku, povećati konkurentnost te osigurati održiv rast poslovanja.</t>
  </si>
  <si>
    <t>PK.1.3.10.0362</t>
  </si>
  <si>
    <t>TRAVEL ATICO d.o.o. za pružanje usluga u turizmu, turistička agencija</t>
  </si>
  <si>
    <t>Internacionalizacija poslovanja poduzeća TRAVEL ATICO d.o.o</t>
  </si>
  <si>
    <t>Cilj projekta je internacionalizacija poslovanja kroz predstavljanje usluga poslovnih i incentive putovanja na ključnim inozemnim tržištima. Svrha je uspostaviti nova B2B partnerstva te povećati izvoz usluga nastupima na međunarodnim sajmovima (EUROPCONGRESS Valencia, IMEX Las Vegas, IBTM Barcelona). Projektom se jača tržišna prisutnost prijavitelja u sektoru MICE turizma, a očekivani rezultati uključuju povećanje izvoza, stjecanje novih klijenata i dugoročnu konkurentsku poziciju na međunarodnoj razini.</t>
  </si>
  <si>
    <t>PK.1.3.10.0363</t>
  </si>
  <si>
    <t>Internacionalizacija poslovanja društva Bandić Maritime</t>
  </si>
  <si>
    <t>Projekt „Internacionalizacija poslovanja društva Bandić Maritime“ usmjeren je na povećanje konkurentnosti i širenje poslovanja na inozemna tržišta kroz nastup na međunarodnom sajmu Breakbulk Europe 2026. u Nizozemskoj.
Sajam okuplja ključne dionike globalnog logističkog i pomorskog lanca vrijednosti – brodare, lučke operatere, špeditere – te time pružaju optimalnu platformu za promociju usluga Društva, jačanje međunarodne vidljivosti i uspostavu novih izvoznih odnosa.
Projekt će pozitivno utjecati na četiri ključne ciljne skupine:
(1) poduzeće; (2) zaposlenike prijavitelja, kroz stjecanje novih znanja i vještina; (3) klijente i partnere, kroz dostupnost pouzdanih logističkih rješenja;(4) širu zajednicu, kroz doprinos rastu izvoza.</t>
  </si>
  <si>
    <t>PK.1.3.10.0365</t>
  </si>
  <si>
    <t>UMBOSS d.o.o. za računalno programiranje, savjetovanje i usluge</t>
  </si>
  <si>
    <t>Povećanje konkurentnosti UMBOSS rješenja</t>
  </si>
  <si>
    <t>Cilj projekta je povećanje međunarodne konkurentnosti tvrtke Umboss d.o.o. predstavljanjem inovativnog softvera UMBOSS na tri međunarodna ICT i telekom sajma. Svrha je ostvariti izravan pristup globalnim tržištima, uspostaviti poslovne kontakte i povećati izvoz digitalnih rješenja. Kroz nastupe na sajmovima, planira se minimalno sklapanje barem osam izvoznih ugovora te povećanje izvoza za 216% u roku dvije godine nakon završetka projekta te doprinos S3 prioritetetu "Digitalni proizvodi i platforme"</t>
  </si>
  <si>
    <t>PK.1.3.10.0366</t>
  </si>
  <si>
    <t>HORVAT društvo s ograničenom odgovornošću za proizvodnju, trgovinu i usluge,</t>
  </si>
  <si>
    <t>HORVAT WORLDWIDE WORKWEAR – Novi horizonti zaštitne odjeće</t>
  </si>
  <si>
    <t>Projekt je usmjeren na proširenje poslovanja na europska tržišta putem sudjelovanja na dva važna sajma zaštitne opreme u Duseldorfu i u Parizu. Cilj je predstaviti kolekcije od održivih i pametnih materijala, uspostaviti nove poslovne kontakte i sklopiti strateška partnerstva, posebno na tržištima Francuske i Beneluxa. Ovim aktivnostima tvrtka želi povećati svoju međunarodnu prisutnost, ostvariti nove poslovne veze i učvrstiti svoju poziciju pouzdanog partnera u industriji. Ovakav pristup omogućit će dugoročni rast, konkurentnost i pozicioniranje među vodećim proizvođačima zaštitne odjeće na europskom tržištu. U naredne dvije godine projekt će doprinijeti rastu izvoza, razvoju novih proizvoda, jačanju brenda i održivosti poslovanja tvrtke.</t>
  </si>
  <si>
    <t>Sirač</t>
  </si>
  <si>
    <t>PK.1.3.10.0367</t>
  </si>
  <si>
    <t>SARTORIUS CROATIA-LIBRA ELEKTRONIK društvo s ograničenom odgovornošću za proizvodnju, trgovinu i usluge, popravak vaga i elektroničkih aparata i uređaja</t>
  </si>
  <si>
    <t>Jačanje međunarodne konkurentnosti SARTORIUS CROATIA-LIBRA ELEKTRONIK d.o.o.</t>
  </si>
  <si>
    <t>Cilj projekta je povećati međunarodnu konkurentnost poduzeća Sartorius Croatia-Libra Elektronik d.o.o. predstavljanje vlastitog SaaS rješenja namijenjenog digitalizaciji laboratorijskih procesa na međunarodnim sajmovima. Sudjelovanjem na specijaliziranim međunarodnim sajmovima, Sartorius planira predstaviti proizvod akterima u biotehnološkoj, farmaceutskoj i laboratorijskoj industriji, uspostaviti nove poslovne kontakte i proširiti izvoznu mrežu. Projekt doprinosi prepoznatljivosti proizvoda na međunarodnom tržištu, pozicioniranju ispred konkurencije te povećanju prihoda od izvoza i prodaje.</t>
  </si>
  <si>
    <t>PK.1.3.10.0368</t>
  </si>
  <si>
    <t xml:space="preserve">Jačanje međunarodne konkurentnosti poduzeća OTOTRAK d.o.o. putem sudjelovanja na međunarodnim sajmovima </t>
  </si>
  <si>
    <t>Cilj projekta je povećanje prisutnosti i prepoznatljivosti tvrtke na inozemnim tržištima gdje bi se, kroz internacionalizaciju poslovanja, potaknuo rast prihoda i izvoza te bi se postigla uspostava novih poslovnih suradnji. Sudjelovanjem na relevantnim međunarodnim sajmovima, OTOTRAK d.o.o. predstavit će svoje proizvode i usluge, analizirati tržišne trendove te se povezati s potencijalnim partnerima. Očekivani rezultati uključuju povećanje izvoza, jačanje brenda na globalnom tržištu i dugoročno jačanje konkurentnosti. Projekt će doprinijeti održivom rastu i širenju poslovanja izvan granica Hrvatske.</t>
  </si>
  <si>
    <t>PK.1.3.10.0369</t>
  </si>
  <si>
    <t>PURIĆ društvo s ograničenom odgovornošću za proizvodnju i trgovinu</t>
  </si>
  <si>
    <t>Jačanje međunarodne konkurentnosti Purić d.o.o.</t>
  </si>
  <si>
    <t>Projekt je usmjeren na internacionalizaciju poslovanja kroz sudjelovanje na sajmu Automechanika Frankfurt 2026., jednom od najvažnijih međunarodnih događanja u sektoru automobilske industrije. Cilj projekta je povećati prisutnost na inozemnim tržištima, uspostaviti nova partnerstva i ojačati izvozni kapacitet poduzeća. Sudjelovanjem na sajmu, poduzeće planira proširiti mrežu klijenata, dobiti uvid u globalne tržišne trendove te jačati prepoznatljivost brenda. Očekivani rezultati uključuju rast izvoza, sklapanje novih ugovora i dugoročnu konkurentnost na tržištima Europske unije.</t>
  </si>
  <si>
    <t>PK.1.3.10.0371</t>
  </si>
  <si>
    <t>BEST SOLUTIONS društvo s ograničenom odgovornošću za savjetovanje</t>
  </si>
  <si>
    <t>Potpora MSP-ovima za internacionalizaciju - BEST SOLUTIONS d.o.o.</t>
  </si>
  <si>
    <t>Cilj projekta je jačanje konkurentnosti Prijavitelja na inozemnim tržištima kroz sustavno predstavljanje usluga na relevantnim međunarodnim sajmovima. Svrha projekta je osigurati uvjete za stabilan rast izvoza usluga te pozicioniranje poduzeća kao pouzdanog partnera u međunarodnom okruženju. Očekivani rezultati uključuju povećanje prihoda od prodaje za 6% i od izvoza 100%, uspostavu novih poslovnih suradnji za 5 novih međunarodnih ugovora te optimizaciju internih procesa. Internacionalizacija će se provesti kroz razvoj prodajne mreže, sudjelovanje na sajmovima, prilagodbu ponude tržišnim zahtjevima i jačanje promocije na ciljanim tržištima.</t>
  </si>
  <si>
    <t>PK.1.3.10.0372</t>
  </si>
  <si>
    <t>KIP INTERNATIONAL, društvo s ograničenom odgovornošću za konzalting u oblasti medija</t>
  </si>
  <si>
    <t>Internacionalizacija poslovanja KIP</t>
  </si>
  <si>
    <t>Cilj projekta je jačanje međunarodne konkurentnosti tvrtke KIP INTERNATIONAL d.o.o. kroz aktivno sudjelovanje na ključnim međunarodnim sajmovima: MIPCOM u Cannesu i EFM u Berlinu. Svrha projekta je ciljana prezentacija postojećih usluga licenciranja, distribucije i lokalizacije europskog sadržaja potencijalnim novim klijentima, s naglaskom na VOD platforme i TV kuće sa zapadnoeuropskog i mediteranskog tržišta. Očekivani rezultati uključuju sklapanje najmanje 6 novih međunarodnih ugovora te rast prihoda od izvoza i prodaje za minimalno 31% u godini m+2. Na taj način tvrtka dodatno učvršćuje svoju poziciju vodećeg regionalnog partnera za europski audiovizualni sadržaj i konkretno doprinosi ostvarenju ciljeva strategije S3.</t>
  </si>
  <si>
    <t>PK.1.3.10.0373</t>
  </si>
  <si>
    <t>PLEXI, zajednički obrt za proizvodnju, usluge i trgovinu, vl. Zoran Ralević i Ivana Ralević, Kaštel Sućurac, Put Kave 2D</t>
  </si>
  <si>
    <t>Svijetleći yacht natpisi - Globalno povezivanje kroz internacionalne sajmove</t>
  </si>
  <si>
    <t>Projektom internacionalizacije "Svijetleći yacht natpisi - Globalno povezivanje kroz internacionalne sajmove" obrt PLEXI želi ojačati svoju poziciju na međunarodnom tržištu kroz predstavljanje Yacht programa – svjetlećih natpisa i opreme za luksuzne brodove, jahte i marine. Sudjelovanjem na sajmu METSTRADE 2025. i 2026. u Amsterdamu, cilj je uspostaviti kontakte s novim partnerima i klijentima, povećati izvoz i unaprijediti konkurentnost poduzeća. Očekuje se širenje na strana tržišta, rast prihoda te dugoročno pozicioniranje PLEXI-ja kao pouzdanog dobavljača u nautičkoj industriji.</t>
  </si>
  <si>
    <t>PK.1.3.10.0374</t>
  </si>
  <si>
    <t>ARAS DIGITAL PRODUCTS društvo s ograničenom odgovornošću za usluge</t>
  </si>
  <si>
    <t>Internacionalizacija tvrtke Aras Digital Products d.o.o.</t>
  </si>
  <si>
    <t>Projekt tvrtke Aras Digital Products d.o.o. usmjeren je na jačanje međunarodne konkurentnosti kroz sudjelovanje na četiri međunarodna sajma. Predstavljanjem inovativnih digitalnih rješenja međunarodnoj poslovnoj zajednici, tvrtka planira povećati vidljivost, otvoriti pristup novim ali i postojećim tržištima novim proizvodima te uspostaviti snažne partnerske suradnje. Projekt u potpunosti odgovara cilju Poziva - jačanju sposobnosti MSP-ova za nastup na globalnim tržištima. Kao rezultat, očekuje se povećanje prihoda od prodaje i izvoza, kao i veći broj izvoznih ugovora ostvarenih upravo kroz nastup na sajmovima.</t>
  </si>
  <si>
    <t>PK.1.3.10.0375</t>
  </si>
  <si>
    <t>PROSPEKT društvo s ograničenom odgovornošću za marketing</t>
  </si>
  <si>
    <t>Jačanje međunarodne konkurentnosti društva Prospekt d.o.o.</t>
  </si>
  <si>
    <t>Svrha projekta je nastup na međunarodnim sajmovima s ciljem predstavljanja usluga  Prijavitelja međunarodnoj poslovnoj zajednici u inozemstvu te uvođenja usluga na novo inozemno tržište kao i  povećanja mogućnosti poslovne suradnje s inozemnim partnerima što će pridonijeti jačanju međunarodne konkurentnosti uz ostvarenje:
- povećanja prihoda od prodaje,
- povećanja prihoda od izvoza,
- prodaje proizvoda na novom stranom tržištu,
- sklapanje ugovora o izvozu usluga međunarodnim partnerima ili tvrtkama izvan Republike Hrvatske.</t>
  </si>
  <si>
    <t>Primorsko-goranska županija (96.00%)</t>
  </si>
  <si>
    <t>Jadranska Hrvatska (96.00%)</t>
  </si>
  <si>
    <t>PK.1.3.10.0377</t>
  </si>
  <si>
    <t>HOTEL VILLA DVOR, zajednički obrt za ugostiteljstvo, građevinarstvo i proizvodnju vl. Petar Ćurlin, vl. Matej Ćurlin Omiš, Mosorska 13</t>
  </si>
  <si>
    <t>Internacionalizacija hotela Villa Dvor</t>
  </si>
  <si>
    <t>Projekt "Internacionalizacija hotela Villa Dvor" ima za cilj jačanje konkurentnosti i povećanje izvoza usluga kroz sudjelovanje na vodećim međunarodnim turističkim sajmovima – WTM London 2026. i 2027. te ITB Berlin 2027. Kroz promociju jedinstvenog, održivog i autentičnog hotelskog proizvoda, projekt će omogućiti pozicioniranje hotela na inozemnim tržištima, povećanje vidljivosti, rast prihoda od izvoza i ostvarenje najmanje 5 novih ugovora s međunarodnim partnerima. Projekt doprinosi održivom razvoju, produljenju sezone i diferencijaciji hotela Villa Dvor na visoko konkurentnom turističkom tržištu.</t>
  </si>
  <si>
    <t>PK.1.3.10.0378</t>
  </si>
  <si>
    <t>PHOENIX d.o.o. za proizvodnju, turizam, ugostiteljstvo, trgovinu i usluge</t>
  </si>
  <si>
    <t>Internacionalizacija poslovanja tvrtke PHOENIX d.o.o.</t>
  </si>
  <si>
    <t>Tvrtka Phoenix d.o.o. provedbom predmetnog projekta planira osnažiti svoju konkurentnost na međunarodnom tržištu kroz sudjelovanje na jednom od najvećih i najpoznatijih sajmova za metalnu industriju. Predstavljanjem tvrtke Phoenix d.o.o. na navedenom međunarodnom sajmu ostvarit će se novi poslovni kontakti i sklopiti budući poslovi što će doprinijeti jačanju međunarodne konkurentnosti i povećanju opsega prodaje na inozemnim tržištima, a što će biti zabilježeno kroz rast prihoda od prodaje u inozemstvu, rast prihoda od prodaje poduzeća, a samim time i rast ukupnih prihoda tvrtke. Ciljne skupine i krajnji korisnici projekta su zaposlenici, kupci te potencijalni kupci.</t>
  </si>
  <si>
    <t>PK.1.3.10.0379</t>
  </si>
  <si>
    <t>Travel Tilago d.o.o. turistička agencija</t>
  </si>
  <si>
    <t xml:space="preserve">Internacionalizacija poslovanja poduzeća Travel Tilago d.o.o. </t>
  </si>
  <si>
    <t>Projektom se potiče internacionalizacija poslovanja kroz sudjelovanje na vodećim međunarodnim B2B sajmovima u sektoru specijaliziranog turizma. Cilj je uspostaviti izravne poslovne odnose s inozemnim partnerima, povećati prihod od izvoza te ojačati tržišnu prisutnost na prioritetnim stranim tržištima. Prijavitelj se pozicionira kao pouzdan i fleksibilan partner za sportski, grupni i produkcijski turizam, uz primjenu digitalnih alata i načela održivosti. Projekt doprinosi ciljevima Strategije pametne specijalizacije do 2029.</t>
  </si>
  <si>
    <t>Sali</t>
  </si>
  <si>
    <t>PK.1.3.10.0380</t>
  </si>
  <si>
    <t>A0 društvo s ograničenom odgovornošću za trgovinu i usluge</t>
  </si>
  <si>
    <t>Internacionalizacija poslovanja A0 d.o.o.</t>
  </si>
  <si>
    <t>PK.1.3.10.0381</t>
  </si>
  <si>
    <t>ECOMMERCE društvo s ograničenom odgovornošću za TRGOVINU I USLUGE</t>
  </si>
  <si>
    <t>Safeshop.hr - platforma za prikupljanje i prikaz recenzija</t>
  </si>
  <si>
    <t>Cilj projekta je međunarodna promocija hrvatske platforme SafeShop.hr, koja služi za provjeru sigurnosti web trgovina, s namjerom poticanja transparentnosti i povjerenja u online kupovinu diljem regije. Iako platforma već djeluje na hrvatskom tržištu, ovim projektom planira se proširenje na tržišta zemalja regije jugoistočne Europe
Glavna aktivnost za postizanje ovog cilja je sudjelovanje na regionalnom poslovnom događaju "Balkan eCommerce Summit 2026", gdje će SafeShop.hr nastupiti u ulozi zlatnog sponzora. Svrha sudjelovanja je međunarodno predstavljanje platforme, istraživanje interesa za akreditaciju stranih webshopova, razvoj partnerstava te pozicioniranje brenda kao regionalnog standarda za sigurnost u e-trgovini.</t>
  </si>
  <si>
    <t>PK.1.3.10.0383</t>
  </si>
  <si>
    <t>Internacionalizacija poslovanja poduzeća SPES CONSULTING d.o.o.</t>
  </si>
  <si>
    <t>Cilj projekta je povećanje međunarodne vidljivosti i tržišne prisutnosti poduzeća SPES CONSULTING d.o.o. kroz strateški nastup na tržištu Bosne i Hercegovine, koje pokazuje značajnu potražnju za uslugama vezanima uz EU fondove, edukaciju i digitalna rješenja u projektnom menadžmentu. Sudjelovanjem na Mostarskom sajmu 2026. i 2027., SPES će predstaviti svoje usluge, metodologiju, iskustvo i alate, s ciljem uspostave B2B suradnji i pozicioniranja na regionalnom tržištu. Projekt će rezultirati rastom prihoda od izvoza, novim ugovorima i dugoročnim pozicioniranjem tvrtke kao regionalnog lidera u savjetodavnom i edukacijskom sektoru.</t>
  </si>
  <si>
    <t>PK.1.3.10.0385</t>
  </si>
  <si>
    <t>PSUNJ, Tvornica koža, društvo s ograničenom odgovornošću</t>
  </si>
  <si>
    <t>PSUNJ d.o.o. Rešetari - Do povećanja izvozne konkurentnosti kroz nastupe na inozemnim sajmovima</t>
  </si>
  <si>
    <t xml:space="preserve">Osnovni cilj predmetnog projekta je povećanje prihoda od prodaje, ali i izvoza kroz proces internacionalizacije (nastup na ukupno 4 izdanja međunarodnog sajma). Svrha predmetnog je povećanje izvozne konkurentnosti poduzeća. Rezultati projekta su povećani prihodi od prodaje, povećani prihodi od izvoza, sklopljeni ugovori o izvozu te nastup na 4 izdanja sajma. Nastupi na nekoliko izdanja najpoznatijeg sajma kožarske industrije osigurat će Prijavitelju povećanje konkurentnosti kroz povećanje vidljivosti proizvodnog asortimana, s posebnim naglaskom na hydrofobiranu kožu COOL EFFECT LEATHER (Sun reflect). 
Ciljne skupine obuhvaćene predmetnim projektom su vlasnici poduzeća, zaposlenici, kupci te poslovni partneri. </t>
  </si>
  <si>
    <t>PK.1.3.10.0387</t>
  </si>
  <si>
    <t>Sileo Resorts, društvo s ograničenom odgovornošću za turizam</t>
  </si>
  <si>
    <t>Internacionalizacija poslovanja poduzeća Sileo Resorts d.o.o.</t>
  </si>
  <si>
    <t>Cilj projekta je povećanje međunarodne konkurentnosti tvrtke Sileo Resort d.o.o. kroz strateško pozicioniranje luksuznog brenda San Canzian Village &amp; Hotel na ključnim inozemnim tržištima putem nastupa na četiri vodeća međunarodna B2B sajma luksuznog turizma: Virtuoso Travel Week (SAD), ILTM Cannes (Francuska), PURE Life Experiences (Maroko) i Internova PLUS (Škotska). Očekivani rezultati uključuju povećanje broja inozemnih B2B partnera, porast udjela stranih gostiju iz ciljanih tržišta, rast prihoda od rezervacija putem agencijskih i travel advisor kanala te uspostavu dugoročnih odnosa s najmanje četiri međunarodna distributera ili agenta..</t>
  </si>
  <si>
    <t>PK.1.3.10.0391</t>
  </si>
  <si>
    <t>Internacionalizacija poslovanja društva INOVAPRO</t>
  </si>
  <si>
    <t xml:space="preserve">Projekt „Internacionalizacija poslovanja društva INOVAPRO” usmjeren je na jačanje konkurentnosti poduzeća kroz sudjelovanje na četiri međunarodna sajma: Data Centre World London 2026, Agribex 2025 (Bruxelles), Fruit Logistica 2026 (Berlin) i Biofach 2026 (Nürnberg). Cilj projekta je dvostruko pozicioniranje INOVAPRO-a, s jedne strane u sektoru energetske infrastrukture i digitalne transformacije putem predstavljanja usluga projektiranja podatkovnih centara, a s druge strane u prehrambenom i hortikulturnom sektoru kroz promociju vlastite linije mobilnih solarnih sušara za voće, povrće i ljekovito bilje. </t>
  </si>
  <si>
    <t>PK.1.3.10.0392</t>
  </si>
  <si>
    <t>Internacionalizacija poslovanja poduzeća GIT d.o.o.</t>
  </si>
  <si>
    <t>Projekt ima za cilj povećati međunarodnu konkurentnost GIT d.o.o. kroz izlazak na inozemna tržišta sudjelovanjem na sajmovima MOS Celje 2026. i Spielwarenmesse 2027. Tvrtka će predstaviti edukativno-zabavni asortiman temeljen na brendu prof. Baltazara, usmjeren na obrazovne ustanove i distributere. Očekuje se porast izvoza za više od 15 %, sklapanje ugovora s međunarodnim partnerima te jačanje prepoznatljivosti brenda. Projekt doprinosi dugoročnoj internacionalizaciji poslovanja i pozicioniranju hrvatskih proizvoda na tržištu EU. Svrha projekta je omogućiti GIT-u dugoročno pozicioniranje na globalnom tržištu igračaka i edukativnih materijala, osobito kroz brendirani asortiman temeljen na liku prof. Baltazara.</t>
  </si>
  <si>
    <t>PK.1.3.10.0395</t>
  </si>
  <si>
    <t>Jačanje međunarodne konkurentnosti predstavljanjem proizvoda na međunarodnim sajmovima</t>
  </si>
  <si>
    <t>Projekt Aromare usmjeren je na jačanje međunarodne prisutnosti i izvoznog potencijala kroz sudjelovanje na specijaliziranim sajmovima u Turskoj, Maleziji te dva sajma u Njemačkoj. Cilj je predstavljanje prirodnih aromaterapijskih proizvoda i masažnih blendova novim partnerima u wellness industriji i distributerima prirodne kozmetike. Kroz direktnu promociju i umrežavanje, projekt omogućuje ulazak na nova tržišta jugoistočne Azije, Turske i EU te povećanje prihoda od izvoza. Projekt doprinosi jačanju brenda i otvaranju novih poslovnih prilika na međunarodnoj razini.</t>
  </si>
  <si>
    <t>PK.1.3.10.0396</t>
  </si>
  <si>
    <t>CROATIA YACHTING d.o.o. putnička agencija, nautički turizam i trgovina</t>
  </si>
  <si>
    <t>Internacionalizacija digitalnog chartera poduzeća Croatia Yachting d.o.o.</t>
  </si>
  <si>
    <t>Croatia Yachting d.o.o. provodi projekt usmjeren na jačanje izvozne konkurentnosti kroz nastup na sajmu Boot Düsseldorf 2026. i 2027. Cilj je pozicionirati poduzeće na tržištima EU-a, osobito Njemačke, Skandinavije i Beneluxa, kroz promociju moderne flote i digitalnih čarter rješenja (online rezervacije, itinereri, provisioning). Aktivnosti uključuju izradu promotivnih materijala, digitalnog kataloga i videa te poslovno umrežavanje. Očekuje se rast prihoda i izvoza od 15 % i sklapanje 4 međunarodna ugovora. Projekt jača prepoznatljivost Croatia Yachtinga kao digitalnog lidera u nautičkom turizmu.</t>
  </si>
  <si>
    <t>Splitsko-dalmatinska županija (85.00%)</t>
  </si>
  <si>
    <t>Jadranska Hrvatska (85.00%)</t>
  </si>
  <si>
    <t>PK.1.3.10.0398</t>
  </si>
  <si>
    <t>Ordinacija dentalne medice Marina A.Ježina Bušelić</t>
  </si>
  <si>
    <t>Internacionalizacija poslovanja Ordinacije dentalne medicine Marina A.Ježina Bušelić</t>
  </si>
  <si>
    <t>Projekt se odnosi na jačanje međunarodne prisutnosti ordinacije dentalne medicine mr. sc. Marina Adriana Ježina Bušelić kroz ciljana ulaganja u promociju na stranim tržištima, digitalne alate i poslovnu suradnju s partnerima iz sektora dentalnog turizma. Aktivnosti uključuju razvoj višejezične web stranice, sudjelovanje na međunarodnim sajmovima, izradu promotivnih materijala i jačanje online vidljivosti. Cilj projekta je povećati udio stranih pacijenata, osigurati dugoročni rast i doprinijeti pozicioniranju Hrvatske kao destinacije za vrhunsku dentalnu skrb.</t>
  </si>
  <si>
    <t>PK.1.3.10.0414</t>
  </si>
  <si>
    <t>LETINA INTECH društvo s ograničenom odgovornošću za proizvodnju inox opreme</t>
  </si>
  <si>
    <t>Jačanje konkurentnosti tvrtke Letina Intech internacionalizacijom poslovanja</t>
  </si>
  <si>
    <t>Tvrtka Letina Intech d.o.o. će provedbom projekta riješiti problem nedovoljne prisutnosti na globalnom tržištu te njegove ograničene konkurentnosti. Cilj projekta je povećanje tržišnog udjela i konkurentnosti Prijavitelja na globalnom tržištu pomoću ostvarenja održivog rasta poslovanja.
Prijavitelj će provedbom projekta sudjelovati na međunarodnim sajmovima (Drinktec, IAA TRANSPORTATION, BrauBeviale, SIMEI) uz provedbu pratećih aktivnosti upravljanja, informiranja i vidljivosti. Provedbom projekta povećat će se broj međunarodnih poslovnih suradnji, prihod od izvoza i prepoznatljivost brenda na globalnom tržištu.</t>
  </si>
  <si>
    <t>PK.3.4.10.0013</t>
  </si>
  <si>
    <t>OPĆINA SVETI IVAN ŽABNO</t>
  </si>
  <si>
    <t>Rekonstrukcija vatrogasnog doma u Cirkveni</t>
  </si>
  <si>
    <t>Svrha projekta Rekonstrukcija vatrogasnog doma u Cirkveni je jačanje kapaciteta za protupožarnu zaštitu na području općine Sveti Ivan Žabno u Koprivničko-križevačkoj županiji kroz ulaganje u vatrogasnu infrastrukturu odnosno unapređenje postojećih infrastrukturnih i materijalnih kapaciteta. Cilj projekta je postići kvalitetne uvjete rada i smještaja Dobrovoljnog vatrogasnog društva Cirkvena rekonstrukcijom vatrogasnog doma u naselju Cirkvena u općini Sveti Ivan Žabno. Osnovni problem koji se želi riješiti provedbom projekta je nedostatak adekvatnih uvjeta za rad dobrovoljnog vatrogasnog društva Cirkvena, a ciljna skupina projekta je stanovništvo općine Sveti Ivan Žabno.</t>
  </si>
  <si>
    <t>Sveti Ivan Žabno</t>
  </si>
  <si>
    <t>PK.3.4.10.0016</t>
  </si>
  <si>
    <t>Rekonstrukcija DVD-a Ernestinovo</t>
  </si>
  <si>
    <t xml:space="preserve">Projekt "Rekonstrukcija DVD-a Ernestinovo" osigurava kvalitetne uvjete rada za vatrogasce, omogućujući bržu reakciju na požare. Cilj je modernizacija postojeće infrastrukture i podizanje razine protupožarne zaštite u Općini Ernestinovo.
Rekonstrukcija uključuje obnovu i dogradnju vatrogasnog doma i adaptaciju garaže. Projekt također predviđa poboljšanje pristupačnosti za osobe s invaliditetom.
Očekivani rezultati uključuju povećanje operativnih kapaciteta DVD-a Ernestinovo, smanjenje rizika od požara, te jačanje otpornosti lokalne zajednice na klimatske promjene. </t>
  </si>
  <si>
    <t>PK.3.4.10.0019</t>
  </si>
  <si>
    <t>OPĆINA ČAĐAVICA</t>
  </si>
  <si>
    <t>Rekonstrukcija DVD Čađavica, za još 100 godina vatrogastva</t>
  </si>
  <si>
    <t xml:space="preserve">Cilj projekta je rekonstrukcija, nadogradnja  i opremanje postojećeg objekta vatrogasnog doma u kojem djeluje Dobrovoljno vatrogasno društvo Čađavica. Kroz realizaciju projekta povećati će se  kapaciteti za protupožarnu zaštitu područja Općine Čađavice  na potpomognutom području Republike Hrvatske. Projekt će  doprinijeti promicanju prilagodbe klimatskim promjenama te jačanju otpornosti na prirodne katastrofe, a čime će se pozitivno utjecati i na sigurnosne aspekte građana tog područja.  Ciljana skupina su svi stanovnici Općine Čađavice na području kojih djeluje DVD Čađavica. </t>
  </si>
  <si>
    <t>Čađavica</t>
  </si>
  <si>
    <t>PK.3.4.10.0030</t>
  </si>
  <si>
    <t>OPĆINA STARA GRADIŠKA</t>
  </si>
  <si>
    <t>Obnova vatrogasnog doma u Staroj Gradiški</t>
  </si>
  <si>
    <t>Prijavitelj projekta Općina Stara Gradiška projekt provodi samostalno. Ukupna vrijednost projekta iznosi 1.078.877,91 EUR uz sufinanciranje Europskog fonda za regionalni razvoj u iznosu od 917.046,22 EUR. Trajanje projekta je 23 mjeseca. 
Ključni problem projekta odnosi se na nezadovoljavajuće uvjete rada i smještaja DVD-a Donji Varoš.
Projektom će se obnoviti i rekonstruirati postojeća građevina druge namjene i prenamijeniti u vatrogasnu infrastrukturu, postići kvalitetni uvjeti rada i smještaja te ojačati kapaciteti za protupožarnu zaštitu DVD-a Donji Varoš na potpomognutom području Općine Stara Gradiška</t>
  </si>
  <si>
    <t>Stara Gradiška</t>
  </si>
  <si>
    <t>PK.3.4.10.0032</t>
  </si>
  <si>
    <t>OPĆINA ŠPIŠIĆ BUKOVICA</t>
  </si>
  <si>
    <t>Vatrogasni dom DVD Okrugljača</t>
  </si>
  <si>
    <t>Svrha projektne prijave je jačanje kapaciteta za protupožarnu zaštitu na području Općine Špišić Bukovica. Cilj projektne prijave je izgradnja novog vatrogasnog doma u naselju Okrugljača. Projektnu prijavu realizirati će prijavitelj Općina Špišić Bukovica i partner DVD Okrugljača kroz sljedeće aktivnosti: izgradnja vatrogasnog doma, opremanje novoizgrađenog vatrogasnog doma, podizanje svijesti javnosti i educiranje u području zaštite od požara, osiguranje pristupačnosti za osobe s invaliditetom, promicanje ravnopravnosti spolova i zabrane diskriminacije, upravljanje projektom i promidžba i vidljivost. Ukupna vrijednost projekta iznosi 535.057,08 eura te će se provesti od 03.02.2025. do 03.12.2027. godine.</t>
  </si>
  <si>
    <t>Špišić Bukovica</t>
  </si>
  <si>
    <t>PK.3.4.10.0060</t>
  </si>
  <si>
    <t>OPĆINA PETRIJEVCI</t>
  </si>
  <si>
    <t xml:space="preserve">REKONSTRUKCIJA I DOGRADNJA VATROGASNOG DOMA PETRIJEVCI   </t>
  </si>
  <si>
    <t>Cilj projekta je pridonijeti jačanju kapaciteta za protupožarnu zaštitu na brdsko-planinskim i potpomognutim područjima Republike Hrvatske, ulaganjem u vatrogasnu infrastrukturu na području Općine Petrijevci rekonstrukcijom odnosno dogradnjom postojeće zgrade, čime će se ostvariti kvalitetniji uvjeti rada lokalnog Dobrovoljnog vatrogasnog društva Petrijevci. Ostvarenjem navedenog cilja projekta Općina Petrijevci doprinijet će promicanju prilagodbe klimatskim promjenama te jačanju otpornosti na prirodne katastrofe te će tako pozitivno utjecati i na sigurnosne aspekte lokalnog stanovništva. Korisnik projekta je Općina Petrijevci.</t>
  </si>
  <si>
    <t>Petrijevci</t>
  </si>
  <si>
    <t>PK.3.4.10.0061</t>
  </si>
  <si>
    <t>OPĆINA IVANKOVO</t>
  </si>
  <si>
    <t>Izgradnja vatrogasnog doma u Ivankovu</t>
  </si>
  <si>
    <t>Cilj projekta je kroz izgradnju vatrogasnog doma u Ivankovu osigurati kvalitetnije uvjete rada i smještaja Dobrovoljnog vatrogasnog društva Ivankovo čime se doprinosi promicanju prilagodbe klimatskim promjenama te jačanju otpornosti na prirodne katastrofe, a također se pozitivno utječe i na sigurnosne aspekte građana Općine Ivankovo. Novi objekt omogućit će sigurnije, učinkovitije i brže djelovanje vatrogasaca u hitnim situacijama, čime se poboljšava zaštita ljudi, imovine i okoliša.</t>
  </si>
  <si>
    <t>PK.3.4.10.0066</t>
  </si>
  <si>
    <t xml:space="preserve">Rekonstrukcija građevine mješovite namjene (općinskog dijela) u vatrogasni dom DVD Lobor </t>
  </si>
  <si>
    <t>Provedbom projekta rekonstrukcije građevine mješovite namjene (općinskog dijela) u vatrogasni dom DVD Lobor riješit će se problem neadekvatnog smještaja i otežanih uvjeta za rad Dobrovoljnog vatrogasnog društva Lobor i na taj način ispuniti svrha projekta: ojačati kapacitete za protupožarnu zaštitu na području Općine Lobor koja je svrstana i u brdsko-planinsko i u potpomognuto područje, te ostvariti projektni cilj: postići kvalitetne uvjete rada i smještaja lokalnog dobrovoljnog vatrogasnog društva. Projektom će se doprinijeti i promicanju prilagodbe klimatskim promjenama, odnosno jačanju otpornosti na prirodne katastrofe, a time i pozitivno utjecati na sigurnosne aspekte građana tog područja.</t>
  </si>
  <si>
    <t>PK.3.4.10.0073</t>
  </si>
  <si>
    <t xml:space="preserve">Izgradnja zgrade Dobrovoljnog vatrogasnog društva Kutjevo </t>
  </si>
  <si>
    <t>Projektom je planirana izgradnja vatrogasno-društvenog doma DVD-a Kutjevo na lokaciji k.č.br. 1745/3, k.o. Kutjevo. Građevina je slobodnostojeći objekt visine P+2 (prizemlje i dva kata), a njezina namjena je društvena građevina javne namjene. Objekt je projektiran kao suvremeni vatrogasni dom koji će sadržavati garažni prostor za vatrogasna vozila, operativni centar, uredske prostore te prostorije za edukaciju i obuku vatrogasaca. Ishođena je sva projektna dokumentacija, a radovi izgradnje nisu započeli</t>
  </si>
  <si>
    <t>PK.3.4.10.0076</t>
  </si>
  <si>
    <t>OPĆINA KALNIK</t>
  </si>
  <si>
    <t>Izgradnja i opremanje DVD Kalnik</t>
  </si>
  <si>
    <t>Svrha projekta je jačanje kapaciteta za protupožarnu zaštitu na području Općine Kalnik kroz ulaganje u vatrogasnu infrastrukturu, osiguravanjem novih infrastrukturnih imaterijalnih kapaciteta s ciljem postizanja kvalitetnih uvjeta rada i smještaja DVD Kalnik, a radi pružanja javnih usluga dostupnih svim mještanima Općine. Projektom će se doprinijeti promicanju prilagodbe klimatskim promjenama te jačanju otpornosti na klimatske katastrofe, a čime će se pozitivno utjecati i na sigurnosne aspektemještana Općine.
Projektom će se podići svijest javnosti o važnosti proaktivnog pristupa zaštiti od požara te će se stvoriti preduvjeti za osposobljavanje vatrogasnih snaga što će ojačati kapacitet za protupožarnu zaštitu na području Općine.</t>
  </si>
  <si>
    <t>Kalnik</t>
  </si>
  <si>
    <t>PK.3.4.10.0077</t>
  </si>
  <si>
    <t>OPĆINA KISTANJE</t>
  </si>
  <si>
    <t>Centar za vatrogastvo Kistanje</t>
  </si>
  <si>
    <t>Provedbom projekta izgraditi će se Centar za vatrogastvo Kistanje čime će se uspostaviti i ojačati kapaciteti za protupožarnu zaštitu na potpomognutom području Općine Kistanje a koje uključuje i područje Nacionalnog parka Krka te ojačati sposobnost DVD-a Sveti Juraj Kistanje u svim fazama sustava upravljanja vatrogasnim i drugim intervencijama. Izgradnjom i uspostavom Centra za vatrogastvo, značajno se doprinosi promicanju prilagodbe klimatskim promjenama te jačanju otpornosti na prirodne katastrofe, čime će se pozitivno utjecati i na sigurnosne aspekte lokalnog stanovništva ali i turista i posjetitelja područja općine Kistanje i Nacionalnog parka Krka.</t>
  </si>
  <si>
    <t>Kistanje</t>
  </si>
  <si>
    <t>PK.3.4.10.0082</t>
  </si>
  <si>
    <t>Izgradnja vatrogasnog doma u Donjoj Bebrini</t>
  </si>
  <si>
    <t>Projekt "Izgradnja vatrogasnog doma u Donjoj Bebrini " provodi se s ciljem poboljšanja infrastrukture i operativnih kapaciteta lokalnog vatrogasnog društva. Ukupna vrijednost projekta u trajanju 23 mjeseca iznosi 1.144.459,29 € s PDV. Prijavitelj projekta je Općina Klakar. Izgradnjom vatrogasnog doma osigurat će se bolji uvjeti za rad vatrogasaca, brži odziv na intervencije te veća sigurnost stanovništva. Projekt doprinosi jačanju sustava civilne zaštite i zaštite od požara, kao i unaprjeđenju kvalitete javnih usluga. Cilj projekta je osigurati modernu i funkcionalnu infrastrukturu za efikasnije djelovanje vatrogasnih službi.</t>
  </si>
  <si>
    <t>PK.3.4.10.0101</t>
  </si>
  <si>
    <t>OPĆINA JESENJE</t>
  </si>
  <si>
    <t>Rekonstrukcija zgrade vatrogasnog doma u Gornjem Jesenju</t>
  </si>
  <si>
    <t xml:space="preserve">Projektni zadatak uključuje  rekonstrukciju i opremanje zgrade javne i društvene namjene vatrogasnog doma u Gornjem Jesenju, na postojećoj kat.čest.br. 440/4, k.o. Jesenje, na adresi Gornje Jesenje 95, 49 233 Gornje Jesenje. Kroz predmetno ulaganje u vatrogasnu infrastrukturu ispuniti će se svrha projekta: ojačati kapaciteti za protupožarnu zaštitu na području Općine Jesenje koja je svrstana u brdsko-planinsko područje, te ostvariti projektni cilj: postići kvalitetne uvjete rada lokalnog dobrovoljnog vatrogasnog društva. Projektom će se doprinijeti i promicanju prilagodbe klimatskim promjenama te jačanju otpornosti na prirodne katastrofe, a time i pozitivno utjecati na sigurnosne aspekte građana tog područja. </t>
  </si>
  <si>
    <t>Jesenje</t>
  </si>
  <si>
    <t>PK.3.4.10.0103</t>
  </si>
  <si>
    <t>OPĆINA TRNAVA</t>
  </si>
  <si>
    <t>Rekonstrukcija i prenamjena postojeće građevine stambene namjene u građevinu javne i društvene namjene - vatrogasni dom</t>
  </si>
  <si>
    <t xml:space="preserve">Ovim projektom planirana je rekonstrukcija i prenamjena stambene građevine u vatrogasni dom u naselju Trnava. Zahvat se planira na k.č.br. 156, k.o. Trnava. Predmetna čestica je u vlasništvu DVD Trnava. Dogradnjom i rekonstrukcijom zgrade društvene namjene koja će se prenamijeniti u zgradu vatrogasnog doma omogućit će se nesmetan rad, razvoj i dugoročno održivo djelovanje DVD-a Trnava u tehnički ispravnim uvjetima. Ovom rekonstrukcijom poboljšati če se životni uvjeti lokalnog stanovništva u ruralnoj sredini, ojačati će se otpornost područja i povećati spremnost Općine za sve neprilike koje se pojave (požari, poplave i ostale neprilike). </t>
  </si>
  <si>
    <t>Trnava</t>
  </si>
  <si>
    <t>PK.3.4.17.0006</t>
  </si>
  <si>
    <t>Integracija vodikovih tehnologija u sustave prilagodbe klimatskim izazovima - HyAdapt</t>
  </si>
  <si>
    <t xml:space="preserve">Projekt HyAdapt doprinosi mjerama prilagodbe klimatskim promjenama kroz razvoj i demonstraciju integriranog sustava za proizvodnju i korištenje zelenog vodika. Korištenjem sunčeve energije za pogon elektrolizatora, projekt razvija održivo energetsko rješenje koje se koristi za dvije ključne primjene: (1) opskrbu električnom energijom tijekom prekida opskrbe energijom i (2) čisti transport nultih emisija. Kroz primijenjena istraživanja, projekt će analizirati tehničku izvedivost, utjecaj na smanjenje emisija CO2, troškovnu isplativost i mogućnosti šire primjene. Projekt će rezultirati novim tehnološkim rješenjima koja mogu autonomno funkcionirati u uvjetima izvanrednih situacija i prirodnih katastrofa. </t>
  </si>
  <si>
    <t>PK.3.4.17.0017</t>
  </si>
  <si>
    <t>SVEUČILIŠTE U ZAGREBU FAKULTET ŠUMARSTVA I DRVNE TEHNOLOGIJE</t>
  </si>
  <si>
    <t>Integrirane mjere prilagodbe klimatskim promjenama za urbani okoliš Zagreba (ZgIMPACT)</t>
  </si>
  <si>
    <t>Suradnjom između znanstvenih institucija, Fakulteta šumarstva i drvne tehnologije i Agronomskog fakulteta, te javne uprave, Grada Zagreba, putem primijenjenih istraživanja u ranjivim sektorima (šumarstvo, poljoprivreda i bioraznolikost), predložit će se 10 mjera prilagodbe klimatskim promjenama, sukladno Strategiji RH do 2040. s pogledom na 2070. Rezultati projekta koristit će se u prostornom planiranju i procjeni rizika Grada Zagreba u sektorima Šumarstva, Poljoprivrede i Bioraznolikosti te omogućiti lakše donošenje odluka temeljenih na znanstvenim podacima.</t>
  </si>
  <si>
    <t>PK.3.4.17.0021</t>
  </si>
  <si>
    <t>Sveučilište u Splitu, Prirodoslovno-matematički fakultet</t>
  </si>
  <si>
    <t>VAL prilagodbe: Splitsko-dalmatinska županija i Grad Split otporni na klimatske promjene</t>
  </si>
  <si>
    <t>Projekt „VAL prilagodbe: Splitsko-dalmatinska županija i Grad Split otporni na klimatske promjene“ fokusiran je na primijenjena istraživanja klimatskih promjena. Svrha projekta  je: (i) mapiranje prostorno-vremenske distribucije ključnih klimatskih rizika; (ii) razrada mjera za prilagodbu klimatskim promjenama i ublažavanje posljedica klimatskih promjena; (iii) implementacija razrađenih mjera u prostorne planove; te (iv) razrada protokola odgovora na prirodne katastrofe ojačane klimatskim promjenama, sve za područje Splitsko-dalmatinske županije i Grada Splita. Projekt VAL predstavlja suradnju interdisciplinarnog tima znanstvenika Prirodoslovno-matematičkog fakulteta u Splitu i tima stručnjaka Splitsko-dalmatinske županije i Grada Splita.</t>
  </si>
  <si>
    <t>PK.3.4.17.0023</t>
  </si>
  <si>
    <t>Sveučilište u Dubrovniku</t>
  </si>
  <si>
    <t>Razvoj sustava upravljanja balastnim vodama za suzbijanje širenja invazivnih vrsta“ (akronim BalastIN)</t>
  </si>
  <si>
    <t>Klimatske promjene pospješuju uspješnost prilagodbe invazivnih, stranih i toksičnih vrsta te humanih patogena koji se pomorskim putem uspješno prenose između luka brodskim balastnim vodama preko prirodnih morskih barijera. Štetnost prenesenih organizama obuhvaća poremećaje u funkcioniranju ekosustava i bioraznolikosti mora, ugroženost ljudskog zdravlja i/ili ekonomske gubitke u turizmu, ribarstvu i marikulturu, važnim gospodarskim granama. Cilj projekta BalastIN je razvoj sustava upravljanja balastnim vodama za suzbijanje širenja invazivnih vrsta čime će se smanjiti ranjivost obalnog područja na klimatske promjene i doprinijeti zaštiti mora, ljudskog zdravlja i gospodarstva od štetnog utjecaja balastnih voda.</t>
  </si>
  <si>
    <t>Dubrovačko-neretvanska županija (27.00%), Istarska županija (38.00%), Primorsko-goranska županija (35.00%)</t>
  </si>
  <si>
    <t>Jadranska Hrvatska (27.00%), Jadranska Hrvatska (35.00%), Jadranska Hrvatska (38.00%)</t>
  </si>
  <si>
    <t>PK.3.4.21.0001</t>
  </si>
  <si>
    <t>Opremanje civilnih ročnika - OCR</t>
  </si>
  <si>
    <t xml:space="preserve">Projekt „Opremanje civilnih ročnika“ kroz nabavu opreme koja uključuje komplet odore i opremu za obuku civilnih ročnika ostvaruje preduvjet kojim se povećava spremnost za upravljanje velikim nesrećama i katastrofama jačanjem kapaciteta civilnih ročnika kroz program osposobljavanja i uvježbavanja u tijelu nadležnom za civilnu zaštitu. Naime, za obuku i djelovanje u izvanrednim događajima ključno je osigurati odgovarajuću osobnu opremljenost pripadnika postrojbi civilne zaštite. </t>
  </si>
  <si>
    <t>PK.3.4.22.0001</t>
  </si>
  <si>
    <t xml:space="preserve">Sustav zaštite od poplava karlovačko-sisačkog područja, 2. faza- karlovačkog područja </t>
  </si>
  <si>
    <t xml:space="preserve">Projektom se predviđa dogradnja i jačanje postojećeg sustava zaštite od poplava na slivu rijeke Kupe. Predložene aktivnosti u sklopu ovog Projekta na razmatranom dijelu sustava zaštite od poplava r. Kupe na karlovačkom  području obuhvaćaju izgradnju novih i rekonstrukciju postojećih zaštitnih vodnih građevina u dužini 51,8 km (nasipi i zidovi) čime se  postiže  ravnomjerna razina sigurnosti od prelijevanja na cjelokupnom promatranom području, kao i izgradnju novih regulacijsko – distribucijskih objekata (ustave Brodarci i Šišljavić i prokop Korana Kupa s pratećim objektima), čime će se omogućiti korištenje punog potencijala retencijskih prostora. </t>
  </si>
  <si>
    <t>Karlovačka županija (88.80%), Zagrebačka županija (11.20%)</t>
  </si>
  <si>
    <t>Panonska Hrvatska (88.80%), Sjeverna Hrvatska (11.20%)</t>
  </si>
  <si>
    <t>PK.3.7.05.0001</t>
  </si>
  <si>
    <t>Javna ustanova PARK PRIRODE VELEBIT</t>
  </si>
  <si>
    <t>Uspostava modela održivog upravljanja travnjacima radi očuvanja ciljnih stanišnih tipova i uz njih vezane bioraznolikosti u Parku prirode Velebit</t>
  </si>
  <si>
    <t>Zaraštavanje i gubitak travnjačkih površina te vriština i cretova velike prirodne vrijednosti, izražen je problem posljednjih desetljeća u cijeloj EU, pa tako i u Hrvatskoj i u Parku prirode Velebit. Velebitski pašnjaci, uz važnost za bioraznolikost, kao simbol nekadašnjeg načina života i pastirskog krajobraza imaju i značajnu kulturnu i ambijentalnu vrijednost. Stoga su upravo očuvanje velebitskih pašnjaka i pastirskog krajobraza te obnova rijetkih i ugroženih cretova i vriština glavni ciljevi ovog projekta. Prvo će se postići poticanjem lokalnih stočara na korištenje pašnjaka kroz osiguravanje vode za napajanje stoke te zaštite od napada vuka, a drugom provedbom mjera obnove i očuvanja na odabranim lokalitetima.</t>
  </si>
  <si>
    <t>Ličko-senjska županija (18.51%), Šibensko-kninska županija (8.89%), Zadarska županija (72.60%)</t>
  </si>
  <si>
    <t>Jadranska Hrvatska (18.51%), Jadranska Hrvatska (72.60%), Jadranska Hrvatska (8.89%)</t>
  </si>
  <si>
    <t>PK.3.7.05.0002</t>
  </si>
  <si>
    <t>Javna ustanova ˝Park prirode Žumberak - Samoborsko gorje˝</t>
  </si>
  <si>
    <t>Očuvanje mozaičnog krajobraza Parka prirode „Žumberak - Samoborsko gorje“</t>
  </si>
  <si>
    <t>Zamiranje stočarstva u Parku prirode „Žumberak-Samoborsko gorje“, uzrokovano iseljavanjem ljudi i promjenom načina života, uzrok je prestanka korištenja i postupnog zaraštavanja travnjaka, što dovodi do nestanka vrijednih staništa i uz njih vezanih vrsta te prepoznatljivog mozaičnog krajobraza. Cilj projekta je razvoj kapaciteta JU za samostalnu provedbu aktivnosti obnove i održavanja travnjaka te omogućavanje trajnog očuvanja travnjačkih staništa i mozaičnog krajobraza, kroz njihovo održivo korištenje u suradnji s vlasnicima zemljišta i drugim korisnicima. Kroz projekt će se obnoviti okvirnih 900 ha zaraštavanjem degradiranih travnjačkih staništa i time okvirno udvostručiti korištene i održavane travnjačke površine u Parku.</t>
  </si>
  <si>
    <t>Karlovačka županija (23.00%), Zagrebačka županija (77.00%)</t>
  </si>
  <si>
    <t>Panonska Hrvatska (23.00%), Sjeverna Hrvatska (77.00%)</t>
  </si>
  <si>
    <t>PK.3.7.05.0003</t>
  </si>
  <si>
    <t>Javna ustanova Park prirode Lonjsko polje</t>
  </si>
  <si>
    <t>Poboljšano upravljanje Parkom prirode Lonjsko polje</t>
  </si>
  <si>
    <t>Projekt je usmjeren na obnovu i očuvanje travnjačkih i vlažnih staništa unutar Parka prirode Lonjsko polje, jednog od najvrjednijih poplavnih područja u Europi. Aktivnosti uključuju obnovu 500 ha travnjaka, očuvanje dodatnih 3000 ha travnjaka, istraživanja ciljnih vrsta, analizu stanja ornitoloških rezervata te nabavu mehanizacije za uklanjanje zaraslosti i invazivnih vrsta. Projekt doprinosi jačanju kapaciteta djelatnika, edukaciji lokalne zajednice i održivom upravljanju prostorom kroz suradnju sa stočarima. Očekuje se pozitivan utjecaj na bioraznolikost, lokalno gospodarstvo, turizam i znanstvenu zajednicu.</t>
  </si>
  <si>
    <t>Jasenovac</t>
  </si>
  <si>
    <t>PK.3.7.05.0005</t>
  </si>
  <si>
    <t>Javna ustanova Park prirode Učka</t>
  </si>
  <si>
    <t>Restauracija i očuvanje ekosustava Parka prirode Učka</t>
  </si>
  <si>
    <t xml:space="preserve">Glavni cilj projekta „Restauracija i očuvanje ekosustava Parka prirode Učka“ je dugoročno očuvanje ekosustava i prirodnih resursa projektnog područja kroz implementaciju konzervacijskih aktivnosti i održivih upravljačkih strategija, s fokusom na preokretanje negativnih ekoloških trendova poput zarastanja travnjaka i smanjenja bioraznolikosti. Projektne aktivnosti uključuju implementaciju integriranih mjera obnove, zaštite i očuvanja travnjačkih staništa te povezanih ciljnih vrsta, očuvanje ostalih ciljnih vrsta i slabije poznatih skupina te vezanih staništa, održavanje mikrolokacija ključnih za očuvanje ciljnih vrsta te očuvanje genofonda rijetkih i endemskih biljaka na projektnom području. </t>
  </si>
  <si>
    <t>Istarska županija (77.00%), Primorsko-goranska županija (23.00%)</t>
  </si>
  <si>
    <t>Jadranska Hrvatska (23.00%), Jadranska Hrvatska (77.00%)</t>
  </si>
  <si>
    <t>PK.3.7.05.0006</t>
  </si>
  <si>
    <t>JAVNA USTANOVA NACIONALNI PARK RISNJAK</t>
  </si>
  <si>
    <t>Poboljšano upravljanje Nacionalnim parkom Risnjak</t>
  </si>
  <si>
    <t>Projektom će se osigurati efikasnije upravljanje područjima kojima upravlja JU NP Risnjak, prvenstveno kroz provedbu aktivnosti nadzora u zoni stroge zaštite NP Risnjak, obnovu i očuvanje zapuštenih površina travnjačkih CST, uspostavu sveobuhvatnog praćenja stanja očuvanosti ciljnih stanišnih tipova i vezanih vrsta, s posebnim naglaskom na šumske ekosustave koji su glavno obilježje ovog područja, te kroz jačanje kapaciteta Javne ustanove, posebno u smislu edukacije djelatnika za praćenje stanja očuvanosti ciljnih vrsta i stanišnih tipova te kroz izradu preporuka za buduće upravljanje staništima i vrstama od značaja za EU.</t>
  </si>
  <si>
    <t>PK.3.7.05.0007</t>
  </si>
  <si>
    <t>Javna ustanova za upravljanje zaštićenim područjima i drugim zaštićenim dijelovima prirode na području Zagrebačke županije Zeleni prsten</t>
  </si>
  <si>
    <t xml:space="preserve">Očuvanje i postizanje povoljnog stanja očuvanosti ciljnih vrsta i stanišnih tipova ekološke mreže Natura 2000 na području Zagrebačke županije – ReNatura u Zagrebačkoj županiji  </t>
  </si>
  <si>
    <t>Projekt „Očuvanje i postizanje povoljnog stanja očuvanosti ciljnih vrsta i stanišnih tipova EM na području Zagrebačke županije – ReNatura u Zagrebačkoj županiji" provodi JU Zeleni prsten s partnerima Općina Dubravica i Hrvatske šume d.o.o.. Cilj projekta je doprinijeti očuvanju i postizanju povoljnog stanja očuvanosti ciljnih vrsta i stanišnih tipova provedbom aktivnosti istraživanja, očuvanja i obnove EM na području Zagrebačke županije a postiže se restauracijom Creta Dubravica, staništa ribe crnke, skloništa za šišmiše u Turopoljskom lugu, hidrološkog režima u nizinskim poplavnim šumama te travnjačkih staništa, osiguravanjem vode za ribnjake Crna Mlaka te provedbom aktivnosti istraživanja i praćenjem stanja ciljnih vrsta i staništa.</t>
  </si>
  <si>
    <t>PK.3.7.05.0011</t>
  </si>
  <si>
    <t>Javna ustanova za upravljanje prirodnim vrijednostima Grada Zagreba</t>
  </si>
  <si>
    <t>ZAGREB MED CVIJETJEM - Obnova i očuvanje zaštićenih područja zagrebačkog Prigorja</t>
  </si>
  <si>
    <t>Projekt ZAGREB MED CVIJETJEM ima za cilj obnovu i očuvanje suhih kontinentalnih travnjaka i drugih staništa, te uz njih vezanih ciljnih vrsta kao i drugih zaštićenih biljnih, gljivljih i životinjskih vrsta koji su dio mozaičnog krajobraza jugoistočnih obronaka Medvednice. Područje intervencije prostire se unutar PEM Vejalnica i Krč (HR2001298) i ZK Goranec. Razlog ugroženosti ovog područja je zarastanje travnjačkih površina kao i lokvi drvenastim i grmolikim vrstama uslijed napuštanja tradicijskog načina korištenja poljoprivrednih zemljišta. Projekt uključuje primjenu aktivnih mjera obnove i očuvanja, monitoring, razvoj suradnje s lokalnom zajednicom te podizanje svijesti javnosti o vrijednostima ovog područja i važnosti njegovog očuvanja.</t>
  </si>
  <si>
    <t>PK.3.7.05.0012</t>
  </si>
  <si>
    <t>Javna ustanova Agencija za upravljanje zaštićenim prirodnim vrijednostima na području Osječko-baranjske županije</t>
  </si>
  <si>
    <t>Poboljšano upravljanje Posebnim ornitološkim rezervatom Podpanj</t>
  </si>
  <si>
    <t>Projekt "Poboljšano upravljanje Posebnim ornitološkim rezervatom Podpanj" doprinosi dugoročnoj zaštiti biološke raznolikosti i funkcionalnosti ekosustava kroz očuvanje, obnovu i uspostavu održivog upravljanja rezervatom. Projektnim aktivnostima, grupiranim u četiri komponente zaustavit će se daljnja degradacija jezera u Posebnom ornitološkom rezervatu Podpanj poboljšanjem vodnog režima i ukupno obnoviti 30,25 ha vlažnih staništa. Intervencijama će se poboljšati uvjeti za ciljne vrste, posebice ptice zbog kojih je rezervat i proglašen, nabaviti potrebna oprema koja će ojačati kapacitete upravljača za dugoročno održavanje i praćenje stanja područja te povećati svijest javnosti o značaju i obnovi močvarnih ekosustava.</t>
  </si>
  <si>
    <t>PK.3.7.05.0013</t>
  </si>
  <si>
    <t>Javna ustanova za upravljanje zaštićenim dijelovima prirode Krapinsko-zagorske županije Zagorje zeleno</t>
  </si>
  <si>
    <t>Upravljaj ZELENO</t>
  </si>
  <si>
    <t>Javna ustanova Zagorje zeleno provodi projekt očuvanja, obnove i upravljanja zaštićenim područjima i područjima ekološke mreže radi postizanja povoljnog stanja ciljnih vrsta i staništa te održivog upravljanja bioraznolikošću. Aktivnosti uključuju istraživanja i monitoring brojnih ciljnih vrsta i staništa, uklanjanje invazivnih biljaka, obnovu riparijske vegetacije uz rijeku Sutlu, edukativne i promotivne aktivnosti. Ovim projektom postiže se značajan doprinos očuvanju prirodnih vrijednosti te održivom upravljanju ekosustavima i zaštiti biološke raznolikosti.</t>
  </si>
  <si>
    <t>PK.3.7.05.0014</t>
  </si>
  <si>
    <t>NATURA - JADERA javna ustanova za upravljanje zaštićenim dijelovima prirode na području Zadarske županije</t>
  </si>
  <si>
    <t>Poboljšano upravljanje ciljnim staništima i vrstama u Zadarskoj županiji</t>
  </si>
  <si>
    <t xml:space="preserve">Glavni cilj projekta je poboljšati stanje očuvanosti ciljnih staništa i vrsta te upravljanje područjima u čak 42 PEM u Zadarskoj županiji, na ukupno 2030 ha, uključujući i dva ornitološka rezervata, kroz provedbu prioritetnih mjera očuvanja, obnove i monitoringa. Projekt je usmjeren na očuvanje morskih, obalnih, močvarnih i travnjačkih staništa te praćenje utjecaja klimatskih promjena. Radi očuvanja posidonije i grebena postaviti će se bove za slobodan privez brodica te ukloniti zaostali ribarski alati. Kvaliteta staništa za ptice poboljšati će se kroz eradikaciju štakora na Silbanskim grebenima, obnovu lokvi na Silbi i Olibu te povećanje učinkovitosti upravljanja zonama stroge zaštite u ornitološkim rezervatima na otoku Pagu. </t>
  </si>
  <si>
    <t>PK.3.7.05.0015</t>
  </si>
  <si>
    <t>JAVNA USTANOVA za upravljanje zaštićenim prirodnim vrijednostima na području Općine Medulin KAMENJAK</t>
  </si>
  <si>
    <t xml:space="preserve">Obnova i očuvanje ciljnih staništa i vrsta zaštićenih područja i područja ekološke mreže poluotoka Kamenjak i okolnog akvatorija </t>
  </si>
  <si>
    <t xml:space="preserve">Zaštićena područja i ekološka mreža poluotoka Kamenjak i okolnog akvatorija područje su iznimne raznolikosti staništa i vrsta, ugroženih, a dijelom već i degradiranih zbog nestajanja tradicionalnih i jačanja pritisaka od novih načina korištenja, te klimatskih promjena. Cilj projekta je jačanjem kapaciteta i aktivnosti JU „Kamenjak“, i u suradnji s lokalnim dionicima – baštinicima i korisnicima područja, osigurati bolje poznavanje, obnovu, očuvanje i održivo korištenje prirodnih vrijednosti područja, vezanih uz mozaik travnjaka, obradivih površina, gariga, makije, lokve, špilju i razvedenu stjenovitu i šljunkovitu obalu na kopnu, te livade morskih cvjetnica, grebenasto i pjeskovito dno s koraligenom, špilje, plitke uvale i lagunu u moru. </t>
  </si>
  <si>
    <t>PK.5.2.01.0001</t>
  </si>
  <si>
    <t>Izgradnja brze ceste Solin - Stobreč - Dugi Rat – Omiš: dionica čvor Dugi Rat - Most Cetina i spojna cesta čvor Dugi Rat – DC8</t>
  </si>
  <si>
    <t>Cilj projekta je izgraditi dionicu: čvor Dugi Rat - Most Cetina i spojnu cestu od čvora Dugi Rat do DC8, koja u naravi predstavlja i obilaznicu grada Omiša.
Dionica je dio generalnog projekta izgradnje ceste Solin - Stobreč - Dugi Rat – Omiš. 
Navedenom izgradnjom nastavlja se izgradnja već započete izgradnje ceste Solin - Stobreč - Dugi Rat – Omiš. 
Projektom se ostvaruje poboljšanje veze na TEN-T mrežu,  poboljšanje regionalne i lokalne mobilnost u vidu poboljšanja pristupačnosti manjih regionalnih središta i ruralnih područja, uklanja usko grlo i povećava sigurnost prometa. 
Projekt se u iznosu od 72.000.000 EUR sufinancira iz EFRR. 
Glavna trasa koja uključuje i izgradnju rampi na čvoru Dugi rat je cca. 3,5 km, spojna cesta cca 1,6 km.</t>
  </si>
  <si>
    <t>PK.5.3.01.0001</t>
  </si>
  <si>
    <t>Izgradnja brze ceste DC12 Vrbovec – Bjelovar – Virovitica – GP Terezino Polje (Mađarska):
dionica/poddionica čvor Bjelovar - čvor Bulinac - čvor Velika Pisanica</t>
  </si>
  <si>
    <t>Cilj projekta je izgraditi dionicu čvor Bjelovar - čvor Bulinac - čvor Velika Pisanica. Dionica je dio projekta izgradnje brze ceste DC12 Vrbovec – Bjelovar – Virovitica – GP Terezino Polje (Mađarska). Navedenom izgradnjom nastavlja se izgradnja već započete izgradnje brze ceste DC12 Vrbovec – Bjelovar – Virovitica – GP Terezino Polje.
Prometnica je dio TEN-T mreže. Prometnicom će se poboljšati regionalna i lokalna mobilnost u vidu poboljšanja pristupačnosti manjih regionalnih središta i ruralnih područja, rasteretit će se postojeće prometnice, uklonit će se usko grlo i povećat će se sigurnost prometa. 
Projekt se u iznosu od 70.000.000 EUR sufinancira iz EF.
Procijenjena duljina glavne trase iznosi 20,75 km.</t>
  </si>
  <si>
    <t>087 (100.00%)</t>
  </si>
  <si>
    <t>087 - Novoizgrađene ili poboljšane autoceste i ceste – osnovna mreža TEN-T (100.00%)</t>
  </si>
  <si>
    <t>PK.6.2.07.0001</t>
  </si>
  <si>
    <t>Centar za pružanje usluga u zajednici Maslina</t>
  </si>
  <si>
    <t>Uređenje i opremanje stana za organizirano stanovanje štićenika CPUZ Maslina</t>
  </si>
  <si>
    <t xml:space="preserve">Projekt „Uređenje i opremanje stana za organizirano stanovanje štićenika CPUZ Maslina“ provodi se radi unaprjeđenja socijalne i stambene infrastrukture za djecu i mlade bez odgovarajuće roditeljske skrbi. Cilj je preurediti i opremiti stambenu jedinicu za 6 korisnika uz sveobuhvatnu podršku. Stan je ustupila Republika Hrvatska uz podršku Grada Dubrovnika. Nositelj projekta CPUZ Maslina i partner Obiteljski centar, podružnica u Dubrovniku, provest će niz promidžbenih i horizontalnih aktivnosti za djecu u školama, štićenike, djelatnike, poduzetnike i širu javnost. Projekt osigurava život u zajednici koja najviše nalikuje obitelji, gdje će djeca i mladi bez odgovarajuće roditeljske skrbi dobiti siguran, stabilan i topao dom. </t>
  </si>
  <si>
    <t>PK.6.3.03.0001</t>
  </si>
  <si>
    <t>KRAPINSKO-ZAGORSKA ŽUPANIJA</t>
  </si>
  <si>
    <t xml:space="preserve">Ulaganje u kapacitete za pružanje primarne i specijalističko-konzilijarne zdravstvene zaštite na potpomognutim i brdsko-planinskim područjima Krapinsko-zagorske županije </t>
  </si>
  <si>
    <t>Projekt Krapinsko-zagorske županije jača kapacitete primarne i specijalističko-konzilijarne zdravstvene zaštite na potpomognutim i brdsko-planinskim područjima. Kroz nabavu suvremene medicinske opreme i električnih vozila za potrebe patronaže povećava se dostupnost, učinkovitost i pristupačnost zdravstvenih usluga. Partneri su Dom zdravlja KZŽ i Zavod za hitnu medicinu KZŽ. Cilj je poboljšati dijagnostiku, liječenje i mobilnu zdravstvenu skrb, uz jačanje otpornosti sustava i smanjenje nejednakosti u pristupu zdravstvu te projekt doprinosi jednakom pristupu skrbi, poštuje načela održivosti, nediskriminacije i pristupačnosti.</t>
  </si>
  <si>
    <t>Sjeverna Hrvatska (10.00%), Sjeverna Hrvatska (10.00%), Sjeverna Hrvatska (10.00%), Sjeverna Hrvatska (10.00%), Sjeverna Hrvatska (10.00%), Sjeverna Hrvatska (10.00%), Sjeverna Hrvatska (10.00%), Sjeverna Hrvatska (15.00%), Sjeverna Hrvatska (15.00%)</t>
  </si>
  <si>
    <t>129 (100.00%)</t>
  </si>
  <si>
    <t>129 - Zdravstvena oprema (100.00%)</t>
  </si>
  <si>
    <t>PK.6.3.03.0004</t>
  </si>
  <si>
    <t xml:space="preserve">Modernizacija primarne i specijalističko-konzilijarne zdravstvene zaštite na području Krapinsko-zagorske županije </t>
  </si>
  <si>
    <t>Projekt „Modernizacija primarne i specijalističko-konzilijarne zdravstvene zaštite u Krapinsko-zagorskoj županiji“ provodi Krapinsko-zagorska županija s partnerima Domom zdravlja Krapinsko-zagorske županije i Zavodom za hitnu medicinu Krapinsko-zagorske županije. Projektom se nabavlja 317 jedinica suvremene medicinske opreme, uklanjaju arhitektonske barijere ugradnjom dizala u Donjoj Stubici te jača kultura jednakih mogućnosti kroz edukacije i ugradnju piktograma. Projekt obuhvaća 16 jedinica lokalne samouprave, omogućuje modernizirane usluge za 49.010 pacijenata godišnje i povećava broj posjeta za 17.461. Time se osigurava dostupnija, učinkovitija i inkluzivnija zdravstvena zaštita te dugoročna održivost sustava.</t>
  </si>
  <si>
    <t>Sjeverna Hrvatska (6.00%), Sjeverna Hrvatska (6.00%), Sjeverna Hrvatska (6.00%), Sjeverna Hrvatska (6.00%), Sjeverna Hrvatska (6.00%), Sjeverna Hrvatska (6.00%), Sjeverna Hrvatska (6.00%), Sjeverna Hrvatska (6.00%), Sjeverna Hrvatska (6.00%), Sjeverna Hrvatska (6.00%), Sjeverna Hrvatska (6.00%), Sjeverna Hrvatska (6.00%), Sjeverna Hrvatska (6.00%), Sjeverna Hrvatska (6.00%), Sjeverna Hrvatska (8.00%), Sjeverna Hrvatska (8.00%)</t>
  </si>
  <si>
    <t>PK.6.3.03.0007</t>
  </si>
  <si>
    <t>VIROVITIČKO-PODRAVSKA ŽUPANIJA</t>
  </si>
  <si>
    <t>"Korak bliže zdravlju"</t>
  </si>
  <si>
    <t>Virovitičko-podravska županija ovim projektom omogućiti će više dijagnostičkih i terapeutskih postupaka stanovnicima županije. Nabavljenom opremom u sklopu Doma zdravlja Virovitičko-podravske županije te Zavoda za hitnu medicinu povećat će se broj usluga zdravstvenih pregleda na primarnoj razini u djelatnostima obiteljske medicine, dentalne zdravstvene zaštite i specijalističko-konzilijarne zdravstvene zaštite u djelatnostima ginekologije, fizikalne medicine i rehabilitacije te oftalmologije i pružiti učinkovitija hitna medicinska pomoć na području jedinica lokalne samouprave razvrstanih prema indeksu razvijenosti u skupine I.-IV.  sukladno Odluci o razvrstavanju jedinica lokalne i područne (regionalne) samouprave prema stupnju razvijenosti</t>
  </si>
  <si>
    <t>Panonska Hrvatska (7.00%), Panonska Hrvatska (7.00%), Panonska Hrvatska (7.00%), Panonska Hrvatska (7.00%), Panonska Hrvatska (8.00%), Panonska Hrvatska (8.00%), Panonska Hrvatska (8.00%), Panonska Hrvatska (8.00%), Panonska Hrvatska (8.00%), Panonska Hrvatska (8.00%), Panonska Hrvatska (8.00%), Panonska Hrvatska (8.00%), Panonska Hrvatska (8.00%)</t>
  </si>
  <si>
    <t>Republika Hrvatska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</si>
</sst>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k_n_-;\-* #,##0.00\ _k_n_-;_-* &quot;-&quot;??\ _k_n_-;_-@_-"/>
  </numFmts>
  <fonts count="11" x14ac:knownFonts="1">
    <font>
      <sz val="11"/>
      <color theme="1"/>
      <name val="Calibri"/>
      <family val="2"/>
      <charset val="238"/>
      <scheme val="minor"/>
    </font>
    <font>
      <sz val="11"/>
      <color theme="1"/>
      <name val="Calibri"/>
      <family val="2"/>
      <charset val="238"/>
      <scheme val="minor"/>
    </font>
    <font>
      <b/>
      <sz val="10"/>
      <name val="Arial"/>
      <family val="2"/>
      <charset val="238"/>
    </font>
    <font>
      <sz val="10"/>
      <color theme="1"/>
      <name val="Arial"/>
      <family val="2"/>
      <charset val="238"/>
    </font>
    <font>
      <sz val="10"/>
      <name val="Arial"/>
      <family val="2"/>
      <charset val="238"/>
    </font>
    <font>
      <sz val="11"/>
      <color rgb="FFFF0000"/>
      <name val="Calibri"/>
      <family val="2"/>
      <charset val="238"/>
      <scheme val="minor"/>
    </font>
    <font>
      <b/>
      <strike/>
      <sz val="10"/>
      <color rgb="FFFF0000"/>
      <name val="Arial"/>
      <family val="2"/>
    </font>
    <font>
      <b/>
      <sz val="10"/>
      <name val="Arial"/>
      <family val="2"/>
    </font>
    <font>
      <sz val="8"/>
      <name val="Calibri"/>
      <family val="2"/>
      <charset val="238"/>
      <scheme val="minor"/>
    </font>
    <font>
      <sz val="11"/>
      <name val="Calibri"/>
      <family val="2"/>
      <charset val="238"/>
      <scheme val="minor"/>
    </font>
    <font>
      <b/>
      <sz val="10"/>
      <color theme="1"/>
      <name val="Arial"/>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theme="8"/>
      </left>
      <right/>
      <top style="thin">
        <color theme="8"/>
      </top>
      <bottom/>
      <diagonal/>
    </border>
    <border>
      <left/>
      <right/>
      <top style="thin">
        <color theme="8"/>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3"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164" fontId="2" fillId="2" borderId="4" xfId="3" applyFont="1" applyFill="1" applyBorder="1" applyAlignment="1">
      <alignment horizontal="center" vertical="center" wrapText="1"/>
    </xf>
    <xf numFmtId="10" fontId="2" fillId="2" borderId="4" xfId="0" applyNumberFormat="1" applyFont="1" applyFill="1" applyBorder="1" applyAlignment="1">
      <alignment horizontal="center" vertical="center" wrapText="1"/>
    </xf>
    <xf numFmtId="0" fontId="4" fillId="0" borderId="3" xfId="0" applyFont="1" applyBorder="1" applyAlignment="1">
      <alignment vertical="top" wrapText="1"/>
    </xf>
    <xf numFmtId="164" fontId="4" fillId="0" borderId="3" xfId="0" applyNumberFormat="1" applyFont="1" applyBorder="1" applyAlignment="1">
      <alignment vertical="top" wrapText="1"/>
    </xf>
    <xf numFmtId="164" fontId="7" fillId="2" borderId="1" xfId="3" applyFont="1" applyFill="1" applyBorder="1" applyAlignment="1">
      <alignment horizontal="center" vertical="center" wrapText="1"/>
    </xf>
    <xf numFmtId="164" fontId="4" fillId="0" borderId="3" xfId="3" applyFont="1" applyFill="1" applyBorder="1" applyAlignment="1">
      <alignment vertical="top" wrapText="1"/>
    </xf>
    <xf numFmtId="0" fontId="0" fillId="0" borderId="0" xfId="0" applyAlignment="1">
      <alignment wrapText="1"/>
    </xf>
    <xf numFmtId="0" fontId="3" fillId="0" borderId="0" xfId="0" applyFont="1" applyAlignment="1">
      <alignment wrapText="1"/>
    </xf>
    <xf numFmtId="0" fontId="4" fillId="0" borderId="2" xfId="0" applyFont="1" applyBorder="1" applyAlignment="1">
      <alignment horizontal="center" vertical="top" wrapText="1"/>
    </xf>
    <xf numFmtId="14" fontId="4" fillId="0" borderId="3" xfId="0" applyNumberFormat="1" applyFont="1" applyBorder="1" applyAlignment="1">
      <alignment vertical="top" wrapText="1"/>
    </xf>
    <xf numFmtId="9" fontId="4" fillId="0" borderId="3" xfId="4" applyFont="1" applyFill="1" applyBorder="1" applyAlignment="1">
      <alignment vertical="top" wrapText="1"/>
    </xf>
    <xf numFmtId="14" fontId="4" fillId="0" borderId="3" xfId="0" applyNumberFormat="1" applyFont="1" applyBorder="1" applyAlignment="1">
      <alignment horizontal="right" vertical="top" wrapText="1"/>
    </xf>
    <xf numFmtId="0" fontId="5" fillId="0" borderId="0" xfId="0" applyFont="1" applyAlignment="1">
      <alignment wrapText="1"/>
    </xf>
    <xf numFmtId="9" fontId="4" fillId="0" borderId="3" xfId="0" applyNumberFormat="1" applyFont="1" applyBorder="1" applyAlignment="1">
      <alignment vertical="top" wrapText="1"/>
    </xf>
    <xf numFmtId="2" fontId="4" fillId="0" borderId="3" xfId="0" applyNumberFormat="1" applyFont="1" applyBorder="1" applyAlignment="1">
      <alignment horizontal="justify" vertical="top" wrapText="1"/>
    </xf>
    <xf numFmtId="9" fontId="4" fillId="0" borderId="0" xfId="4" applyFont="1" applyFill="1" applyBorder="1" applyAlignment="1">
      <alignment vertical="top" wrapText="1"/>
    </xf>
    <xf numFmtId="0" fontId="4" fillId="0" borderId="0" xfId="0" applyFont="1" applyAlignment="1">
      <alignment horizontal="justify" vertical="top" wrapText="1"/>
    </xf>
    <xf numFmtId="14" fontId="4" fillId="0" borderId="0" xfId="0" applyNumberFormat="1" applyFont="1" applyAlignment="1">
      <alignment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0" borderId="3" xfId="0" applyFont="1" applyBorder="1" applyAlignment="1">
      <alignment horizontal="justify" vertical="top" wrapText="1"/>
    </xf>
    <xf numFmtId="0" fontId="0" fillId="0" borderId="0" xfId="0" applyAlignment="1">
      <alignment vertical="top" wrapText="1"/>
    </xf>
    <xf numFmtId="14" fontId="4" fillId="0" borderId="3" xfId="0" applyNumberFormat="1" applyFont="1" applyBorder="1" applyAlignment="1">
      <alignment horizontal="justify" vertical="top" wrapText="1"/>
    </xf>
    <xf numFmtId="14" fontId="4" fillId="0" borderId="3" xfId="3" applyNumberFormat="1" applyFont="1" applyFill="1" applyBorder="1" applyAlignment="1">
      <alignment vertical="top" wrapText="1"/>
    </xf>
    <xf numFmtId="14" fontId="4" fillId="0" borderId="3" xfId="3" applyNumberFormat="1" applyFont="1" applyFill="1" applyBorder="1" applyAlignment="1">
      <alignment horizontal="right" vertical="top" wrapText="1"/>
    </xf>
    <xf numFmtId="164" fontId="4" fillId="0" borderId="3" xfId="3" applyFont="1" applyFill="1" applyBorder="1" applyAlignment="1">
      <alignment horizontal="right" vertical="top" wrapText="1"/>
    </xf>
    <xf numFmtId="0" fontId="9" fillId="0" borderId="0" xfId="0" applyFont="1" applyAlignment="1">
      <alignment wrapText="1"/>
    </xf>
    <xf numFmtId="164" fontId="4" fillId="0" borderId="0" xfId="3" applyFont="1" applyFill="1" applyBorder="1" applyAlignment="1">
      <alignment vertical="top" wrapText="1"/>
    </xf>
    <xf numFmtId="0" fontId="4" fillId="0" borderId="0" xfId="0" applyFont="1" applyAlignment="1">
      <alignment vertical="top" wrapText="1"/>
    </xf>
    <xf numFmtId="0" fontId="10" fillId="3" borderId="5" xfId="0" applyFont="1" applyFill="1" applyBorder="1" applyAlignment="1">
      <alignment horizontal="center" vertical="top" wrapText="1"/>
    </xf>
    <xf numFmtId="0" fontId="10" fillId="3" borderId="0" xfId="0" applyFont="1" applyFill="1" applyAlignment="1">
      <alignment horizontal="center" vertical="top" wrapText="1"/>
    </xf>
    <xf numFmtId="0" fontId="10" fillId="3" borderId="6" xfId="0" applyFont="1" applyFill="1" applyBorder="1" applyAlignment="1">
      <alignment horizontal="center" vertical="top" wrapText="1"/>
    </xf>
    <xf numFmtId="0" fontId="10" fillId="3" borderId="7" xfId="0" applyFont="1" applyFill="1" applyBorder="1" applyAlignment="1">
      <alignment horizontal="center" vertical="top" wrapText="1"/>
    </xf>
    <xf numFmtId="0" fontId="4" fillId="0" borderId="3" xfId="0" applyFont="1" applyFill="1" applyBorder="1" applyAlignment="1">
      <alignment vertical="top" wrapText="1"/>
    </xf>
    <xf numFmtId="164" fontId="4" fillId="0" borderId="3" xfId="3" applyNumberFormat="1" applyFont="1" applyFill="1" applyBorder="1" applyAlignment="1">
      <alignment vertical="top" wrapText="1"/>
    </xf>
    <xf numFmtId="164" fontId="4" fillId="0" borderId="0" xfId="3" applyNumberFormat="1" applyFont="1" applyFill="1" applyBorder="1" applyAlignment="1">
      <alignment vertical="top" wrapText="1"/>
    </xf>
    <xf numFmtId="0" fontId="4" fillId="0" borderId="3"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3" xfId="0" applyFont="1" applyFill="1" applyBorder="1" applyAlignment="1">
      <alignment horizontal="justify" vertical="top" wrapText="1"/>
    </xf>
    <xf numFmtId="14" fontId="4" fillId="0" borderId="3" xfId="0" applyNumberFormat="1" applyFont="1" applyFill="1" applyBorder="1" applyAlignment="1">
      <alignment vertical="top" wrapText="1"/>
    </xf>
    <xf numFmtId="14" fontId="4" fillId="0" borderId="3" xfId="0" applyNumberFormat="1" applyFont="1" applyBorder="1" applyAlignment="1">
      <alignment horizontal="center" vertical="top" wrapText="1"/>
    </xf>
    <xf numFmtId="14" fontId="4" fillId="0" borderId="3" xfId="3" applyNumberFormat="1" applyFont="1" applyFill="1" applyBorder="1" applyAlignment="1">
      <alignment horizontal="center" vertical="top" wrapText="1"/>
    </xf>
    <xf numFmtId="14" fontId="4" fillId="0" borderId="0" xfId="0" applyNumberFormat="1" applyFont="1" applyBorder="1" applyAlignment="1">
      <alignment horizontal="center" vertical="top" wrapText="1"/>
    </xf>
    <xf numFmtId="14" fontId="4" fillId="0" borderId="0" xfId="0" applyNumberFormat="1" applyFont="1" applyAlignment="1">
      <alignment horizontal="center" vertical="top" wrapText="1"/>
    </xf>
    <xf numFmtId="9" fontId="4" fillId="0" borderId="3" xfId="4" applyFont="1" applyFill="1" applyBorder="1" applyAlignment="1">
      <alignment horizontal="right" vertical="top" wrapText="1"/>
    </xf>
    <xf numFmtId="9" fontId="4" fillId="0" borderId="0" xfId="4" applyFont="1" applyFill="1" applyBorder="1" applyAlignment="1">
      <alignment horizontal="right" vertical="top" wrapText="1"/>
    </xf>
    <xf numFmtId="164" fontId="4" fillId="0" borderId="3" xfId="3" applyNumberFormat="1" applyFont="1" applyFill="1" applyBorder="1" applyAlignment="1">
      <alignment horizontal="right" vertical="top" wrapText="1"/>
    </xf>
    <xf numFmtId="9" fontId="4" fillId="0" borderId="3" xfId="4" applyNumberFormat="1" applyFont="1" applyFill="1" applyBorder="1" applyAlignment="1">
      <alignment horizontal="right" vertical="top" wrapText="1"/>
    </xf>
    <xf numFmtId="9" fontId="4" fillId="0" borderId="0" xfId="4" applyNumberFormat="1" applyFont="1" applyFill="1" applyBorder="1" applyAlignment="1">
      <alignment horizontal="right" vertical="top" wrapText="1"/>
    </xf>
    <xf numFmtId="14" fontId="4" fillId="0" borderId="3" xfId="0" applyNumberFormat="1" applyFont="1" applyBorder="1" applyAlignment="1">
      <alignment horizontal="left" vertical="top" wrapText="1"/>
    </xf>
    <xf numFmtId="14" fontId="4" fillId="0" borderId="3" xfId="3" applyNumberFormat="1" applyFont="1" applyFill="1" applyBorder="1" applyAlignment="1">
      <alignment horizontal="left" vertical="top" wrapText="1"/>
    </xf>
    <xf numFmtId="14" fontId="4" fillId="0" borderId="0" xfId="0" applyNumberFormat="1" applyFont="1" applyAlignment="1">
      <alignment horizontal="left" vertical="top" wrapText="1"/>
    </xf>
    <xf numFmtId="14" fontId="4" fillId="0" borderId="0" xfId="0" applyNumberFormat="1" applyFont="1" applyBorder="1" applyAlignment="1">
      <alignment horizontal="left" vertical="top" wrapText="1"/>
    </xf>
  </cellXfs>
  <cellStyles count="5">
    <cellStyle name="Comma" xfId="3" builtinId="3"/>
    <cellStyle name="Normal" xfId="0" builtinId="0"/>
    <cellStyle name="Normal 2" xfId="1" xr:uid="{00000000-0005-0000-0000-000001000000}"/>
    <cellStyle name="Percent" xfId="4" builtinId="5"/>
    <cellStyle name="Percent 2" xfId="2" xr:uid="{00000000-0005-0000-0000-000002000000}"/>
  </cellStyles>
  <dxfs count="90">
    <dxf>
      <font>
        <b val="0"/>
        <i val="0"/>
        <strike val="0"/>
        <condense val="0"/>
        <extend val="0"/>
        <outline val="0"/>
        <shadow val="0"/>
        <u val="none"/>
        <vertAlign val="baseline"/>
        <sz val="10"/>
        <color auto="1"/>
        <name val="Arial"/>
        <family val="2"/>
        <charset val="238"/>
        <scheme val="none"/>
      </font>
      <numFmt numFmtId="13" formatCode="0%"/>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auto="1"/>
        </patternFill>
      </fill>
      <alignment horizontal="righ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lef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3" formatCode="0%"/>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alignment horizontal="center" vertical="top" textRotation="0" wrapText="1"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0"/>
        <color auto="1"/>
        <name val="Arial"/>
        <family val="2"/>
        <charset val="238"/>
        <scheme val="none"/>
      </font>
      <numFmt numFmtId="13" formatCode="0%"/>
      <fill>
        <patternFill patternType="none">
          <fgColor indexed="64"/>
          <bgColor auto="1"/>
        </patternFill>
      </fill>
      <alignment horizontal="righ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auto="1"/>
        </patternFill>
      </fill>
      <alignment horizontal="right"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justify"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indexed="65"/>
        </patternFill>
      </fill>
      <alignment horizontal="general" vertical="top" textRotation="0" wrapText="1" indent="0" justifyLastLine="0" shrinkToFit="0" readingOrder="0"/>
      <border diagonalUp="0" diagonalDown="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border outline="0">
        <top style="thin">
          <color rgb="FF4472C4"/>
        </top>
      </border>
    </dxf>
    <dxf>
      <border outline="0">
        <bottom style="thin">
          <color rgb="FF000000"/>
        </bottom>
      </border>
    </dxf>
    <dxf>
      <border outline="0">
        <top style="thin">
          <color rgb="FF000000"/>
        </top>
      </border>
    </dxf>
    <dxf>
      <alignment textRotation="0" wrapText="1" indent="0" justifyLastLine="0" shrinkToFit="0" readingOrder="0"/>
    </dxf>
    <dxf>
      <font>
        <strike val="0"/>
        <outline val="0"/>
        <shadow val="0"/>
        <u val="none"/>
        <vertAlign val="baseline"/>
        <sz val="10"/>
        <color auto="1"/>
        <name val="Arial"/>
        <family val="2"/>
        <charset val="238"/>
        <scheme val="none"/>
      </font>
      <fill>
        <patternFill patternType="none">
          <fgColor rgb="FF000000"/>
          <bgColor auto="1"/>
        </patternFill>
      </fill>
      <alignment textRotation="0" wrapText="1" indent="0" justifyLastLine="0" shrinkToFit="0" readingOrder="0"/>
    </dxf>
    <dxf>
      <font>
        <b/>
        <i val="0"/>
        <strike val="0"/>
        <condense val="0"/>
        <extend val="0"/>
        <outline val="0"/>
        <shadow val="0"/>
        <u val="none"/>
        <vertAlign val="baseline"/>
        <sz val="10"/>
        <color auto="1"/>
        <name val="Arial"/>
        <family val="2"/>
        <charset val="238"/>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charset val="238"/>
        <scheme val="none"/>
      </font>
      <numFmt numFmtId="13" formatCode="0%"/>
      <fill>
        <patternFill patternType="none">
          <fgColor indexed="64"/>
          <bgColor auto="1"/>
        </patternFill>
      </fill>
      <alignment horizontal="general" vertical="top" textRotation="0" wrapText="1" indent="0" justifyLastLine="0" shrinkToFit="0" readingOrder="0"/>
      <border diagonalUp="0" diagonalDown="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justify"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theme="8"/>
        </top>
        <bottom/>
      </border>
    </dxf>
    <dxf>
      <font>
        <b val="0"/>
        <i val="0"/>
        <strike val="0"/>
        <condense val="0"/>
        <extend val="0"/>
        <outline val="0"/>
        <shadow val="0"/>
        <u val="none"/>
        <vertAlign val="baseline"/>
        <sz val="10"/>
        <color auto="1"/>
        <name val="Arial"/>
        <family val="2"/>
        <charset val="238"/>
        <scheme val="none"/>
      </font>
      <numFmt numFmtId="164" formatCode="_-* #,##0.00\ _k_n_-;\-* #,##0.00\ _k_n_-;_-* &quot;-&quot;??\ _k_n_-;_-@_-"/>
      <fill>
        <patternFill patternType="none">
          <fgColor indexed="64"/>
          <bgColor indexed="65"/>
        </patternFill>
      </fill>
      <alignment horizontal="general" vertical="top" textRotation="0" wrapText="1" indent="0" justifyLastLine="0" shrinkToFit="0" readingOrder="0"/>
      <border diagonalUp="0" diagonalDown="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8"/>
        </left>
        <right/>
        <top style="thin">
          <color theme="8"/>
        </top>
        <bottom/>
      </border>
    </dxf>
    <dxf>
      <border outline="0">
        <top style="thin">
          <color theme="8"/>
        </top>
      </border>
    </dxf>
    <dxf>
      <alignment textRotation="0" wrapText="1" indent="0" justifyLastLine="0" shrinkToFit="0" readingOrder="0"/>
    </dxf>
    <dxf>
      <border outline="0">
        <top style="thin">
          <color indexed="64"/>
        </top>
      </border>
    </dxf>
    <dxf>
      <font>
        <strike val="0"/>
        <outline val="0"/>
        <shadow val="0"/>
        <u val="none"/>
        <vertAlign val="baseline"/>
        <sz val="10"/>
        <color auto="1"/>
        <name val="Arial"/>
        <family val="2"/>
        <charset val="238"/>
        <scheme val="none"/>
      </font>
      <fill>
        <patternFill patternType="none">
          <fgColor indexed="64"/>
          <bgColor auto="1"/>
        </patternFill>
      </fill>
      <alignment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charset val="238"/>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A0844F37-A880-4692-A422-E0FF44107664}"/>
  </tableStyles>
  <colors>
    <mruColors>
      <color rgb="FF98B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7E38B69-649C-4CB6-B0F3-ED645F43CD9A}" name="Table4" displayName="Table4" ref="A4:S1082" totalsRowCount="1" headerRowDxfId="89" dataDxfId="87" totalsRowDxfId="85" headerRowBorderDxfId="88" tableBorderDxfId="86" totalsRowBorderDxfId="84">
  <autoFilter ref="A4:S1081" xr:uid="{77E38B69-649C-4CB6-B0F3-ED645F43CD9A}"/>
  <sortState xmlns:xlrd2="http://schemas.microsoft.com/office/spreadsheetml/2017/richdata2" ref="A5:S438">
    <sortCondition ref="H4:H438"/>
  </sortState>
  <tableColumns count="19">
    <tableColumn id="1" xr3:uid="{3709D334-2FC2-4861-8E71-815951644ECC}" name="Br." dataDxfId="83" totalsRowDxfId="56"/>
    <tableColumn id="2" xr3:uid="{E38BA222-7F1D-4D6E-8127-D298A1545220}" name="Project code" dataDxfId="82" totalsRowDxfId="55"/>
    <tableColumn id="3" xr3:uid="{57F773DF-6DFC-49C9-AA64-093A55AFF50F}" name="Beneficiary name " dataDxfId="81" totalsRowDxfId="54"/>
    <tableColumn id="4" xr3:uid="{6E95FDD3-03DE-4776-BF2E-C75ACB3769B8}" name="Fund" dataDxfId="80" totalsRowDxfId="53" dataCellStyle="Comma"/>
    <tableColumn id="7" xr3:uid="{7177C0F4-C6CB-4C91-8C4E-D470EFD32E9B}" name="Objective concerned" dataDxfId="79" totalsRowDxfId="52"/>
    <tableColumn id="5" xr3:uid="{06999E04-1447-4668-9D3C-E227B7A92CCC}" name="Name of the operation" dataDxfId="78" totalsRowDxfId="51"/>
    <tableColumn id="6" xr3:uid="{CC6D84B8-8396-498E-8E54-CA04B31EEA23}" name="The  purpose of the operation and its expected or actual achievements" dataDxfId="77" totalsRowDxfId="50"/>
    <tableColumn id="8" xr3:uid="{00E9780D-D5AE-4327-8774-6FB87987B96D}" name="Start date of the contract" dataDxfId="76" totalsRowDxfId="49"/>
    <tableColumn id="9" xr3:uid="{C05809F9-2807-43FE-A50F-EFBB5099760C}" name="Expected or actual date of completion of the operation" dataDxfId="37" totalsRowDxfId="48"/>
    <tableColumn id="26" xr3:uid="{5DFACC71-3492-4827-807F-A4BC900186CA}" name="Municipality/city (beneficiary)" dataDxfId="36" totalsRowDxfId="47"/>
    <tableColumn id="25" xr3:uid="{080B0CE1-8662-450C-A4C8-4DFD3402E223}" name="County (beneficiary)" dataDxfId="35" totalsRowDxfId="46"/>
    <tableColumn id="24" xr3:uid="{417405B8-78AC-4E1B-882D-8D9901CC2473}" name="County (project location)" dataDxfId="34" totalsRowDxfId="45"/>
    <tableColumn id="23" xr3:uid="{45337E34-80F9-4A11-B5EB-AC1CB731B20F}" name="Location - NUTS 2" dataDxfId="33" totalsRowDxfId="44"/>
    <tableColumn id="22" xr3:uid="{D24EB137-C008-4E6B-BC73-FFAF0245E1F1}" name="Country" dataDxfId="32" totalsRowDxfId="43"/>
    <tableColumn id="21" xr3:uid="{47039CD1-C394-45FE-BF36-979E189B483D}" name="Type of intervention" dataDxfId="31" totalsRowDxfId="42"/>
    <tableColumn id="18" xr3:uid="{3064F563-D8CD-4584-A410-FECF929127D1}" name="Type of intervention for the operation in accordance with point (g) of Article 73(2)" dataDxfId="29" totalsRowDxfId="41"/>
    <tableColumn id="10" xr3:uid="{4BF249D7-34EC-4AE5-A978-3728AB97130B}" name="Total eligible expenditure allocated to the operation (EUR)" totalsRowFunction="custom" dataDxfId="30" totalsRowDxfId="40" dataCellStyle="Comma">
      <totalsRowFormula>SUM(Table4[Total eligible expenditure allocated to the operation (EUR)])</totalsRowFormula>
    </tableColumn>
    <tableColumn id="11" xr3:uid="{E08DDD85-7F60-4CF3-8476-210B008F754A}" name="EU funds _x000a_(EUR)" totalsRowFunction="sum" dataDxfId="75" totalsRowDxfId="39" dataCellStyle="Comma"/>
    <tableColumn id="12" xr3:uid="{098CC750-E865-41F7-BA8C-6E5BAE95F458}" name="Union co-financing rate" dataDxfId="74" totalsRowDxfId="38" dataCellStyle="Percent">
      <calculatedColumnFormula>Table4[[#This Row],[EU funds 
(EUR)]]/Table4[[#This Row],[Total eligible expenditure allocated to the operation (EUR)]]</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EC9811-57F5-454F-A654-7D386152B521}" name="Table42" displayName="Table42" ref="A4:T1478" totalsRowCount="1" headerRowDxfId="73" dataDxfId="72" totalsRowDxfId="71" headerRowBorderDxfId="69" tableBorderDxfId="70" totalsRowBorderDxfId="68">
  <autoFilter ref="A4:T1477" xr:uid="{77E38B69-649C-4CB6-B0F3-ED645F43CD9A}"/>
  <sortState xmlns:xlrd2="http://schemas.microsoft.com/office/spreadsheetml/2017/richdata2" ref="A5:T438">
    <sortCondition ref="H4:H438"/>
  </sortState>
  <tableColumns count="20">
    <tableColumn id="1" xr3:uid="{15724495-00E7-421A-8122-9FDE86EC622A}" name="Br." dataDxfId="67" totalsRowDxfId="19"/>
    <tableColumn id="2" xr3:uid="{1A9DC70E-F622-412A-96BE-665EA0ED4FED}" name="Project code" dataDxfId="66" totalsRowDxfId="18"/>
    <tableColumn id="3" xr3:uid="{EC69F0F9-5324-488B-8F2F-63BE0E7766C9}" name="Beneficiary name " dataDxfId="65" totalsRowDxfId="17"/>
    <tableColumn id="4" xr3:uid="{D69216BF-01E7-464E-8DCE-3F1F7425A6FD}" name="Fund" dataDxfId="64" totalsRowDxfId="16" dataCellStyle="Comma"/>
    <tableColumn id="7" xr3:uid="{608E1E6D-5DBF-4148-9F4C-7404FEF64E76}" name="Objective concerned" dataDxfId="63" totalsRowDxfId="15"/>
    <tableColumn id="5" xr3:uid="{2FF9C2B4-CB83-4F05-8FBF-C68192606E17}" name="Name of the operation" dataDxfId="62" totalsRowDxfId="14"/>
    <tableColumn id="6" xr3:uid="{B953F4C0-5AA4-4B63-A689-ACAFA7E84A0F}" name="The  purpose of the operation and its expected or actual achievements" dataDxfId="61" totalsRowDxfId="13"/>
    <tableColumn id="8" xr3:uid="{A71D9E12-59F9-41E3-A610-DAC2509E3F2E}" name="Start date of the contract" dataDxfId="60" totalsRowDxfId="12"/>
    <tableColumn id="9" xr3:uid="{9B8086B2-9115-49FE-9139-89FAE0B2E169}" name="Expected or actual date of completion of the operation" dataDxfId="59" totalsRowDxfId="11"/>
    <tableColumn id="13" xr3:uid="{CDF6A9CD-7C2C-4D37-90E1-147BEB068117}" name="Project status" dataDxfId="28" totalsRowDxfId="10"/>
    <tableColumn id="26" xr3:uid="{6F6F40B8-13E4-4AA5-B2D5-22FC924FB757}" name="Municipality/city (beneficiary)" dataDxfId="27" totalsRowDxfId="9"/>
    <tableColumn id="25" xr3:uid="{D2F0632A-A004-4249-812A-75608384585F}" name="County (beneficiary)" dataDxfId="26" totalsRowDxfId="8"/>
    <tableColumn id="24" xr3:uid="{009578CF-EB51-41BA-8A4B-E65F308E092F}" name="County (project location)" dataDxfId="25" totalsRowDxfId="7"/>
    <tableColumn id="23" xr3:uid="{79B90731-7130-4F37-8F62-FB9244861B8D}" name="Location - NUTS 2" dataDxfId="24" totalsRowDxfId="6"/>
    <tableColumn id="22" xr3:uid="{AE5FD7D1-CFFD-44A0-923E-16498BCFE2B5}" name="Country" dataDxfId="20" totalsRowDxfId="5"/>
    <tableColumn id="21" xr3:uid="{01630AB0-B98E-4F33-A139-E810E0AD92EA}" name="Type of intervention" dataDxfId="23" totalsRowDxfId="4"/>
    <tableColumn id="18" xr3:uid="{14C29A2A-440C-4FDC-8B9E-222F4089B32A}" name="Type of intervention for the operation in accordance with point (g) of Article 73(2)" dataDxfId="21" totalsRowDxfId="3"/>
    <tableColumn id="10" xr3:uid="{071672FE-8A7A-4CA9-B3FB-DABFA45FC26D}" name="Total eligible expenditure allocated to the operation (EUR)" totalsRowFunction="custom" dataDxfId="22" totalsRowDxfId="2" dataCellStyle="Comma">
      <totalsRowFormula>SUM(Table42[Total eligible expenditure allocated to the operation (EUR)])</totalsRowFormula>
    </tableColumn>
    <tableColumn id="11" xr3:uid="{5D522CF3-FF12-4FB3-A8F1-4A320B0723D6}" name="EU funds _x000a_(EUR)" totalsRowFunction="sum" dataDxfId="58" totalsRowDxfId="1" dataCellStyle="Comma"/>
    <tableColumn id="12" xr3:uid="{EAD6176D-7443-4711-8712-8C8182F5719F}" name="Union co-financing rate" dataDxfId="57" totalsRowDxfId="0" dataCellStyle="Percent">
      <calculatedColumnFormula>Table42[[#This Row],[EU funds 
(EUR)]]/Table42[[#This Row],[Total eligible expenditure allocated to the operation (EUR)]]</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6C5C-E44E-474F-9993-0F1D975D5720}">
  <sheetPr>
    <tabColor rgb="FF0070C0"/>
  </sheetPr>
  <dimension ref="A1:S1082"/>
  <sheetViews>
    <sheetView topLeftCell="H1" zoomScaleNormal="100" workbookViewId="0">
      <pane ySplit="3" topLeftCell="A4" activePane="bottomLeft" state="frozen"/>
      <selection pane="bottomLeft" activeCell="N5" sqref="N5"/>
    </sheetView>
  </sheetViews>
  <sheetFormatPr defaultColWidth="8.85546875" defaultRowHeight="15" x14ac:dyDescent="0.25"/>
  <cols>
    <col min="1" max="1" width="8.85546875" style="13"/>
    <col min="2" max="2" width="16" style="13" customWidth="1"/>
    <col min="3" max="3" width="15.140625" style="13" customWidth="1"/>
    <col min="4" max="4" width="10.140625" style="13" bestFit="1" customWidth="1"/>
    <col min="5" max="5" width="35.42578125" style="13" customWidth="1"/>
    <col min="6" max="6" width="17.5703125" style="13" customWidth="1"/>
    <col min="7" max="7" width="75.28515625" style="28" bestFit="1" customWidth="1"/>
    <col min="8" max="8" width="14.7109375" style="13" customWidth="1"/>
    <col min="9" max="16" width="23" style="13" customWidth="1"/>
    <col min="17" max="17" width="26" style="13" customWidth="1"/>
    <col min="18" max="18" width="18.28515625" style="13" bestFit="1" customWidth="1"/>
    <col min="19" max="19" width="15" style="13" customWidth="1"/>
    <col min="20" max="20" width="20.28515625" style="13" customWidth="1"/>
    <col min="21" max="21" width="57.140625" style="13" customWidth="1"/>
    <col min="22" max="16384" width="8.85546875" style="13"/>
  </cols>
  <sheetData>
    <row r="1" spans="1:19" x14ac:dyDescent="0.25">
      <c r="A1" s="36" t="s">
        <v>1989</v>
      </c>
      <c r="B1" s="37"/>
      <c r="C1" s="37"/>
      <c r="D1" s="37"/>
      <c r="E1" s="37"/>
      <c r="F1" s="37"/>
      <c r="G1" s="37"/>
      <c r="H1" s="37"/>
      <c r="I1" s="37"/>
      <c r="J1" s="37"/>
      <c r="K1" s="37"/>
      <c r="L1" s="37"/>
      <c r="M1" s="37"/>
      <c r="N1" s="37"/>
      <c r="O1" s="37"/>
      <c r="P1" s="37"/>
      <c r="Q1" s="37"/>
      <c r="R1" s="37"/>
      <c r="S1" s="37"/>
    </row>
    <row r="2" spans="1:19" x14ac:dyDescent="0.25">
      <c r="A2" s="38" t="s">
        <v>1990</v>
      </c>
      <c r="B2" s="39"/>
      <c r="C2" s="39"/>
      <c r="D2" s="39"/>
      <c r="E2" s="39"/>
      <c r="F2" s="39"/>
      <c r="G2" s="39"/>
      <c r="H2" s="39"/>
      <c r="I2" s="39"/>
      <c r="J2" s="39"/>
      <c r="K2" s="39"/>
      <c r="L2" s="39"/>
      <c r="M2" s="39"/>
      <c r="N2" s="39"/>
      <c r="O2" s="39"/>
      <c r="P2" s="39"/>
      <c r="Q2" s="39"/>
      <c r="R2" s="39"/>
      <c r="S2" s="39"/>
    </row>
    <row r="3" spans="1:19" s="14" customFormat="1" ht="51" x14ac:dyDescent="0.2">
      <c r="A3" s="1" t="s">
        <v>22</v>
      </c>
      <c r="B3" s="1" t="s">
        <v>3</v>
      </c>
      <c r="C3" s="1" t="s">
        <v>0</v>
      </c>
      <c r="D3" s="1" t="s">
        <v>4</v>
      </c>
      <c r="E3" s="1" t="s">
        <v>24</v>
      </c>
      <c r="F3" s="1" t="s">
        <v>1</v>
      </c>
      <c r="G3" s="25" t="s">
        <v>11</v>
      </c>
      <c r="H3" s="2" t="s">
        <v>377</v>
      </c>
      <c r="I3" s="2" t="s">
        <v>12</v>
      </c>
      <c r="J3" s="1" t="s">
        <v>128</v>
      </c>
      <c r="K3" s="1" t="s">
        <v>36</v>
      </c>
      <c r="L3" s="1" t="s">
        <v>35</v>
      </c>
      <c r="M3" s="1" t="s">
        <v>30</v>
      </c>
      <c r="N3" s="1" t="s">
        <v>28</v>
      </c>
      <c r="O3" s="1" t="s">
        <v>16</v>
      </c>
      <c r="P3" s="1" t="s">
        <v>18</v>
      </c>
      <c r="Q3" s="3" t="s">
        <v>33</v>
      </c>
      <c r="R3" s="11" t="s">
        <v>39</v>
      </c>
      <c r="S3" s="4" t="s">
        <v>15</v>
      </c>
    </row>
    <row r="4" spans="1:19" s="14" customFormat="1" ht="51" x14ac:dyDescent="0.2">
      <c r="A4" s="5" t="s">
        <v>21</v>
      </c>
      <c r="B4" s="5" t="s">
        <v>6</v>
      </c>
      <c r="C4" s="5" t="s">
        <v>2</v>
      </c>
      <c r="D4" s="5" t="s">
        <v>5</v>
      </c>
      <c r="E4" s="5" t="s">
        <v>25</v>
      </c>
      <c r="F4" s="5" t="s">
        <v>9</v>
      </c>
      <c r="G4" s="26" t="s">
        <v>10</v>
      </c>
      <c r="H4" s="6" t="s">
        <v>378</v>
      </c>
      <c r="I4" s="6" t="s">
        <v>26</v>
      </c>
      <c r="J4" s="5" t="s">
        <v>129</v>
      </c>
      <c r="K4" s="5" t="s">
        <v>37</v>
      </c>
      <c r="L4" s="5" t="s">
        <v>34</v>
      </c>
      <c r="M4" s="5" t="s">
        <v>31</v>
      </c>
      <c r="N4" s="5" t="s">
        <v>29</v>
      </c>
      <c r="O4" s="5" t="s">
        <v>17</v>
      </c>
      <c r="P4" s="5" t="s">
        <v>23</v>
      </c>
      <c r="Q4" s="7" t="s">
        <v>27</v>
      </c>
      <c r="R4" s="7" t="s">
        <v>40</v>
      </c>
      <c r="S4" s="8" t="s">
        <v>14</v>
      </c>
    </row>
    <row r="5" spans="1:19" s="19" customFormat="1" ht="120.6" customHeight="1" x14ac:dyDescent="0.25">
      <c r="A5" s="15">
        <v>1</v>
      </c>
      <c r="B5" s="9" t="s">
        <v>578</v>
      </c>
      <c r="C5" s="9" t="s">
        <v>369</v>
      </c>
      <c r="D5" s="12" t="s">
        <v>54</v>
      </c>
      <c r="E5" s="9" t="s">
        <v>188</v>
      </c>
      <c r="F5" s="9" t="s">
        <v>362</v>
      </c>
      <c r="G5" s="21" t="s">
        <v>368</v>
      </c>
      <c r="H5" s="18">
        <v>45181</v>
      </c>
      <c r="I5" s="18"/>
      <c r="J5" s="56"/>
      <c r="K5" s="56"/>
      <c r="L5" s="56"/>
      <c r="M5" s="56"/>
      <c r="N5" s="56" t="s">
        <v>6267</v>
      </c>
      <c r="O5" s="56" t="s">
        <v>278</v>
      </c>
      <c r="P5" s="56" t="s">
        <v>287</v>
      </c>
      <c r="Q5" s="12">
        <v>80000000</v>
      </c>
      <c r="R5" s="12">
        <v>60000000</v>
      </c>
      <c r="S5" s="17">
        <f>Table4[[#This Row],[EU funds 
(EUR)]]/Table4[[#This Row],[Total eligible expenditure allocated to the operation (EUR)]]</f>
        <v>0.75</v>
      </c>
    </row>
    <row r="6" spans="1:19" s="19" customFormat="1" ht="117.75" customHeight="1" x14ac:dyDescent="0.25">
      <c r="A6" s="15">
        <v>2</v>
      </c>
      <c r="B6" s="9" t="s">
        <v>148</v>
      </c>
      <c r="C6" s="9" t="s">
        <v>175</v>
      </c>
      <c r="D6" s="12" t="s">
        <v>54</v>
      </c>
      <c r="E6" s="9" t="s">
        <v>188</v>
      </c>
      <c r="F6" s="9" t="s">
        <v>208</v>
      </c>
      <c r="G6" s="21" t="s">
        <v>237</v>
      </c>
      <c r="H6" s="16">
        <v>45539</v>
      </c>
      <c r="I6" s="16">
        <v>45659</v>
      </c>
      <c r="J6" s="56" t="s">
        <v>90</v>
      </c>
      <c r="K6" s="56" t="s">
        <v>38</v>
      </c>
      <c r="L6" s="56" t="s">
        <v>75</v>
      </c>
      <c r="M6" s="56" t="s">
        <v>75</v>
      </c>
      <c r="N6" s="56" t="s">
        <v>6267</v>
      </c>
      <c r="O6" s="56" t="s">
        <v>278</v>
      </c>
      <c r="P6" s="56" t="s">
        <v>287</v>
      </c>
      <c r="Q6" s="12">
        <v>9000</v>
      </c>
      <c r="R6" s="12">
        <v>7650</v>
      </c>
      <c r="S6" s="17">
        <f>Table4[[#This Row],[EU funds 
(EUR)]]/Table4[[#This Row],[Total eligible expenditure allocated to the operation (EUR)]]</f>
        <v>0.85</v>
      </c>
    </row>
    <row r="7" spans="1:19" s="19" customFormat="1" ht="89.25" x14ac:dyDescent="0.25">
      <c r="A7" s="15">
        <v>3</v>
      </c>
      <c r="B7" s="9" t="s">
        <v>136</v>
      </c>
      <c r="C7" s="9" t="s">
        <v>164</v>
      </c>
      <c r="D7" s="12" t="s">
        <v>54</v>
      </c>
      <c r="E7" s="9" t="s">
        <v>188</v>
      </c>
      <c r="F7" s="9" t="s">
        <v>196</v>
      </c>
      <c r="G7" s="21" t="s">
        <v>225</v>
      </c>
      <c r="H7" s="16">
        <v>45517</v>
      </c>
      <c r="I7" s="16">
        <v>45637</v>
      </c>
      <c r="J7" s="56" t="s">
        <v>249</v>
      </c>
      <c r="K7" s="56" t="s">
        <v>260</v>
      </c>
      <c r="L7" s="56" t="s">
        <v>1960</v>
      </c>
      <c r="M7" s="56" t="s">
        <v>268</v>
      </c>
      <c r="N7" s="56" t="s">
        <v>6267</v>
      </c>
      <c r="O7" s="56" t="s">
        <v>278</v>
      </c>
      <c r="P7" s="56" t="s">
        <v>287</v>
      </c>
      <c r="Q7" s="12">
        <v>7600</v>
      </c>
      <c r="R7" s="12">
        <v>6460</v>
      </c>
      <c r="S7" s="17">
        <f>Table4[[#This Row],[EU funds 
(EUR)]]/Table4[[#This Row],[Total eligible expenditure allocated to the operation (EUR)]]</f>
        <v>0.85</v>
      </c>
    </row>
    <row r="8" spans="1:19" s="19" customFormat="1" ht="114.75" x14ac:dyDescent="0.25">
      <c r="A8" s="15">
        <v>4</v>
      </c>
      <c r="B8" s="9" t="s">
        <v>137</v>
      </c>
      <c r="C8" s="9" t="s">
        <v>165</v>
      </c>
      <c r="D8" s="12" t="s">
        <v>54</v>
      </c>
      <c r="E8" s="9" t="s">
        <v>188</v>
      </c>
      <c r="F8" s="9" t="s">
        <v>197</v>
      </c>
      <c r="G8" s="21" t="s">
        <v>226</v>
      </c>
      <c r="H8" s="18">
        <v>45517</v>
      </c>
      <c r="I8" s="18">
        <v>45637</v>
      </c>
      <c r="J8" s="56" t="s">
        <v>250</v>
      </c>
      <c r="K8" s="56" t="s">
        <v>72</v>
      </c>
      <c r="L8" s="56" t="s">
        <v>1949</v>
      </c>
      <c r="M8" s="56" t="s">
        <v>77</v>
      </c>
      <c r="N8" s="56" t="s">
        <v>6267</v>
      </c>
      <c r="O8" s="56" t="s">
        <v>278</v>
      </c>
      <c r="P8" s="56" t="s">
        <v>287</v>
      </c>
      <c r="Q8" s="12">
        <v>11764</v>
      </c>
      <c r="R8" s="12">
        <v>9999.4</v>
      </c>
      <c r="S8" s="17">
        <f>Table4[[#This Row],[EU funds 
(EUR)]]/Table4[[#This Row],[Total eligible expenditure allocated to the operation (EUR)]]</f>
        <v>0.85</v>
      </c>
    </row>
    <row r="9" spans="1:19" s="19" customFormat="1" ht="126" customHeight="1" x14ac:dyDescent="0.25">
      <c r="A9" s="15">
        <v>5</v>
      </c>
      <c r="B9" s="9" t="s">
        <v>146</v>
      </c>
      <c r="C9" s="9" t="s">
        <v>173</v>
      </c>
      <c r="D9" s="12" t="s">
        <v>54</v>
      </c>
      <c r="E9" s="9" t="s">
        <v>188</v>
      </c>
      <c r="F9" s="9" t="s">
        <v>206</v>
      </c>
      <c r="G9" s="21" t="s">
        <v>235</v>
      </c>
      <c r="H9" s="18">
        <v>45534</v>
      </c>
      <c r="I9" s="18">
        <v>45654</v>
      </c>
      <c r="J9" s="56" t="s">
        <v>255</v>
      </c>
      <c r="K9" s="56" t="s">
        <v>262</v>
      </c>
      <c r="L9" s="56" t="s">
        <v>1963</v>
      </c>
      <c r="M9" s="56" t="s">
        <v>79</v>
      </c>
      <c r="N9" s="56" t="s">
        <v>6267</v>
      </c>
      <c r="O9" s="56" t="s">
        <v>278</v>
      </c>
      <c r="P9" s="56" t="s">
        <v>287</v>
      </c>
      <c r="Q9" s="12">
        <v>8727</v>
      </c>
      <c r="R9" s="12">
        <v>7417.95</v>
      </c>
      <c r="S9" s="17">
        <f>Table4[[#This Row],[EU funds 
(EUR)]]/Table4[[#This Row],[Total eligible expenditure allocated to the operation (EUR)]]</f>
        <v>0.85</v>
      </c>
    </row>
    <row r="10" spans="1:19" ht="114.75" x14ac:dyDescent="0.25">
      <c r="A10" s="15">
        <v>6</v>
      </c>
      <c r="B10" s="9" t="s">
        <v>138</v>
      </c>
      <c r="C10" s="9" t="s">
        <v>166</v>
      </c>
      <c r="D10" s="12" t="s">
        <v>54</v>
      </c>
      <c r="E10" s="9" t="s">
        <v>188</v>
      </c>
      <c r="F10" s="9" t="s">
        <v>198</v>
      </c>
      <c r="G10" s="27" t="s">
        <v>227</v>
      </c>
      <c r="H10" s="16">
        <v>45517</v>
      </c>
      <c r="I10" s="16">
        <v>45637</v>
      </c>
      <c r="J10" s="56" t="s">
        <v>251</v>
      </c>
      <c r="K10" s="56" t="s">
        <v>261</v>
      </c>
      <c r="L10" s="56" t="s">
        <v>1961</v>
      </c>
      <c r="M10" s="56" t="s">
        <v>268</v>
      </c>
      <c r="N10" s="56" t="s">
        <v>6267</v>
      </c>
      <c r="O10" s="56" t="s">
        <v>278</v>
      </c>
      <c r="P10" s="56" t="s">
        <v>287</v>
      </c>
      <c r="Q10" s="12">
        <v>8880</v>
      </c>
      <c r="R10" s="12">
        <v>7548</v>
      </c>
      <c r="S10" s="17">
        <f>Table4[[#This Row],[EU funds 
(EUR)]]/Table4[[#This Row],[Total eligible expenditure allocated to the operation (EUR)]]</f>
        <v>0.85</v>
      </c>
    </row>
    <row r="11" spans="1:19" ht="140.25" x14ac:dyDescent="0.25">
      <c r="A11" s="15">
        <v>7</v>
      </c>
      <c r="B11" s="9" t="s">
        <v>139</v>
      </c>
      <c r="C11" s="9" t="s">
        <v>167</v>
      </c>
      <c r="D11" s="12" t="s">
        <v>54</v>
      </c>
      <c r="E11" s="9" t="s">
        <v>188</v>
      </c>
      <c r="F11" s="9" t="s">
        <v>199</v>
      </c>
      <c r="G11" s="27" t="s">
        <v>228</v>
      </c>
      <c r="H11" s="16">
        <v>45523</v>
      </c>
      <c r="I11" s="16">
        <v>45643</v>
      </c>
      <c r="J11" s="56" t="s">
        <v>252</v>
      </c>
      <c r="K11" s="56" t="s">
        <v>118</v>
      </c>
      <c r="L11" s="56" t="s">
        <v>1955</v>
      </c>
      <c r="M11" s="56" t="s">
        <v>77</v>
      </c>
      <c r="N11" s="56" t="s">
        <v>6267</v>
      </c>
      <c r="O11" s="56" t="s">
        <v>278</v>
      </c>
      <c r="P11" s="56" t="s">
        <v>287</v>
      </c>
      <c r="Q11" s="12">
        <v>9600</v>
      </c>
      <c r="R11" s="12">
        <v>8160</v>
      </c>
      <c r="S11" s="17">
        <f>Table4[[#This Row],[EU funds 
(EUR)]]/Table4[[#This Row],[Total eligible expenditure allocated to the operation (EUR)]]</f>
        <v>0.85</v>
      </c>
    </row>
    <row r="12" spans="1:19" ht="127.5" x14ac:dyDescent="0.25">
      <c r="A12" s="15">
        <v>8</v>
      </c>
      <c r="B12" s="9" t="s">
        <v>140</v>
      </c>
      <c r="C12" s="9" t="s">
        <v>168</v>
      </c>
      <c r="D12" s="12" t="s">
        <v>54</v>
      </c>
      <c r="E12" s="9" t="s">
        <v>188</v>
      </c>
      <c r="F12" s="9" t="s">
        <v>200</v>
      </c>
      <c r="G12" s="23" t="s">
        <v>229</v>
      </c>
      <c r="H12" s="16">
        <v>45523</v>
      </c>
      <c r="I12" s="16">
        <v>45643</v>
      </c>
      <c r="J12" s="56" t="s">
        <v>127</v>
      </c>
      <c r="K12" s="56" t="s">
        <v>118</v>
      </c>
      <c r="L12" s="56" t="s">
        <v>1962</v>
      </c>
      <c r="M12" s="56" t="s">
        <v>269</v>
      </c>
      <c r="N12" s="56" t="s">
        <v>6267</v>
      </c>
      <c r="O12" s="56" t="s">
        <v>278</v>
      </c>
      <c r="P12" s="56" t="s">
        <v>287</v>
      </c>
      <c r="Q12" s="12">
        <v>9978.52</v>
      </c>
      <c r="R12" s="12">
        <v>8481.74</v>
      </c>
      <c r="S12" s="22">
        <f>Table4[[#This Row],[EU funds 
(EUR)]]/Table4[[#This Row],[Total eligible expenditure allocated to the operation (EUR)]]</f>
        <v>0.84999979956947513</v>
      </c>
    </row>
    <row r="13" spans="1:19" ht="119.25" customHeight="1" x14ac:dyDescent="0.25">
      <c r="A13" s="15">
        <v>9</v>
      </c>
      <c r="B13" s="9" t="s">
        <v>141</v>
      </c>
      <c r="C13" s="9" t="s">
        <v>889</v>
      </c>
      <c r="D13" s="12" t="s">
        <v>54</v>
      </c>
      <c r="E13" s="9" t="s">
        <v>188</v>
      </c>
      <c r="F13" s="9" t="s">
        <v>201</v>
      </c>
      <c r="G13" s="23" t="s">
        <v>230</v>
      </c>
      <c r="H13" s="16">
        <v>45523</v>
      </c>
      <c r="I13" s="16">
        <v>45643</v>
      </c>
      <c r="J13" s="56" t="s">
        <v>253</v>
      </c>
      <c r="K13" s="56" t="s">
        <v>260</v>
      </c>
      <c r="L13" s="56" t="s">
        <v>75</v>
      </c>
      <c r="M13" s="56" t="s">
        <v>75</v>
      </c>
      <c r="N13" s="56" t="s">
        <v>6267</v>
      </c>
      <c r="O13" s="56" t="s">
        <v>278</v>
      </c>
      <c r="P13" s="56" t="s">
        <v>287</v>
      </c>
      <c r="Q13" s="12">
        <v>9205</v>
      </c>
      <c r="R13" s="12">
        <v>7824.25</v>
      </c>
      <c r="S13" s="22">
        <f>Table4[[#This Row],[EU funds 
(EUR)]]/Table4[[#This Row],[Total eligible expenditure allocated to the operation (EUR)]]</f>
        <v>0.85</v>
      </c>
    </row>
    <row r="14" spans="1:19" ht="63.75" x14ac:dyDescent="0.25">
      <c r="A14" s="15">
        <v>10</v>
      </c>
      <c r="B14" s="9" t="s">
        <v>142</v>
      </c>
      <c r="C14" s="9" t="s">
        <v>169</v>
      </c>
      <c r="D14" s="12" t="s">
        <v>54</v>
      </c>
      <c r="E14" s="9" t="s">
        <v>188</v>
      </c>
      <c r="F14" s="9" t="s">
        <v>202</v>
      </c>
      <c r="G14" s="23" t="s">
        <v>231</v>
      </c>
      <c r="H14" s="16">
        <v>45523</v>
      </c>
      <c r="I14" s="16">
        <v>45643</v>
      </c>
      <c r="J14" s="56" t="s">
        <v>93</v>
      </c>
      <c r="K14" s="56" t="s">
        <v>74</v>
      </c>
      <c r="L14" s="56" t="s">
        <v>1952</v>
      </c>
      <c r="M14" s="56" t="s">
        <v>79</v>
      </c>
      <c r="N14" s="56" t="s">
        <v>6267</v>
      </c>
      <c r="O14" s="56" t="s">
        <v>278</v>
      </c>
      <c r="P14" s="56" t="s">
        <v>287</v>
      </c>
      <c r="Q14" s="12">
        <v>9300</v>
      </c>
      <c r="R14" s="12">
        <v>7905</v>
      </c>
      <c r="S14" s="22">
        <f>Table4[[#This Row],[EU funds 
(EUR)]]/Table4[[#This Row],[Total eligible expenditure allocated to the operation (EUR)]]</f>
        <v>0.85</v>
      </c>
    </row>
    <row r="15" spans="1:19" ht="114.75" x14ac:dyDescent="0.25">
      <c r="A15" s="15">
        <v>11</v>
      </c>
      <c r="B15" s="9" t="s">
        <v>143</v>
      </c>
      <c r="C15" s="9" t="s">
        <v>170</v>
      </c>
      <c r="D15" s="12" t="s">
        <v>54</v>
      </c>
      <c r="E15" s="9" t="s">
        <v>188</v>
      </c>
      <c r="F15" s="9" t="s">
        <v>203</v>
      </c>
      <c r="G15" s="23" t="s">
        <v>232</v>
      </c>
      <c r="H15" s="16">
        <v>45523</v>
      </c>
      <c r="I15" s="16">
        <v>45643</v>
      </c>
      <c r="J15" s="56" t="s">
        <v>90</v>
      </c>
      <c r="K15" s="56" t="s">
        <v>38</v>
      </c>
      <c r="L15" s="56" t="s">
        <v>75</v>
      </c>
      <c r="M15" s="56" t="s">
        <v>75</v>
      </c>
      <c r="N15" s="56" t="s">
        <v>6267</v>
      </c>
      <c r="O15" s="56" t="s">
        <v>278</v>
      </c>
      <c r="P15" s="56" t="s">
        <v>287</v>
      </c>
      <c r="Q15" s="12">
        <v>6500</v>
      </c>
      <c r="R15" s="12">
        <v>5524</v>
      </c>
      <c r="S15" s="22">
        <f>Table4[[#This Row],[EU funds 
(EUR)]]/Table4[[#This Row],[Total eligible expenditure allocated to the operation (EUR)]]</f>
        <v>0.84984615384615381</v>
      </c>
    </row>
    <row r="16" spans="1:19" ht="114.75" x14ac:dyDescent="0.25">
      <c r="A16" s="15">
        <v>12</v>
      </c>
      <c r="B16" s="9" t="s">
        <v>149</v>
      </c>
      <c r="C16" s="9" t="s">
        <v>176</v>
      </c>
      <c r="D16" s="12" t="s">
        <v>54</v>
      </c>
      <c r="E16" s="9" t="s">
        <v>188</v>
      </c>
      <c r="F16" s="9" t="s">
        <v>209</v>
      </c>
      <c r="G16" s="23" t="s">
        <v>238</v>
      </c>
      <c r="H16" s="16">
        <v>45539</v>
      </c>
      <c r="I16" s="16">
        <v>45659</v>
      </c>
      <c r="J16" s="56" t="s">
        <v>90</v>
      </c>
      <c r="K16" s="56" t="s">
        <v>38</v>
      </c>
      <c r="L16" s="56" t="s">
        <v>75</v>
      </c>
      <c r="M16" s="56" t="s">
        <v>75</v>
      </c>
      <c r="N16" s="56" t="s">
        <v>6267</v>
      </c>
      <c r="O16" s="56" t="s">
        <v>278</v>
      </c>
      <c r="P16" s="56" t="s">
        <v>287</v>
      </c>
      <c r="Q16" s="12">
        <v>9930</v>
      </c>
      <c r="R16" s="12">
        <v>8440.5</v>
      </c>
      <c r="S16" s="22">
        <f>Table4[[#This Row],[EU funds 
(EUR)]]/Table4[[#This Row],[Total eligible expenditure allocated to the operation (EUR)]]</f>
        <v>0.85</v>
      </c>
    </row>
    <row r="17" spans="1:19" ht="114.75" x14ac:dyDescent="0.25">
      <c r="A17" s="15">
        <v>13</v>
      </c>
      <c r="B17" s="9" t="s">
        <v>147</v>
      </c>
      <c r="C17" s="9" t="s">
        <v>174</v>
      </c>
      <c r="D17" s="12" t="s">
        <v>54</v>
      </c>
      <c r="E17" s="9" t="s">
        <v>188</v>
      </c>
      <c r="F17" s="9" t="s">
        <v>207</v>
      </c>
      <c r="G17" s="27" t="s">
        <v>236</v>
      </c>
      <c r="H17" s="16">
        <v>45534</v>
      </c>
      <c r="I17" s="16">
        <v>45654</v>
      </c>
      <c r="J17" s="56" t="s">
        <v>90</v>
      </c>
      <c r="K17" s="56" t="s">
        <v>38</v>
      </c>
      <c r="L17" s="56" t="s">
        <v>75</v>
      </c>
      <c r="M17" s="56" t="s">
        <v>75</v>
      </c>
      <c r="N17" s="56" t="s">
        <v>6267</v>
      </c>
      <c r="O17" s="56" t="s">
        <v>278</v>
      </c>
      <c r="P17" s="56" t="s">
        <v>287</v>
      </c>
      <c r="Q17" s="12">
        <v>5500</v>
      </c>
      <c r="R17" s="12">
        <v>4675</v>
      </c>
      <c r="S17" s="17">
        <f>Table4[[#This Row],[EU funds 
(EUR)]]/Table4[[#This Row],[Total eligible expenditure allocated to the operation (EUR)]]</f>
        <v>0.85</v>
      </c>
    </row>
    <row r="18" spans="1:19" ht="76.5" x14ac:dyDescent="0.25">
      <c r="A18" s="15">
        <v>14</v>
      </c>
      <c r="B18" s="9" t="s">
        <v>144</v>
      </c>
      <c r="C18" s="9" t="s">
        <v>171</v>
      </c>
      <c r="D18" s="12" t="s">
        <v>54</v>
      </c>
      <c r="E18" s="9" t="s">
        <v>188</v>
      </c>
      <c r="F18" s="9" t="s">
        <v>204</v>
      </c>
      <c r="G18" s="23" t="s">
        <v>233</v>
      </c>
      <c r="H18" s="24">
        <v>45527</v>
      </c>
      <c r="I18" s="16">
        <v>45647</v>
      </c>
      <c r="J18" s="56" t="s">
        <v>254</v>
      </c>
      <c r="K18" s="56" t="s">
        <v>261</v>
      </c>
      <c r="L18" s="56" t="s">
        <v>1961</v>
      </c>
      <c r="M18" s="56" t="s">
        <v>268</v>
      </c>
      <c r="N18" s="56" t="s">
        <v>6267</v>
      </c>
      <c r="O18" s="56" t="s">
        <v>278</v>
      </c>
      <c r="P18" s="56" t="s">
        <v>287</v>
      </c>
      <c r="Q18" s="12">
        <v>11500</v>
      </c>
      <c r="R18" s="12">
        <v>9775</v>
      </c>
      <c r="S18" s="22">
        <f>Table4[[#This Row],[EU funds 
(EUR)]]/Table4[[#This Row],[Total eligible expenditure allocated to the operation (EUR)]]</f>
        <v>0.85</v>
      </c>
    </row>
    <row r="19" spans="1:19" ht="102" x14ac:dyDescent="0.25">
      <c r="A19" s="15">
        <v>15</v>
      </c>
      <c r="B19" s="9" t="s">
        <v>145</v>
      </c>
      <c r="C19" s="9" t="s">
        <v>172</v>
      </c>
      <c r="D19" s="12" t="s">
        <v>54</v>
      </c>
      <c r="E19" s="9" t="s">
        <v>188</v>
      </c>
      <c r="F19" s="9" t="s">
        <v>205</v>
      </c>
      <c r="G19" s="23" t="s">
        <v>234</v>
      </c>
      <c r="H19" s="24">
        <v>45527</v>
      </c>
      <c r="I19" s="16">
        <v>45647</v>
      </c>
      <c r="J19" s="56" t="s">
        <v>90</v>
      </c>
      <c r="K19" s="56" t="s">
        <v>38</v>
      </c>
      <c r="L19" s="56" t="s">
        <v>75</v>
      </c>
      <c r="M19" s="56" t="s">
        <v>75</v>
      </c>
      <c r="N19" s="56" t="s">
        <v>6267</v>
      </c>
      <c r="O19" s="56" t="s">
        <v>278</v>
      </c>
      <c r="P19" s="56" t="s">
        <v>287</v>
      </c>
      <c r="Q19" s="12">
        <v>10695.14</v>
      </c>
      <c r="R19" s="12">
        <v>9090.86</v>
      </c>
      <c r="S19" s="22">
        <f>Table4[[#This Row],[EU funds 
(EUR)]]/Table4[[#This Row],[Total eligible expenditure allocated to the operation (EUR)]]</f>
        <v>0.84999915849628904</v>
      </c>
    </row>
    <row r="20" spans="1:19" ht="89.25" x14ac:dyDescent="0.25">
      <c r="A20" s="15">
        <v>16</v>
      </c>
      <c r="B20" s="9" t="s">
        <v>155</v>
      </c>
      <c r="C20" s="9" t="s">
        <v>181</v>
      </c>
      <c r="D20" s="12" t="s">
        <v>54</v>
      </c>
      <c r="E20" s="9" t="s">
        <v>188</v>
      </c>
      <c r="F20" s="9" t="s">
        <v>215</v>
      </c>
      <c r="G20" s="23" t="s">
        <v>244</v>
      </c>
      <c r="H20" s="24">
        <v>45547</v>
      </c>
      <c r="I20" s="16">
        <v>45667</v>
      </c>
      <c r="J20" s="56" t="s">
        <v>256</v>
      </c>
      <c r="K20" s="56" t="s">
        <v>260</v>
      </c>
      <c r="L20" s="56" t="s">
        <v>1960</v>
      </c>
      <c r="M20" s="56" t="s">
        <v>268</v>
      </c>
      <c r="N20" s="56" t="s">
        <v>6267</v>
      </c>
      <c r="O20" s="56" t="s">
        <v>278</v>
      </c>
      <c r="P20" s="56" t="s">
        <v>287</v>
      </c>
      <c r="Q20" s="12">
        <v>11770</v>
      </c>
      <c r="R20" s="12">
        <v>9999.99</v>
      </c>
      <c r="S20" s="22">
        <f>Table4[[#This Row],[EU funds 
(EUR)]]/Table4[[#This Row],[Total eligible expenditure allocated to the operation (EUR)]]</f>
        <v>0.84961682242990655</v>
      </c>
    </row>
    <row r="21" spans="1:19" ht="114.75" x14ac:dyDescent="0.25">
      <c r="A21" s="15">
        <v>17</v>
      </c>
      <c r="B21" s="9" t="s">
        <v>291</v>
      </c>
      <c r="C21" s="9" t="s">
        <v>306</v>
      </c>
      <c r="D21" s="12" t="s">
        <v>54</v>
      </c>
      <c r="E21" s="9" t="s">
        <v>188</v>
      </c>
      <c r="F21" s="9" t="s">
        <v>318</v>
      </c>
      <c r="G21" s="23" t="s">
        <v>333</v>
      </c>
      <c r="H21" s="24">
        <v>45566</v>
      </c>
      <c r="I21" s="16">
        <v>45686</v>
      </c>
      <c r="J21" s="56" t="s">
        <v>90</v>
      </c>
      <c r="K21" s="56" t="s">
        <v>38</v>
      </c>
      <c r="L21" s="56" t="s">
        <v>75</v>
      </c>
      <c r="M21" s="56" t="s">
        <v>75</v>
      </c>
      <c r="N21" s="56" t="s">
        <v>6267</v>
      </c>
      <c r="O21" s="56" t="s">
        <v>278</v>
      </c>
      <c r="P21" s="56" t="s">
        <v>287</v>
      </c>
      <c r="Q21" s="12">
        <v>6520</v>
      </c>
      <c r="R21" s="12">
        <v>5542</v>
      </c>
      <c r="S21" s="22">
        <f>Table4[[#This Row],[EU funds 
(EUR)]]/Table4[[#This Row],[Total eligible expenditure allocated to the operation (EUR)]]</f>
        <v>0.85</v>
      </c>
    </row>
    <row r="22" spans="1:19" ht="114.75" x14ac:dyDescent="0.25">
      <c r="A22" s="15">
        <v>18</v>
      </c>
      <c r="B22" s="9" t="s">
        <v>150</v>
      </c>
      <c r="C22" s="9" t="s">
        <v>177</v>
      </c>
      <c r="D22" s="12" t="s">
        <v>54</v>
      </c>
      <c r="E22" s="9" t="s">
        <v>188</v>
      </c>
      <c r="F22" s="9" t="s">
        <v>210</v>
      </c>
      <c r="G22" s="23" t="s">
        <v>239</v>
      </c>
      <c r="H22" s="24">
        <v>45541</v>
      </c>
      <c r="I22" s="16">
        <v>45661</v>
      </c>
      <c r="J22" s="56" t="s">
        <v>90</v>
      </c>
      <c r="K22" s="56" t="s">
        <v>38</v>
      </c>
      <c r="L22" s="56" t="s">
        <v>75</v>
      </c>
      <c r="M22" s="56" t="s">
        <v>75</v>
      </c>
      <c r="N22" s="56" t="s">
        <v>6267</v>
      </c>
      <c r="O22" s="56" t="s">
        <v>278</v>
      </c>
      <c r="P22" s="56" t="s">
        <v>287</v>
      </c>
      <c r="Q22" s="12">
        <v>11750</v>
      </c>
      <c r="R22" s="12">
        <v>9987.5</v>
      </c>
      <c r="S22" s="22">
        <f>Table4[[#This Row],[EU funds 
(EUR)]]/Table4[[#This Row],[Total eligible expenditure allocated to the operation (EUR)]]</f>
        <v>0.85</v>
      </c>
    </row>
    <row r="23" spans="1:19" ht="112.5" customHeight="1" x14ac:dyDescent="0.25">
      <c r="A23" s="15">
        <v>19</v>
      </c>
      <c r="B23" s="9" t="s">
        <v>151</v>
      </c>
      <c r="C23" s="9" t="s">
        <v>178</v>
      </c>
      <c r="D23" s="12" t="s">
        <v>54</v>
      </c>
      <c r="E23" s="9" t="s">
        <v>188</v>
      </c>
      <c r="F23" s="9" t="s">
        <v>211</v>
      </c>
      <c r="G23" s="23" t="s">
        <v>240</v>
      </c>
      <c r="H23" s="24">
        <v>45541</v>
      </c>
      <c r="I23" s="16">
        <v>45661</v>
      </c>
      <c r="J23" s="56" t="s">
        <v>90</v>
      </c>
      <c r="K23" s="56" t="s">
        <v>38</v>
      </c>
      <c r="L23" s="56" t="s">
        <v>75</v>
      </c>
      <c r="M23" s="56" t="s">
        <v>75</v>
      </c>
      <c r="N23" s="56" t="s">
        <v>6267</v>
      </c>
      <c r="O23" s="56" t="s">
        <v>278</v>
      </c>
      <c r="P23" s="56" t="s">
        <v>287</v>
      </c>
      <c r="Q23" s="12">
        <v>11764.7</v>
      </c>
      <c r="R23" s="12">
        <v>9999.99</v>
      </c>
      <c r="S23" s="22">
        <f>Table4[[#This Row],[EU funds 
(EUR)]]/Table4[[#This Row],[Total eligible expenditure allocated to the operation (EUR)]]</f>
        <v>0.8499995749997874</v>
      </c>
    </row>
    <row r="24" spans="1:19" ht="114.75" x14ac:dyDescent="0.25">
      <c r="A24" s="15">
        <v>20</v>
      </c>
      <c r="B24" s="9" t="s">
        <v>156</v>
      </c>
      <c r="C24" s="9" t="s">
        <v>182</v>
      </c>
      <c r="D24" s="12" t="s">
        <v>54</v>
      </c>
      <c r="E24" s="9" t="s">
        <v>188</v>
      </c>
      <c r="F24" s="9" t="s">
        <v>216</v>
      </c>
      <c r="G24" s="23" t="s">
        <v>245</v>
      </c>
      <c r="H24" s="24">
        <v>45553</v>
      </c>
      <c r="I24" s="16">
        <v>45673</v>
      </c>
      <c r="J24" s="56" t="s">
        <v>257</v>
      </c>
      <c r="K24" s="56" t="s">
        <v>263</v>
      </c>
      <c r="L24" s="56" t="s">
        <v>1967</v>
      </c>
      <c r="M24" s="56" t="s">
        <v>268</v>
      </c>
      <c r="N24" s="56" t="s">
        <v>6267</v>
      </c>
      <c r="O24" s="56" t="s">
        <v>278</v>
      </c>
      <c r="P24" s="56" t="s">
        <v>287</v>
      </c>
      <c r="Q24" s="12">
        <v>2396.6</v>
      </c>
      <c r="R24" s="12">
        <v>2037.11</v>
      </c>
      <c r="S24" s="22">
        <f>Table4[[#This Row],[EU funds 
(EUR)]]/Table4[[#This Row],[Total eligible expenditure allocated to the operation (EUR)]]</f>
        <v>0.85</v>
      </c>
    </row>
    <row r="25" spans="1:19" ht="89.25" x14ac:dyDescent="0.25">
      <c r="A25" s="15">
        <v>21</v>
      </c>
      <c r="B25" s="9" t="s">
        <v>157</v>
      </c>
      <c r="C25" s="9" t="s">
        <v>183</v>
      </c>
      <c r="D25" s="12" t="s">
        <v>54</v>
      </c>
      <c r="E25" s="9" t="s">
        <v>188</v>
      </c>
      <c r="F25" s="9" t="s">
        <v>217</v>
      </c>
      <c r="G25" s="23" t="s">
        <v>246</v>
      </c>
      <c r="H25" s="24">
        <v>45560</v>
      </c>
      <c r="I25" s="16">
        <v>45680</v>
      </c>
      <c r="J25" s="56" t="s">
        <v>258</v>
      </c>
      <c r="K25" s="56" t="s">
        <v>264</v>
      </c>
      <c r="L25" s="56" t="s">
        <v>1957</v>
      </c>
      <c r="M25" s="56" t="s">
        <v>79</v>
      </c>
      <c r="N25" s="56" t="s">
        <v>6267</v>
      </c>
      <c r="O25" s="56" t="s">
        <v>278</v>
      </c>
      <c r="P25" s="56" t="s">
        <v>287</v>
      </c>
      <c r="Q25" s="12">
        <v>11700</v>
      </c>
      <c r="R25" s="12">
        <v>9945</v>
      </c>
      <c r="S25" s="22">
        <f>Table4[[#This Row],[EU funds 
(EUR)]]/Table4[[#This Row],[Total eligible expenditure allocated to the operation (EUR)]]</f>
        <v>0.85</v>
      </c>
    </row>
    <row r="26" spans="1:19" ht="102" x14ac:dyDescent="0.25">
      <c r="A26" s="15">
        <v>22</v>
      </c>
      <c r="B26" s="9" t="s">
        <v>158</v>
      </c>
      <c r="C26" s="9" t="s">
        <v>184</v>
      </c>
      <c r="D26" s="12" t="s">
        <v>54</v>
      </c>
      <c r="E26" s="9" t="s">
        <v>188</v>
      </c>
      <c r="F26" s="9" t="s">
        <v>218</v>
      </c>
      <c r="G26" s="23" t="s">
        <v>247</v>
      </c>
      <c r="H26" s="24">
        <v>45560</v>
      </c>
      <c r="I26" s="16">
        <v>45680</v>
      </c>
      <c r="J26" s="56" t="s">
        <v>259</v>
      </c>
      <c r="K26" s="56" t="s">
        <v>263</v>
      </c>
      <c r="L26" s="56" t="s">
        <v>1967</v>
      </c>
      <c r="M26" s="56" t="s">
        <v>268</v>
      </c>
      <c r="N26" s="56" t="s">
        <v>6267</v>
      </c>
      <c r="O26" s="56" t="s">
        <v>278</v>
      </c>
      <c r="P26" s="56" t="s">
        <v>287</v>
      </c>
      <c r="Q26" s="12">
        <v>8120</v>
      </c>
      <c r="R26" s="12">
        <v>6902</v>
      </c>
      <c r="S26" s="22">
        <f>Table4[[#This Row],[EU funds 
(EUR)]]/Table4[[#This Row],[Total eligible expenditure allocated to the operation (EUR)]]</f>
        <v>0.85</v>
      </c>
    </row>
    <row r="27" spans="1:19" ht="76.5" x14ac:dyDescent="0.25">
      <c r="A27" s="15">
        <v>23</v>
      </c>
      <c r="B27" s="9" t="s">
        <v>293</v>
      </c>
      <c r="C27" s="9" t="s">
        <v>307</v>
      </c>
      <c r="D27" s="12" t="s">
        <v>54</v>
      </c>
      <c r="E27" s="9" t="s">
        <v>188</v>
      </c>
      <c r="F27" s="9" t="s">
        <v>320</v>
      </c>
      <c r="G27" s="23" t="s">
        <v>335</v>
      </c>
      <c r="H27" s="24">
        <v>45569</v>
      </c>
      <c r="I27" s="16">
        <v>45689</v>
      </c>
      <c r="J27" s="56" t="s">
        <v>93</v>
      </c>
      <c r="K27" s="56" t="s">
        <v>74</v>
      </c>
      <c r="L27" s="56" t="s">
        <v>75</v>
      </c>
      <c r="M27" s="56" t="s">
        <v>75</v>
      </c>
      <c r="N27" s="56" t="s">
        <v>6267</v>
      </c>
      <c r="O27" s="56" t="s">
        <v>278</v>
      </c>
      <c r="P27" s="56" t="s">
        <v>287</v>
      </c>
      <c r="Q27" s="12">
        <v>7780</v>
      </c>
      <c r="R27" s="12">
        <v>6613</v>
      </c>
      <c r="S27" s="22">
        <f>Table4[[#This Row],[EU funds 
(EUR)]]/Table4[[#This Row],[Total eligible expenditure allocated to the operation (EUR)]]</f>
        <v>0.85</v>
      </c>
    </row>
    <row r="28" spans="1:19" ht="114.75" x14ac:dyDescent="0.25">
      <c r="A28" s="15">
        <v>24</v>
      </c>
      <c r="B28" s="9" t="s">
        <v>296</v>
      </c>
      <c r="C28" s="9" t="s">
        <v>310</v>
      </c>
      <c r="D28" s="12" t="s">
        <v>54</v>
      </c>
      <c r="E28" s="9" t="s">
        <v>188</v>
      </c>
      <c r="F28" s="9" t="s">
        <v>323</v>
      </c>
      <c r="G28" s="23" t="s">
        <v>338</v>
      </c>
      <c r="H28" s="24">
        <v>45586</v>
      </c>
      <c r="I28" s="16">
        <v>45706</v>
      </c>
      <c r="J28" s="56" t="s">
        <v>90</v>
      </c>
      <c r="K28" s="56" t="s">
        <v>38</v>
      </c>
      <c r="L28" s="56" t="s">
        <v>75</v>
      </c>
      <c r="M28" s="56" t="s">
        <v>75</v>
      </c>
      <c r="N28" s="56" t="s">
        <v>6267</v>
      </c>
      <c r="O28" s="56" t="s">
        <v>278</v>
      </c>
      <c r="P28" s="56" t="s">
        <v>287</v>
      </c>
      <c r="Q28" s="12">
        <v>5600</v>
      </c>
      <c r="R28" s="12">
        <v>4760</v>
      </c>
      <c r="S28" s="22">
        <f>Table4[[#This Row],[EU funds 
(EUR)]]/Table4[[#This Row],[Total eligible expenditure allocated to the operation (EUR)]]</f>
        <v>0.85</v>
      </c>
    </row>
    <row r="29" spans="1:19" ht="102" x14ac:dyDescent="0.25">
      <c r="A29" s="15">
        <v>25</v>
      </c>
      <c r="B29" s="9" t="s">
        <v>294</v>
      </c>
      <c r="C29" s="9" t="s">
        <v>308</v>
      </c>
      <c r="D29" s="12" t="s">
        <v>54</v>
      </c>
      <c r="E29" s="9" t="s">
        <v>188</v>
      </c>
      <c r="F29" s="9" t="s">
        <v>321</v>
      </c>
      <c r="G29" s="23" t="s">
        <v>336</v>
      </c>
      <c r="H29" s="24">
        <v>45569</v>
      </c>
      <c r="I29" s="16">
        <v>45689</v>
      </c>
      <c r="J29" s="56" t="s">
        <v>123</v>
      </c>
      <c r="K29" s="56" t="s">
        <v>116</v>
      </c>
      <c r="L29" s="56" t="s">
        <v>1953</v>
      </c>
      <c r="M29" s="56" t="s">
        <v>77</v>
      </c>
      <c r="N29" s="56" t="s">
        <v>6267</v>
      </c>
      <c r="O29" s="56" t="s">
        <v>278</v>
      </c>
      <c r="P29" s="56" t="s">
        <v>287</v>
      </c>
      <c r="Q29" s="12">
        <v>10000</v>
      </c>
      <c r="R29" s="12">
        <v>8500</v>
      </c>
      <c r="S29" s="22">
        <f>Table4[[#This Row],[EU funds 
(EUR)]]/Table4[[#This Row],[Total eligible expenditure allocated to the operation (EUR)]]</f>
        <v>0.85</v>
      </c>
    </row>
    <row r="30" spans="1:19" ht="89.25" x14ac:dyDescent="0.25">
      <c r="A30" s="15">
        <v>26</v>
      </c>
      <c r="B30" s="9" t="s">
        <v>295</v>
      </c>
      <c r="C30" s="9" t="s">
        <v>309</v>
      </c>
      <c r="D30" s="12" t="s">
        <v>54</v>
      </c>
      <c r="E30" s="9" t="s">
        <v>188</v>
      </c>
      <c r="F30" s="9" t="s">
        <v>322</v>
      </c>
      <c r="G30" s="23" t="s">
        <v>337</v>
      </c>
      <c r="H30" s="24">
        <v>45569</v>
      </c>
      <c r="I30" s="16">
        <v>45689</v>
      </c>
      <c r="J30" s="56" t="s">
        <v>90</v>
      </c>
      <c r="K30" s="56" t="s">
        <v>38</v>
      </c>
      <c r="L30" s="56" t="s">
        <v>75</v>
      </c>
      <c r="M30" s="56" t="s">
        <v>75</v>
      </c>
      <c r="N30" s="56" t="s">
        <v>6267</v>
      </c>
      <c r="O30" s="56" t="s">
        <v>278</v>
      </c>
      <c r="P30" s="56" t="s">
        <v>287</v>
      </c>
      <c r="Q30" s="12">
        <v>6250</v>
      </c>
      <c r="R30" s="12">
        <v>5312.5</v>
      </c>
      <c r="S30" s="22">
        <f>Table4[[#This Row],[EU funds 
(EUR)]]/Table4[[#This Row],[Total eligible expenditure allocated to the operation (EUR)]]</f>
        <v>0.85</v>
      </c>
    </row>
    <row r="31" spans="1:19" ht="89.25" x14ac:dyDescent="0.25">
      <c r="A31" s="15">
        <v>27</v>
      </c>
      <c r="B31" s="9" t="s">
        <v>379</v>
      </c>
      <c r="C31" s="9" t="s">
        <v>417</v>
      </c>
      <c r="D31" s="12" t="s">
        <v>54</v>
      </c>
      <c r="E31" s="9" t="s">
        <v>188</v>
      </c>
      <c r="F31" s="9" t="s">
        <v>451</v>
      </c>
      <c r="G31" s="23" t="s">
        <v>488</v>
      </c>
      <c r="H31" s="24">
        <v>45600</v>
      </c>
      <c r="I31" s="16">
        <v>45720</v>
      </c>
      <c r="J31" s="56" t="s">
        <v>90</v>
      </c>
      <c r="K31" s="56" t="s">
        <v>38</v>
      </c>
      <c r="L31" s="56" t="s">
        <v>75</v>
      </c>
      <c r="M31" s="56" t="s">
        <v>75</v>
      </c>
      <c r="N31" s="56" t="s">
        <v>6267</v>
      </c>
      <c r="O31" s="56" t="s">
        <v>278</v>
      </c>
      <c r="P31" s="56" t="s">
        <v>287</v>
      </c>
      <c r="Q31" s="12">
        <v>11700</v>
      </c>
      <c r="R31" s="12">
        <v>9945</v>
      </c>
      <c r="S31" s="22">
        <f>Table4[[#This Row],[EU funds 
(EUR)]]/Table4[[#This Row],[Total eligible expenditure allocated to the operation (EUR)]]</f>
        <v>0.85</v>
      </c>
    </row>
    <row r="32" spans="1:19" ht="102" x14ac:dyDescent="0.25">
      <c r="A32" s="15">
        <v>28</v>
      </c>
      <c r="B32" s="9" t="s">
        <v>386</v>
      </c>
      <c r="C32" s="9" t="s">
        <v>423</v>
      </c>
      <c r="D32" s="12" t="s">
        <v>54</v>
      </c>
      <c r="E32" s="9" t="s">
        <v>188</v>
      </c>
      <c r="F32" s="9" t="s">
        <v>458</v>
      </c>
      <c r="G32" s="23" t="s">
        <v>491</v>
      </c>
      <c r="H32" s="24">
        <v>45645</v>
      </c>
      <c r="I32" s="16">
        <v>45765</v>
      </c>
      <c r="J32" s="56" t="s">
        <v>523</v>
      </c>
      <c r="K32" s="56" t="s">
        <v>73</v>
      </c>
      <c r="L32" s="56" t="s">
        <v>1973</v>
      </c>
      <c r="M32" s="56" t="s">
        <v>547</v>
      </c>
      <c r="N32" s="56" t="s">
        <v>6267</v>
      </c>
      <c r="O32" s="56" t="s">
        <v>278</v>
      </c>
      <c r="P32" s="56" t="s">
        <v>287</v>
      </c>
      <c r="Q32" s="12">
        <v>8206</v>
      </c>
      <c r="R32" s="12">
        <v>6975.1</v>
      </c>
      <c r="S32" s="22">
        <f>Table4[[#This Row],[EU funds 
(EUR)]]/Table4[[#This Row],[Total eligible expenditure allocated to the operation (EUR)]]</f>
        <v>0.85000000000000009</v>
      </c>
    </row>
    <row r="33" spans="1:19" ht="89.25" x14ac:dyDescent="0.25">
      <c r="A33" s="15">
        <v>29</v>
      </c>
      <c r="B33" s="9" t="s">
        <v>387</v>
      </c>
      <c r="C33" s="9" t="s">
        <v>424</v>
      </c>
      <c r="D33" s="12" t="s">
        <v>54</v>
      </c>
      <c r="E33" s="9" t="s">
        <v>188</v>
      </c>
      <c r="F33" s="9" t="s">
        <v>459</v>
      </c>
      <c r="G33" s="23" t="s">
        <v>492</v>
      </c>
      <c r="H33" s="24">
        <v>45645</v>
      </c>
      <c r="I33" s="16">
        <v>45765</v>
      </c>
      <c r="J33" s="56" t="s">
        <v>90</v>
      </c>
      <c r="K33" s="56" t="s">
        <v>38</v>
      </c>
      <c r="L33" s="56" t="s">
        <v>75</v>
      </c>
      <c r="M33" s="56" t="s">
        <v>75</v>
      </c>
      <c r="N33" s="56" t="s">
        <v>6267</v>
      </c>
      <c r="O33" s="56" t="s">
        <v>278</v>
      </c>
      <c r="P33" s="56" t="s">
        <v>287</v>
      </c>
      <c r="Q33" s="12">
        <v>13450</v>
      </c>
      <c r="R33" s="12">
        <v>10000</v>
      </c>
      <c r="S33" s="22">
        <f>Table4[[#This Row],[EU funds 
(EUR)]]/Table4[[#This Row],[Total eligible expenditure allocated to the operation (EUR)]]</f>
        <v>0.74349442379182151</v>
      </c>
    </row>
    <row r="34" spans="1:19" ht="63.75" x14ac:dyDescent="0.25">
      <c r="A34" s="15">
        <v>30</v>
      </c>
      <c r="B34" s="9" t="s">
        <v>388</v>
      </c>
      <c r="C34" s="9" t="s">
        <v>425</v>
      </c>
      <c r="D34" s="12" t="s">
        <v>54</v>
      </c>
      <c r="E34" s="9" t="s">
        <v>188</v>
      </c>
      <c r="F34" s="9" t="s">
        <v>460</v>
      </c>
      <c r="G34" s="23" t="s">
        <v>493</v>
      </c>
      <c r="H34" s="24">
        <v>45645</v>
      </c>
      <c r="I34" s="16">
        <v>45765</v>
      </c>
      <c r="J34" s="56" t="s">
        <v>524</v>
      </c>
      <c r="K34" s="56" t="s">
        <v>541</v>
      </c>
      <c r="L34" s="56" t="s">
        <v>1974</v>
      </c>
      <c r="M34" s="56" t="s">
        <v>79</v>
      </c>
      <c r="N34" s="56" t="s">
        <v>6267</v>
      </c>
      <c r="O34" s="56" t="s">
        <v>278</v>
      </c>
      <c r="P34" s="56" t="s">
        <v>287</v>
      </c>
      <c r="Q34" s="12">
        <v>7190</v>
      </c>
      <c r="R34" s="12">
        <v>5448.86</v>
      </c>
      <c r="S34" s="22">
        <f>Table4[[#This Row],[EU funds 
(EUR)]]/Table4[[#This Row],[Total eligible expenditure allocated to the operation (EUR)]]</f>
        <v>0.75783866481223916</v>
      </c>
    </row>
    <row r="35" spans="1:19" ht="140.25" x14ac:dyDescent="0.25">
      <c r="A35" s="15">
        <v>31</v>
      </c>
      <c r="B35" s="9" t="s">
        <v>394</v>
      </c>
      <c r="C35" s="9" t="s">
        <v>429</v>
      </c>
      <c r="D35" s="12" t="s">
        <v>54</v>
      </c>
      <c r="E35" s="9" t="s">
        <v>188</v>
      </c>
      <c r="F35" s="9" t="s">
        <v>466</v>
      </c>
      <c r="G35" s="23" t="s">
        <v>499</v>
      </c>
      <c r="H35" s="24">
        <v>45673</v>
      </c>
      <c r="I35" s="16">
        <v>45793</v>
      </c>
      <c r="J35" s="56" t="s">
        <v>90</v>
      </c>
      <c r="K35" s="56" t="s">
        <v>38</v>
      </c>
      <c r="L35" s="56" t="s">
        <v>75</v>
      </c>
      <c r="M35" s="56" t="s">
        <v>75</v>
      </c>
      <c r="N35" s="56" t="s">
        <v>6267</v>
      </c>
      <c r="O35" s="56" t="s">
        <v>278</v>
      </c>
      <c r="P35" s="56" t="s">
        <v>287</v>
      </c>
      <c r="Q35" s="12">
        <v>11500</v>
      </c>
      <c r="R35" s="12">
        <v>9775</v>
      </c>
      <c r="S35" s="22">
        <f>Table4[[#This Row],[EU funds 
(EUR)]]/Table4[[#This Row],[Total eligible expenditure allocated to the operation (EUR)]]</f>
        <v>0.85</v>
      </c>
    </row>
    <row r="36" spans="1:19" ht="140.25" x14ac:dyDescent="0.25">
      <c r="A36" s="15">
        <v>32</v>
      </c>
      <c r="B36" s="9" t="s">
        <v>395</v>
      </c>
      <c r="C36" s="9" t="s">
        <v>430</v>
      </c>
      <c r="D36" s="12" t="s">
        <v>54</v>
      </c>
      <c r="E36" s="9" t="s">
        <v>188</v>
      </c>
      <c r="F36" s="9" t="s">
        <v>467</v>
      </c>
      <c r="G36" s="23" t="s">
        <v>500</v>
      </c>
      <c r="H36" s="24">
        <v>45673</v>
      </c>
      <c r="I36" s="16">
        <v>45793</v>
      </c>
      <c r="J36" s="56" t="s">
        <v>526</v>
      </c>
      <c r="K36" s="56" t="s">
        <v>260</v>
      </c>
      <c r="L36" s="56" t="s">
        <v>75</v>
      </c>
      <c r="M36" s="56" t="s">
        <v>75</v>
      </c>
      <c r="N36" s="56" t="s">
        <v>6267</v>
      </c>
      <c r="O36" s="56" t="s">
        <v>278</v>
      </c>
      <c r="P36" s="56" t="s">
        <v>287</v>
      </c>
      <c r="Q36" s="12">
        <v>11750</v>
      </c>
      <c r="R36" s="12">
        <v>9987.5</v>
      </c>
      <c r="S36" s="22">
        <f>Table4[[#This Row],[EU funds 
(EUR)]]/Table4[[#This Row],[Total eligible expenditure allocated to the operation (EUR)]]</f>
        <v>0.85</v>
      </c>
    </row>
    <row r="37" spans="1:19" ht="127.5" x14ac:dyDescent="0.25">
      <c r="A37" s="15">
        <v>33</v>
      </c>
      <c r="B37" s="9" t="s">
        <v>397</v>
      </c>
      <c r="C37" s="9" t="s">
        <v>432</v>
      </c>
      <c r="D37" s="12" t="s">
        <v>54</v>
      </c>
      <c r="E37" s="9" t="s">
        <v>188</v>
      </c>
      <c r="F37" s="9" t="s">
        <v>469</v>
      </c>
      <c r="G37" s="23" t="s">
        <v>502</v>
      </c>
      <c r="H37" s="24">
        <v>45674</v>
      </c>
      <c r="I37" s="16">
        <v>45794</v>
      </c>
      <c r="J37" s="56" t="s">
        <v>527</v>
      </c>
      <c r="K37" s="56" t="s">
        <v>72</v>
      </c>
      <c r="L37" s="56" t="s">
        <v>1949</v>
      </c>
      <c r="M37" s="56" t="s">
        <v>77</v>
      </c>
      <c r="N37" s="56" t="s">
        <v>6267</v>
      </c>
      <c r="O37" s="56" t="s">
        <v>278</v>
      </c>
      <c r="P37" s="56" t="s">
        <v>287</v>
      </c>
      <c r="Q37" s="12">
        <v>11700</v>
      </c>
      <c r="R37" s="12">
        <v>9945</v>
      </c>
      <c r="S37" s="22">
        <f>Table4[[#This Row],[EU funds 
(EUR)]]/Table4[[#This Row],[Total eligible expenditure allocated to the operation (EUR)]]</f>
        <v>0.85</v>
      </c>
    </row>
    <row r="38" spans="1:19" ht="114.75" x14ac:dyDescent="0.25">
      <c r="A38" s="15">
        <v>34</v>
      </c>
      <c r="B38" s="9" t="s">
        <v>398</v>
      </c>
      <c r="C38" s="9" t="s">
        <v>184</v>
      </c>
      <c r="D38" s="12" t="s">
        <v>54</v>
      </c>
      <c r="E38" s="9" t="s">
        <v>188</v>
      </c>
      <c r="F38" s="9" t="s">
        <v>218</v>
      </c>
      <c r="G38" s="23" t="s">
        <v>503</v>
      </c>
      <c r="H38" s="24">
        <v>45674</v>
      </c>
      <c r="I38" s="16">
        <v>45794</v>
      </c>
      <c r="J38" s="56" t="s">
        <v>259</v>
      </c>
      <c r="K38" s="56" t="s">
        <v>263</v>
      </c>
      <c r="L38" s="56" t="s">
        <v>1967</v>
      </c>
      <c r="M38" s="56" t="s">
        <v>268</v>
      </c>
      <c r="N38" s="56" t="s">
        <v>6267</v>
      </c>
      <c r="O38" s="56" t="s">
        <v>278</v>
      </c>
      <c r="P38" s="56" t="s">
        <v>287</v>
      </c>
      <c r="Q38" s="12">
        <v>11600</v>
      </c>
      <c r="R38" s="12">
        <v>9860</v>
      </c>
      <c r="S38" s="22">
        <f>Table4[[#This Row],[EU funds 
(EUR)]]/Table4[[#This Row],[Total eligible expenditure allocated to the operation (EUR)]]</f>
        <v>0.85</v>
      </c>
    </row>
    <row r="39" spans="1:19" ht="76.5" x14ac:dyDescent="0.25">
      <c r="A39" s="15">
        <v>35</v>
      </c>
      <c r="B39" s="9" t="s">
        <v>396</v>
      </c>
      <c r="C39" s="9" t="s">
        <v>431</v>
      </c>
      <c r="D39" s="12" t="s">
        <v>54</v>
      </c>
      <c r="E39" s="9" t="s">
        <v>188</v>
      </c>
      <c r="F39" s="9" t="s">
        <v>468</v>
      </c>
      <c r="G39" s="23" t="s">
        <v>501</v>
      </c>
      <c r="H39" s="24">
        <v>45673</v>
      </c>
      <c r="I39" s="16">
        <v>45793</v>
      </c>
      <c r="J39" s="56" t="s">
        <v>90</v>
      </c>
      <c r="K39" s="56" t="s">
        <v>38</v>
      </c>
      <c r="L39" s="56" t="s">
        <v>75</v>
      </c>
      <c r="M39" s="56" t="s">
        <v>75</v>
      </c>
      <c r="N39" s="56" t="s">
        <v>6267</v>
      </c>
      <c r="O39" s="56" t="s">
        <v>278</v>
      </c>
      <c r="P39" s="56" t="s">
        <v>287</v>
      </c>
      <c r="Q39" s="12">
        <v>11120</v>
      </c>
      <c r="R39" s="12">
        <v>9452</v>
      </c>
      <c r="S39" s="22">
        <f>Table4[[#This Row],[EU funds 
(EUR)]]/Table4[[#This Row],[Total eligible expenditure allocated to the operation (EUR)]]</f>
        <v>0.85</v>
      </c>
    </row>
    <row r="40" spans="1:19" ht="124.5" customHeight="1" x14ac:dyDescent="0.25">
      <c r="A40" s="15">
        <v>36</v>
      </c>
      <c r="B40" s="9" t="s">
        <v>409</v>
      </c>
      <c r="C40" s="9" t="s">
        <v>169</v>
      </c>
      <c r="D40" s="12" t="s">
        <v>54</v>
      </c>
      <c r="E40" s="9" t="s">
        <v>188</v>
      </c>
      <c r="F40" s="9" t="s">
        <v>480</v>
      </c>
      <c r="G40" s="23" t="s">
        <v>513</v>
      </c>
      <c r="H40" s="24">
        <v>45709</v>
      </c>
      <c r="I40" s="16">
        <v>45829</v>
      </c>
      <c r="J40" s="56" t="s">
        <v>93</v>
      </c>
      <c r="K40" s="56" t="s">
        <v>74</v>
      </c>
      <c r="L40" s="56" t="s">
        <v>1952</v>
      </c>
      <c r="M40" s="56" t="s">
        <v>79</v>
      </c>
      <c r="N40" s="56" t="s">
        <v>6267</v>
      </c>
      <c r="O40" s="56" t="s">
        <v>278</v>
      </c>
      <c r="P40" s="56" t="s">
        <v>287</v>
      </c>
      <c r="Q40" s="12">
        <v>10400</v>
      </c>
      <c r="R40" s="12">
        <v>8840</v>
      </c>
      <c r="S40" s="22">
        <f>Table4[[#This Row],[EU funds 
(EUR)]]/Table4[[#This Row],[Total eligible expenditure allocated to the operation (EUR)]]</f>
        <v>0.85</v>
      </c>
    </row>
    <row r="41" spans="1:19" ht="134.25" customHeight="1" x14ac:dyDescent="0.25">
      <c r="A41" s="15">
        <v>37</v>
      </c>
      <c r="B41" s="9" t="s">
        <v>411</v>
      </c>
      <c r="C41" s="9" t="s">
        <v>445</v>
      </c>
      <c r="D41" s="12" t="s">
        <v>54</v>
      </c>
      <c r="E41" s="9" t="s">
        <v>188</v>
      </c>
      <c r="F41" s="9" t="s">
        <v>482</v>
      </c>
      <c r="G41" s="23" t="s">
        <v>515</v>
      </c>
      <c r="H41" s="24">
        <v>45713</v>
      </c>
      <c r="I41" s="16">
        <v>45833</v>
      </c>
      <c r="J41" s="56" t="s">
        <v>526</v>
      </c>
      <c r="K41" s="56" t="s">
        <v>260</v>
      </c>
      <c r="L41" s="56" t="s">
        <v>1960</v>
      </c>
      <c r="M41" s="56" t="s">
        <v>268</v>
      </c>
      <c r="N41" s="56" t="s">
        <v>6267</v>
      </c>
      <c r="O41" s="56" t="s">
        <v>278</v>
      </c>
      <c r="P41" s="56" t="s">
        <v>287</v>
      </c>
      <c r="Q41" s="12">
        <v>11720</v>
      </c>
      <c r="R41" s="12">
        <v>9962</v>
      </c>
      <c r="S41" s="22">
        <f>Table4[[#This Row],[EU funds 
(EUR)]]/Table4[[#This Row],[Total eligible expenditure allocated to the operation (EUR)]]</f>
        <v>0.85</v>
      </c>
    </row>
    <row r="42" spans="1:19" ht="118.5" customHeight="1" x14ac:dyDescent="0.25">
      <c r="A42" s="15">
        <v>38</v>
      </c>
      <c r="B42" s="9" t="s">
        <v>413</v>
      </c>
      <c r="C42" s="9" t="s">
        <v>447</v>
      </c>
      <c r="D42" s="12" t="s">
        <v>54</v>
      </c>
      <c r="E42" s="9" t="s">
        <v>188</v>
      </c>
      <c r="F42" s="9" t="s">
        <v>484</v>
      </c>
      <c r="G42" s="23" t="s">
        <v>517</v>
      </c>
      <c r="H42" s="24">
        <v>45715</v>
      </c>
      <c r="I42" s="16">
        <v>45835</v>
      </c>
      <c r="J42" s="56" t="s">
        <v>90</v>
      </c>
      <c r="K42" s="56" t="s">
        <v>38</v>
      </c>
      <c r="L42" s="56" t="s">
        <v>75</v>
      </c>
      <c r="M42" s="56" t="s">
        <v>75</v>
      </c>
      <c r="N42" s="56" t="s">
        <v>6267</v>
      </c>
      <c r="O42" s="56" t="s">
        <v>278</v>
      </c>
      <c r="P42" s="56" t="s">
        <v>287</v>
      </c>
      <c r="Q42" s="12">
        <v>9864.36</v>
      </c>
      <c r="R42" s="12">
        <v>8384.7000000000007</v>
      </c>
      <c r="S42" s="22">
        <f>Table4[[#This Row],[EU funds 
(EUR)]]/Table4[[#This Row],[Total eligible expenditure allocated to the operation (EUR)]]</f>
        <v>0.84999939174969286</v>
      </c>
    </row>
    <row r="43" spans="1:19" ht="102" x14ac:dyDescent="0.25">
      <c r="A43" s="15">
        <v>39</v>
      </c>
      <c r="B43" s="9" t="s">
        <v>412</v>
      </c>
      <c r="C43" s="9" t="s">
        <v>446</v>
      </c>
      <c r="D43" s="12" t="s">
        <v>54</v>
      </c>
      <c r="E43" s="9" t="s">
        <v>188</v>
      </c>
      <c r="F43" s="9" t="s">
        <v>483</v>
      </c>
      <c r="G43" s="23" t="s">
        <v>516</v>
      </c>
      <c r="H43" s="24">
        <v>45713</v>
      </c>
      <c r="I43" s="16">
        <v>45833</v>
      </c>
      <c r="J43" s="56" t="s">
        <v>537</v>
      </c>
      <c r="K43" s="56" t="s">
        <v>540</v>
      </c>
      <c r="L43" s="56" t="s">
        <v>1972</v>
      </c>
      <c r="M43" s="56" t="s">
        <v>77</v>
      </c>
      <c r="N43" s="56" t="s">
        <v>6267</v>
      </c>
      <c r="O43" s="56" t="s">
        <v>278</v>
      </c>
      <c r="P43" s="56" t="s">
        <v>287</v>
      </c>
      <c r="Q43" s="12">
        <v>10883</v>
      </c>
      <c r="R43" s="12">
        <v>9250.5499999999993</v>
      </c>
      <c r="S43" s="22">
        <f>Table4[[#This Row],[EU funds 
(EUR)]]/Table4[[#This Row],[Total eligible expenditure allocated to the operation (EUR)]]</f>
        <v>0.85</v>
      </c>
    </row>
    <row r="44" spans="1:19" ht="114.75" x14ac:dyDescent="0.25">
      <c r="A44" s="15">
        <v>40</v>
      </c>
      <c r="B44" s="9" t="s">
        <v>583</v>
      </c>
      <c r="C44" s="9" t="s">
        <v>432</v>
      </c>
      <c r="D44" s="12" t="s">
        <v>54</v>
      </c>
      <c r="E44" s="9" t="s">
        <v>188</v>
      </c>
      <c r="F44" s="9" t="s">
        <v>469</v>
      </c>
      <c r="G44" s="23" t="s">
        <v>1475</v>
      </c>
      <c r="H44" s="24">
        <v>45757</v>
      </c>
      <c r="I44" s="16">
        <v>45877</v>
      </c>
      <c r="J44" s="56" t="s">
        <v>527</v>
      </c>
      <c r="K44" s="56" t="s">
        <v>72</v>
      </c>
      <c r="L44" s="56" t="s">
        <v>1949</v>
      </c>
      <c r="M44" s="56" t="s">
        <v>77</v>
      </c>
      <c r="N44" s="56" t="s">
        <v>6267</v>
      </c>
      <c r="O44" s="56" t="s">
        <v>278</v>
      </c>
      <c r="P44" s="56" t="s">
        <v>287</v>
      </c>
      <c r="Q44" s="12">
        <v>11500</v>
      </c>
      <c r="R44" s="12">
        <v>9775</v>
      </c>
      <c r="S44" s="22">
        <f>Table4[[#This Row],[EU funds 
(EUR)]]/Table4[[#This Row],[Total eligible expenditure allocated to the operation (EUR)]]</f>
        <v>0.85</v>
      </c>
    </row>
    <row r="45" spans="1:19" ht="140.25" x14ac:dyDescent="0.25">
      <c r="A45" s="15">
        <v>41</v>
      </c>
      <c r="B45" s="9" t="s">
        <v>582</v>
      </c>
      <c r="C45" s="9" t="s">
        <v>892</v>
      </c>
      <c r="D45" s="12" t="s">
        <v>54</v>
      </c>
      <c r="E45" s="9" t="s">
        <v>188</v>
      </c>
      <c r="F45" s="9" t="s">
        <v>1170</v>
      </c>
      <c r="G45" s="23" t="s">
        <v>1474</v>
      </c>
      <c r="H45" s="24">
        <v>45756</v>
      </c>
      <c r="I45" s="16">
        <v>45876</v>
      </c>
      <c r="J45" s="56" t="s">
        <v>1808</v>
      </c>
      <c r="K45" s="56" t="s">
        <v>260</v>
      </c>
      <c r="L45" s="56" t="s">
        <v>75</v>
      </c>
      <c r="M45" s="56" t="s">
        <v>75</v>
      </c>
      <c r="N45" s="56" t="s">
        <v>6267</v>
      </c>
      <c r="O45" s="56" t="s">
        <v>278</v>
      </c>
      <c r="P45" s="56" t="s">
        <v>287</v>
      </c>
      <c r="Q45" s="12">
        <v>8220</v>
      </c>
      <c r="R45" s="12">
        <v>6987</v>
      </c>
      <c r="S45" s="22">
        <f>Table4[[#This Row],[EU funds 
(EUR)]]/Table4[[#This Row],[Total eligible expenditure allocated to the operation (EUR)]]</f>
        <v>0.85</v>
      </c>
    </row>
    <row r="46" spans="1:19" ht="140.25" x14ac:dyDescent="0.25">
      <c r="A46" s="15">
        <v>42</v>
      </c>
      <c r="B46" s="9" t="s">
        <v>598</v>
      </c>
      <c r="C46" s="9" t="s">
        <v>429</v>
      </c>
      <c r="D46" s="12" t="s">
        <v>54</v>
      </c>
      <c r="E46" s="9" t="s">
        <v>188</v>
      </c>
      <c r="F46" s="9" t="s">
        <v>1186</v>
      </c>
      <c r="G46" s="23" t="s">
        <v>499</v>
      </c>
      <c r="H46" s="24">
        <v>45789</v>
      </c>
      <c r="I46" s="16">
        <v>45909</v>
      </c>
      <c r="J46" s="56" t="s">
        <v>90</v>
      </c>
      <c r="K46" s="56" t="s">
        <v>38</v>
      </c>
      <c r="L46" s="56" t="s">
        <v>75</v>
      </c>
      <c r="M46" s="56" t="s">
        <v>75</v>
      </c>
      <c r="N46" s="56" t="s">
        <v>6267</v>
      </c>
      <c r="O46" s="56" t="s">
        <v>278</v>
      </c>
      <c r="P46" s="56" t="s">
        <v>287</v>
      </c>
      <c r="Q46" s="12">
        <v>11500</v>
      </c>
      <c r="R46" s="12">
        <v>9775</v>
      </c>
      <c r="S46" s="22">
        <f>Table4[[#This Row],[EU funds 
(EUR)]]/Table4[[#This Row],[Total eligible expenditure allocated to the operation (EUR)]]</f>
        <v>0.85</v>
      </c>
    </row>
    <row r="47" spans="1:19" ht="102" x14ac:dyDescent="0.25">
      <c r="A47" s="15">
        <v>43</v>
      </c>
      <c r="B47" s="9" t="s">
        <v>599</v>
      </c>
      <c r="C47" s="9" t="s">
        <v>906</v>
      </c>
      <c r="D47" s="12" t="s">
        <v>54</v>
      </c>
      <c r="E47" s="9" t="s">
        <v>188</v>
      </c>
      <c r="F47" s="9" t="s">
        <v>1187</v>
      </c>
      <c r="G47" s="27" t="s">
        <v>1490</v>
      </c>
      <c r="H47" s="16">
        <v>45789</v>
      </c>
      <c r="I47" s="16">
        <v>45909</v>
      </c>
      <c r="J47" s="56" t="s">
        <v>259</v>
      </c>
      <c r="K47" s="56" t="s">
        <v>263</v>
      </c>
      <c r="L47" s="56" t="s">
        <v>1967</v>
      </c>
      <c r="M47" s="56" t="s">
        <v>268</v>
      </c>
      <c r="N47" s="56" t="s">
        <v>6267</v>
      </c>
      <c r="O47" s="56" t="s">
        <v>278</v>
      </c>
      <c r="P47" s="56" t="s">
        <v>287</v>
      </c>
      <c r="Q47" s="12">
        <v>11500</v>
      </c>
      <c r="R47" s="12">
        <v>9775</v>
      </c>
      <c r="S47" s="17">
        <f>Table4[[#This Row],[EU funds 
(EUR)]]/Table4[[#This Row],[Total eligible expenditure allocated to the operation (EUR)]]</f>
        <v>0.85</v>
      </c>
    </row>
    <row r="48" spans="1:19" ht="141.75" customHeight="1" x14ac:dyDescent="0.25">
      <c r="A48" s="15">
        <v>44</v>
      </c>
      <c r="B48" s="9" t="s">
        <v>600</v>
      </c>
      <c r="C48" s="9" t="s">
        <v>307</v>
      </c>
      <c r="D48" s="12" t="s">
        <v>54</v>
      </c>
      <c r="E48" s="9" t="s">
        <v>188</v>
      </c>
      <c r="F48" s="9" t="s">
        <v>1188</v>
      </c>
      <c r="G48" s="27" t="s">
        <v>1491</v>
      </c>
      <c r="H48" s="16">
        <v>45789</v>
      </c>
      <c r="I48" s="16">
        <v>45909</v>
      </c>
      <c r="J48" s="56" t="s">
        <v>93</v>
      </c>
      <c r="K48" s="56" t="s">
        <v>74</v>
      </c>
      <c r="L48" s="56" t="s">
        <v>75</v>
      </c>
      <c r="M48" s="56" t="s">
        <v>75</v>
      </c>
      <c r="N48" s="56" t="s">
        <v>6267</v>
      </c>
      <c r="O48" s="56" t="s">
        <v>278</v>
      </c>
      <c r="P48" s="56" t="s">
        <v>287</v>
      </c>
      <c r="Q48" s="12">
        <v>8800</v>
      </c>
      <c r="R48" s="12">
        <v>7480</v>
      </c>
      <c r="S48" s="17">
        <f>Table4[[#This Row],[EU funds 
(EUR)]]/Table4[[#This Row],[Total eligible expenditure allocated to the operation (EUR)]]</f>
        <v>0.85</v>
      </c>
    </row>
    <row r="49" spans="1:19" ht="114.75" x14ac:dyDescent="0.25">
      <c r="A49" s="15">
        <v>45</v>
      </c>
      <c r="B49" s="9" t="s">
        <v>601</v>
      </c>
      <c r="C49" s="9" t="s">
        <v>907</v>
      </c>
      <c r="D49" s="12" t="s">
        <v>54</v>
      </c>
      <c r="E49" s="9" t="s">
        <v>188</v>
      </c>
      <c r="F49" s="9" t="s">
        <v>1189</v>
      </c>
      <c r="G49" s="27" t="s">
        <v>1492</v>
      </c>
      <c r="H49" s="16">
        <v>45789</v>
      </c>
      <c r="I49" s="16">
        <v>45909</v>
      </c>
      <c r="J49" s="56" t="s">
        <v>90</v>
      </c>
      <c r="K49" s="56" t="s">
        <v>38</v>
      </c>
      <c r="L49" s="56" t="s">
        <v>75</v>
      </c>
      <c r="M49" s="56" t="s">
        <v>75</v>
      </c>
      <c r="N49" s="56" t="s">
        <v>6267</v>
      </c>
      <c r="O49" s="56" t="s">
        <v>278</v>
      </c>
      <c r="P49" s="56" t="s">
        <v>287</v>
      </c>
      <c r="Q49" s="12">
        <v>8695.7999999999993</v>
      </c>
      <c r="R49" s="12">
        <v>7391.42</v>
      </c>
      <c r="S49" s="17">
        <f>Table4[[#This Row],[EU funds 
(EUR)]]/Table4[[#This Row],[Total eligible expenditure allocated to the operation (EUR)]]</f>
        <v>0.84999885001954978</v>
      </c>
    </row>
    <row r="50" spans="1:19" ht="102" x14ac:dyDescent="0.25">
      <c r="A50" s="15">
        <v>46</v>
      </c>
      <c r="B50" s="9" t="s">
        <v>602</v>
      </c>
      <c r="C50" s="9" t="s">
        <v>171</v>
      </c>
      <c r="D50" s="12" t="s">
        <v>54</v>
      </c>
      <c r="E50" s="9" t="s">
        <v>188</v>
      </c>
      <c r="F50" s="9" t="s">
        <v>1190</v>
      </c>
      <c r="G50" s="27" t="s">
        <v>1493</v>
      </c>
      <c r="H50" s="16">
        <v>45789</v>
      </c>
      <c r="I50" s="16">
        <v>45909</v>
      </c>
      <c r="J50" s="56" t="s">
        <v>254</v>
      </c>
      <c r="K50" s="56" t="s">
        <v>261</v>
      </c>
      <c r="L50" s="56" t="s">
        <v>1961</v>
      </c>
      <c r="M50" s="56" t="s">
        <v>268</v>
      </c>
      <c r="N50" s="56" t="s">
        <v>6267</v>
      </c>
      <c r="O50" s="56" t="s">
        <v>278</v>
      </c>
      <c r="P50" s="56" t="s">
        <v>287</v>
      </c>
      <c r="Q50" s="12">
        <v>11500</v>
      </c>
      <c r="R50" s="12">
        <v>9775</v>
      </c>
      <c r="S50" s="17">
        <f>Table4[[#This Row],[EU funds 
(EUR)]]/Table4[[#This Row],[Total eligible expenditure allocated to the operation (EUR)]]</f>
        <v>0.85</v>
      </c>
    </row>
    <row r="51" spans="1:19" ht="89.25" x14ac:dyDescent="0.25">
      <c r="A51" s="15">
        <v>47</v>
      </c>
      <c r="B51" s="9" t="s">
        <v>608</v>
      </c>
      <c r="C51" s="9" t="s">
        <v>911</v>
      </c>
      <c r="D51" s="12" t="s">
        <v>54</v>
      </c>
      <c r="E51" s="9" t="s">
        <v>188</v>
      </c>
      <c r="F51" s="9" t="s">
        <v>1196</v>
      </c>
      <c r="G51" s="27" t="s">
        <v>1499</v>
      </c>
      <c r="H51" s="16">
        <v>45811</v>
      </c>
      <c r="I51" s="16">
        <v>45931</v>
      </c>
      <c r="J51" s="56" t="s">
        <v>1819</v>
      </c>
      <c r="K51" s="56" t="s">
        <v>260</v>
      </c>
      <c r="L51" s="56" t="s">
        <v>1960</v>
      </c>
      <c r="M51" s="56" t="s">
        <v>268</v>
      </c>
      <c r="N51" s="56" t="s">
        <v>6267</v>
      </c>
      <c r="O51" s="56" t="s">
        <v>278</v>
      </c>
      <c r="P51" s="56" t="s">
        <v>287</v>
      </c>
      <c r="Q51" s="12">
        <v>7817.7</v>
      </c>
      <c r="R51" s="12">
        <v>6645.04</v>
      </c>
      <c r="S51" s="17">
        <f>Table4[[#This Row],[EU funds 
(EUR)]]/Table4[[#This Row],[Total eligible expenditure allocated to the operation (EUR)]]</f>
        <v>0.84999936042570068</v>
      </c>
    </row>
    <row r="52" spans="1:19" ht="89.25" x14ac:dyDescent="0.25">
      <c r="A52" s="15">
        <v>48</v>
      </c>
      <c r="B52" s="9" t="s">
        <v>609</v>
      </c>
      <c r="C52" s="9" t="s">
        <v>912</v>
      </c>
      <c r="D52" s="12" t="s">
        <v>54</v>
      </c>
      <c r="E52" s="9" t="s">
        <v>188</v>
      </c>
      <c r="F52" s="9" t="s">
        <v>1197</v>
      </c>
      <c r="G52" s="27" t="s">
        <v>1500</v>
      </c>
      <c r="H52" s="16">
        <v>45811</v>
      </c>
      <c r="I52" s="16">
        <v>45931</v>
      </c>
      <c r="J52" s="56" t="s">
        <v>90</v>
      </c>
      <c r="K52" s="56" t="s">
        <v>38</v>
      </c>
      <c r="L52" s="56" t="s">
        <v>75</v>
      </c>
      <c r="M52" s="56" t="s">
        <v>75</v>
      </c>
      <c r="N52" s="56" t="s">
        <v>6267</v>
      </c>
      <c r="O52" s="56" t="s">
        <v>278</v>
      </c>
      <c r="P52" s="56" t="s">
        <v>287</v>
      </c>
      <c r="Q52" s="12">
        <v>9500</v>
      </c>
      <c r="R52" s="12">
        <v>8075</v>
      </c>
      <c r="S52" s="17">
        <f>Table4[[#This Row],[EU funds 
(EUR)]]/Table4[[#This Row],[Total eligible expenditure allocated to the operation (EUR)]]</f>
        <v>0.85</v>
      </c>
    </row>
    <row r="53" spans="1:19" ht="127.5" customHeight="1" x14ac:dyDescent="0.25">
      <c r="A53" s="15">
        <v>49</v>
      </c>
      <c r="B53" s="9" t="s">
        <v>610</v>
      </c>
      <c r="C53" s="9" t="s">
        <v>913</v>
      </c>
      <c r="D53" s="12" t="s">
        <v>54</v>
      </c>
      <c r="E53" s="9" t="s">
        <v>188</v>
      </c>
      <c r="F53" s="9" t="s">
        <v>1198</v>
      </c>
      <c r="G53" s="27" t="s">
        <v>1501</v>
      </c>
      <c r="H53" s="16">
        <v>45811</v>
      </c>
      <c r="I53" s="16">
        <v>45931</v>
      </c>
      <c r="J53" s="56" t="s">
        <v>90</v>
      </c>
      <c r="K53" s="56" t="s">
        <v>38</v>
      </c>
      <c r="L53" s="56" t="s">
        <v>75</v>
      </c>
      <c r="M53" s="56" t="s">
        <v>75</v>
      </c>
      <c r="N53" s="56" t="s">
        <v>6267</v>
      </c>
      <c r="O53" s="56" t="s">
        <v>278</v>
      </c>
      <c r="P53" s="56" t="s">
        <v>287</v>
      </c>
      <c r="Q53" s="12">
        <v>8800</v>
      </c>
      <c r="R53" s="12">
        <v>7480</v>
      </c>
      <c r="S53" s="17">
        <f>Table4[[#This Row],[EU funds 
(EUR)]]/Table4[[#This Row],[Total eligible expenditure allocated to the operation (EUR)]]</f>
        <v>0.85</v>
      </c>
    </row>
    <row r="54" spans="1:19" ht="102" x14ac:dyDescent="0.25">
      <c r="A54" s="15">
        <v>50</v>
      </c>
      <c r="B54" s="9" t="s">
        <v>613</v>
      </c>
      <c r="C54" s="9" t="s">
        <v>916</v>
      </c>
      <c r="D54" s="12" t="s">
        <v>54</v>
      </c>
      <c r="E54" s="9" t="s">
        <v>188</v>
      </c>
      <c r="F54" s="9" t="s">
        <v>1201</v>
      </c>
      <c r="G54" s="27" t="s">
        <v>1504</v>
      </c>
      <c r="H54" s="16">
        <v>45824</v>
      </c>
      <c r="I54" s="16">
        <v>45944</v>
      </c>
      <c r="J54" s="56" t="s">
        <v>90</v>
      </c>
      <c r="K54" s="56" t="s">
        <v>38</v>
      </c>
      <c r="L54" s="56" t="s">
        <v>75</v>
      </c>
      <c r="M54" s="56" t="s">
        <v>75</v>
      </c>
      <c r="N54" s="56" t="s">
        <v>6267</v>
      </c>
      <c r="O54" s="56" t="s">
        <v>278</v>
      </c>
      <c r="P54" s="56" t="s">
        <v>287</v>
      </c>
      <c r="Q54" s="12">
        <v>7100</v>
      </c>
      <c r="R54" s="12">
        <v>6035</v>
      </c>
      <c r="S54" s="17">
        <f>Table4[[#This Row],[EU funds 
(EUR)]]/Table4[[#This Row],[Total eligible expenditure allocated to the operation (EUR)]]</f>
        <v>0.85</v>
      </c>
    </row>
    <row r="55" spans="1:19" ht="89.25" x14ac:dyDescent="0.25">
      <c r="A55" s="15">
        <v>51</v>
      </c>
      <c r="B55" s="9" t="s">
        <v>637</v>
      </c>
      <c r="C55" s="9" t="s">
        <v>169</v>
      </c>
      <c r="D55" s="12" t="s">
        <v>54</v>
      </c>
      <c r="E55" s="9" t="s">
        <v>188</v>
      </c>
      <c r="F55" s="9" t="s">
        <v>1225</v>
      </c>
      <c r="G55" s="27" t="s">
        <v>1528</v>
      </c>
      <c r="H55" s="16">
        <v>45840</v>
      </c>
      <c r="I55" s="16">
        <v>45960</v>
      </c>
      <c r="J55" s="56" t="s">
        <v>93</v>
      </c>
      <c r="K55" s="56" t="s">
        <v>74</v>
      </c>
      <c r="L55" s="56" t="s">
        <v>1952</v>
      </c>
      <c r="M55" s="56" t="s">
        <v>79</v>
      </c>
      <c r="N55" s="56" t="s">
        <v>6267</v>
      </c>
      <c r="O55" s="56" t="s">
        <v>278</v>
      </c>
      <c r="P55" s="56" t="s">
        <v>287</v>
      </c>
      <c r="Q55" s="12">
        <v>9100</v>
      </c>
      <c r="R55" s="12">
        <v>7735</v>
      </c>
      <c r="S55" s="17">
        <f>Table4[[#This Row],[EU funds 
(EUR)]]/Table4[[#This Row],[Total eligible expenditure allocated to the operation (EUR)]]</f>
        <v>0.85</v>
      </c>
    </row>
    <row r="56" spans="1:19" ht="135" customHeight="1" x14ac:dyDescent="0.25">
      <c r="A56" s="15">
        <v>52</v>
      </c>
      <c r="B56" s="9" t="s">
        <v>614</v>
      </c>
      <c r="C56" s="9" t="s">
        <v>917</v>
      </c>
      <c r="D56" s="12" t="s">
        <v>54</v>
      </c>
      <c r="E56" s="9" t="s">
        <v>188</v>
      </c>
      <c r="F56" s="9" t="s">
        <v>1202</v>
      </c>
      <c r="G56" s="27" t="s">
        <v>1505</v>
      </c>
      <c r="H56" s="16">
        <v>45824</v>
      </c>
      <c r="I56" s="16">
        <v>45944</v>
      </c>
      <c r="J56" s="56" t="s">
        <v>1821</v>
      </c>
      <c r="K56" s="56" t="s">
        <v>116</v>
      </c>
      <c r="L56" s="56" t="s">
        <v>1953</v>
      </c>
      <c r="M56" s="56" t="s">
        <v>77</v>
      </c>
      <c r="N56" s="56" t="s">
        <v>6267</v>
      </c>
      <c r="O56" s="56" t="s">
        <v>278</v>
      </c>
      <c r="P56" s="56" t="s">
        <v>287</v>
      </c>
      <c r="Q56" s="12">
        <v>9800</v>
      </c>
      <c r="R56" s="12">
        <v>8330</v>
      </c>
      <c r="S56" s="17">
        <f>Table4[[#This Row],[EU funds 
(EUR)]]/Table4[[#This Row],[Total eligible expenditure allocated to the operation (EUR)]]</f>
        <v>0.85</v>
      </c>
    </row>
    <row r="57" spans="1:19" ht="114.75" x14ac:dyDescent="0.25">
      <c r="A57" s="15">
        <v>53</v>
      </c>
      <c r="B57" s="9" t="s">
        <v>638</v>
      </c>
      <c r="C57" s="9" t="s">
        <v>939</v>
      </c>
      <c r="D57" s="12" t="s">
        <v>54</v>
      </c>
      <c r="E57" s="9" t="s">
        <v>188</v>
      </c>
      <c r="F57" s="9" t="s">
        <v>1226</v>
      </c>
      <c r="G57" s="27" t="s">
        <v>1529</v>
      </c>
      <c r="H57" s="16">
        <v>45840</v>
      </c>
      <c r="I57" s="16">
        <v>45960</v>
      </c>
      <c r="J57" s="56" t="s">
        <v>90</v>
      </c>
      <c r="K57" s="56" t="s">
        <v>38</v>
      </c>
      <c r="L57" s="56" t="s">
        <v>75</v>
      </c>
      <c r="M57" s="56" t="s">
        <v>75</v>
      </c>
      <c r="N57" s="56" t="s">
        <v>6267</v>
      </c>
      <c r="O57" s="56" t="s">
        <v>278</v>
      </c>
      <c r="P57" s="56" t="s">
        <v>287</v>
      </c>
      <c r="Q57" s="12">
        <v>10000</v>
      </c>
      <c r="R57" s="12">
        <v>8500</v>
      </c>
      <c r="S57" s="17">
        <f>Table4[[#This Row],[EU funds 
(EUR)]]/Table4[[#This Row],[Total eligible expenditure allocated to the operation (EUR)]]</f>
        <v>0.85</v>
      </c>
    </row>
    <row r="58" spans="1:19" ht="114.75" x14ac:dyDescent="0.25">
      <c r="A58" s="15">
        <v>54</v>
      </c>
      <c r="B58" s="9" t="s">
        <v>643</v>
      </c>
      <c r="C58" s="9" t="s">
        <v>943</v>
      </c>
      <c r="D58" s="12" t="s">
        <v>54</v>
      </c>
      <c r="E58" s="9" t="s">
        <v>188</v>
      </c>
      <c r="F58" s="9" t="s">
        <v>1231</v>
      </c>
      <c r="G58" s="27" t="s">
        <v>1534</v>
      </c>
      <c r="H58" s="16">
        <v>45847</v>
      </c>
      <c r="I58" s="16">
        <v>45967</v>
      </c>
      <c r="J58" s="56" t="s">
        <v>90</v>
      </c>
      <c r="K58" s="56" t="s">
        <v>38</v>
      </c>
      <c r="L58" s="56" t="s">
        <v>75</v>
      </c>
      <c r="M58" s="56" t="s">
        <v>75</v>
      </c>
      <c r="N58" s="56" t="s">
        <v>6267</v>
      </c>
      <c r="O58" s="56" t="s">
        <v>278</v>
      </c>
      <c r="P58" s="56" t="s">
        <v>287</v>
      </c>
      <c r="Q58" s="12">
        <v>11764.71</v>
      </c>
      <c r="R58" s="12">
        <v>10000</v>
      </c>
      <c r="S58" s="17">
        <f>Table4[[#This Row],[EU funds 
(EUR)]]/Table4[[#This Row],[Total eligible expenditure allocated to the operation (EUR)]]</f>
        <v>0.84999970250010415</v>
      </c>
    </row>
    <row r="59" spans="1:19" ht="89.25" x14ac:dyDescent="0.25">
      <c r="A59" s="15">
        <v>55</v>
      </c>
      <c r="B59" s="9" t="s">
        <v>644</v>
      </c>
      <c r="C59" s="9" t="s">
        <v>944</v>
      </c>
      <c r="D59" s="12" t="s">
        <v>54</v>
      </c>
      <c r="E59" s="9" t="s">
        <v>188</v>
      </c>
      <c r="F59" s="9" t="s">
        <v>1232</v>
      </c>
      <c r="G59" s="27" t="s">
        <v>1535</v>
      </c>
      <c r="H59" s="16">
        <v>45849</v>
      </c>
      <c r="I59" s="16">
        <v>45941</v>
      </c>
      <c r="J59" s="56" t="s">
        <v>1829</v>
      </c>
      <c r="K59" s="56" t="s">
        <v>260</v>
      </c>
      <c r="L59" s="56" t="s">
        <v>1960</v>
      </c>
      <c r="M59" s="56" t="s">
        <v>268</v>
      </c>
      <c r="N59" s="56" t="s">
        <v>6267</v>
      </c>
      <c r="O59" s="56" t="s">
        <v>278</v>
      </c>
      <c r="P59" s="56" t="s">
        <v>287</v>
      </c>
      <c r="Q59" s="12">
        <v>11500</v>
      </c>
      <c r="R59" s="12">
        <v>9775</v>
      </c>
      <c r="S59" s="17">
        <f>Table4[[#This Row],[EU funds 
(EUR)]]/Table4[[#This Row],[Total eligible expenditure allocated to the operation (EUR)]]</f>
        <v>0.85</v>
      </c>
    </row>
    <row r="60" spans="1:19" ht="127.5" x14ac:dyDescent="0.25">
      <c r="A60" s="15">
        <v>56</v>
      </c>
      <c r="B60" s="9" t="s">
        <v>679</v>
      </c>
      <c r="C60" s="9" t="s">
        <v>444</v>
      </c>
      <c r="D60" s="12" t="s">
        <v>54</v>
      </c>
      <c r="E60" s="9" t="s">
        <v>188</v>
      </c>
      <c r="F60" s="9" t="s">
        <v>1184</v>
      </c>
      <c r="G60" s="27" t="s">
        <v>1570</v>
      </c>
      <c r="H60" s="16">
        <v>45860</v>
      </c>
      <c r="I60" s="16">
        <v>45980</v>
      </c>
      <c r="J60" s="56" t="s">
        <v>254</v>
      </c>
      <c r="K60" s="56" t="s">
        <v>261</v>
      </c>
      <c r="L60" s="56" t="s">
        <v>1961</v>
      </c>
      <c r="M60" s="56" t="s">
        <v>268</v>
      </c>
      <c r="N60" s="56" t="s">
        <v>6267</v>
      </c>
      <c r="O60" s="56" t="s">
        <v>278</v>
      </c>
      <c r="P60" s="56" t="s">
        <v>287</v>
      </c>
      <c r="Q60" s="12">
        <v>11750</v>
      </c>
      <c r="R60" s="12">
        <v>9987.5</v>
      </c>
      <c r="S60" s="17">
        <f>Table4[[#This Row],[EU funds 
(EUR)]]/Table4[[#This Row],[Total eligible expenditure allocated to the operation (EUR)]]</f>
        <v>0.85</v>
      </c>
    </row>
    <row r="61" spans="1:19" ht="127.5" x14ac:dyDescent="0.25">
      <c r="A61" s="15">
        <v>57</v>
      </c>
      <c r="B61" s="9" t="s">
        <v>680</v>
      </c>
      <c r="C61" s="9" t="s">
        <v>976</v>
      </c>
      <c r="D61" s="12" t="s">
        <v>54</v>
      </c>
      <c r="E61" s="9" t="s">
        <v>188</v>
      </c>
      <c r="F61" s="9" t="s">
        <v>1267</v>
      </c>
      <c r="G61" s="27" t="s">
        <v>1571</v>
      </c>
      <c r="H61" s="16">
        <v>45860</v>
      </c>
      <c r="I61" s="16">
        <v>45980</v>
      </c>
      <c r="J61" s="56" t="s">
        <v>1838</v>
      </c>
      <c r="K61" s="56" t="s">
        <v>542</v>
      </c>
      <c r="L61" s="56" t="s">
        <v>1975</v>
      </c>
      <c r="M61" s="56" t="s">
        <v>268</v>
      </c>
      <c r="N61" s="56" t="s">
        <v>6267</v>
      </c>
      <c r="O61" s="56" t="s">
        <v>278</v>
      </c>
      <c r="P61" s="56" t="s">
        <v>287</v>
      </c>
      <c r="Q61" s="12">
        <v>9600</v>
      </c>
      <c r="R61" s="12">
        <v>8160</v>
      </c>
      <c r="S61" s="17">
        <f>Table4[[#This Row],[EU funds 
(EUR)]]/Table4[[#This Row],[Total eligible expenditure allocated to the operation (EUR)]]</f>
        <v>0.85</v>
      </c>
    </row>
    <row r="62" spans="1:19" ht="114.75" x14ac:dyDescent="0.25">
      <c r="A62" s="15">
        <v>58</v>
      </c>
      <c r="B62" s="9" t="s">
        <v>883</v>
      </c>
      <c r="C62" s="9" t="s">
        <v>913</v>
      </c>
      <c r="D62" s="12" t="s">
        <v>54</v>
      </c>
      <c r="E62" s="9" t="s">
        <v>188</v>
      </c>
      <c r="F62" s="9" t="s">
        <v>1457</v>
      </c>
      <c r="G62" s="27" t="s">
        <v>1501</v>
      </c>
      <c r="H62" s="16">
        <v>45897</v>
      </c>
      <c r="I62" s="16">
        <v>46017</v>
      </c>
      <c r="J62" s="56" t="s">
        <v>90</v>
      </c>
      <c r="K62" s="56" t="s">
        <v>38</v>
      </c>
      <c r="L62" s="56" t="s">
        <v>75</v>
      </c>
      <c r="M62" s="56" t="s">
        <v>75</v>
      </c>
      <c r="N62" s="56" t="s">
        <v>6267</v>
      </c>
      <c r="O62" s="56" t="s">
        <v>278</v>
      </c>
      <c r="P62" s="56" t="s">
        <v>287</v>
      </c>
      <c r="Q62" s="12">
        <v>11000</v>
      </c>
      <c r="R62" s="12">
        <v>9350</v>
      </c>
      <c r="S62" s="17">
        <f>Table4[[#This Row],[EU funds 
(EUR)]]/Table4[[#This Row],[Total eligible expenditure allocated to the operation (EUR)]]</f>
        <v>0.85</v>
      </c>
    </row>
    <row r="63" spans="1:19" ht="102" x14ac:dyDescent="0.25">
      <c r="A63" s="15">
        <v>59</v>
      </c>
      <c r="B63" s="9" t="s">
        <v>1991</v>
      </c>
      <c r="C63" s="9" t="s">
        <v>1992</v>
      </c>
      <c r="D63" s="12" t="s">
        <v>54</v>
      </c>
      <c r="E63" s="9" t="s">
        <v>188</v>
      </c>
      <c r="F63" s="9" t="s">
        <v>1993</v>
      </c>
      <c r="G63" s="27" t="s">
        <v>1994</v>
      </c>
      <c r="H63" s="16">
        <v>45904</v>
      </c>
      <c r="I63" s="16">
        <v>46024</v>
      </c>
      <c r="J63" s="56" t="s">
        <v>123</v>
      </c>
      <c r="K63" s="56" t="s">
        <v>116</v>
      </c>
      <c r="L63" s="56" t="s">
        <v>1953</v>
      </c>
      <c r="M63" s="56" t="s">
        <v>77</v>
      </c>
      <c r="N63" s="56" t="s">
        <v>6267</v>
      </c>
      <c r="O63" s="56" t="s">
        <v>278</v>
      </c>
      <c r="P63" s="56" t="s">
        <v>287</v>
      </c>
      <c r="Q63" s="12">
        <v>11050</v>
      </c>
      <c r="R63" s="12">
        <v>9392.5</v>
      </c>
      <c r="S63" s="17">
        <f>Table4[[#This Row],[EU funds 
(EUR)]]/Table4[[#This Row],[Total eligible expenditure allocated to the operation (EUR)]]</f>
        <v>0.85</v>
      </c>
    </row>
    <row r="64" spans="1:19" ht="114.75" x14ac:dyDescent="0.25">
      <c r="A64" s="15">
        <v>60</v>
      </c>
      <c r="B64" s="9" t="s">
        <v>1995</v>
      </c>
      <c r="C64" s="9" t="s">
        <v>1996</v>
      </c>
      <c r="D64" s="12" t="s">
        <v>54</v>
      </c>
      <c r="E64" s="9" t="s">
        <v>188</v>
      </c>
      <c r="F64" s="9" t="s">
        <v>1997</v>
      </c>
      <c r="G64" s="27" t="s">
        <v>1998</v>
      </c>
      <c r="H64" s="16">
        <v>45904</v>
      </c>
      <c r="I64" s="16">
        <v>46024</v>
      </c>
      <c r="J64" s="56" t="s">
        <v>90</v>
      </c>
      <c r="K64" s="56" t="s">
        <v>38</v>
      </c>
      <c r="L64" s="56" t="s">
        <v>75</v>
      </c>
      <c r="M64" s="56" t="s">
        <v>75</v>
      </c>
      <c r="N64" s="56" t="s">
        <v>6267</v>
      </c>
      <c r="O64" s="56" t="s">
        <v>278</v>
      </c>
      <c r="P64" s="56" t="s">
        <v>287</v>
      </c>
      <c r="Q64" s="12">
        <v>5459.9</v>
      </c>
      <c r="R64" s="12">
        <v>4640.91</v>
      </c>
      <c r="S64" s="17">
        <f>Table4[[#This Row],[EU funds 
(EUR)]]/Table4[[#This Row],[Total eligible expenditure allocated to the operation (EUR)]]</f>
        <v>0.84999908423231196</v>
      </c>
    </row>
    <row r="65" spans="1:19" ht="102" x14ac:dyDescent="0.25">
      <c r="A65" s="15">
        <v>61</v>
      </c>
      <c r="B65" s="9" t="s">
        <v>884</v>
      </c>
      <c r="C65" s="9" t="s">
        <v>184</v>
      </c>
      <c r="D65" s="12" t="s">
        <v>54</v>
      </c>
      <c r="E65" s="9" t="s">
        <v>188</v>
      </c>
      <c r="F65" s="9" t="s">
        <v>218</v>
      </c>
      <c r="G65" s="27" t="s">
        <v>247</v>
      </c>
      <c r="H65" s="16">
        <v>45897</v>
      </c>
      <c r="I65" s="16">
        <v>46017</v>
      </c>
      <c r="J65" s="56" t="s">
        <v>259</v>
      </c>
      <c r="K65" s="56" t="s">
        <v>263</v>
      </c>
      <c r="L65" s="56" t="s">
        <v>1967</v>
      </c>
      <c r="M65" s="56" t="s">
        <v>268</v>
      </c>
      <c r="N65" s="56" t="s">
        <v>6267</v>
      </c>
      <c r="O65" s="56" t="s">
        <v>278</v>
      </c>
      <c r="P65" s="56" t="s">
        <v>287</v>
      </c>
      <c r="Q65" s="12">
        <v>11500</v>
      </c>
      <c r="R65" s="12">
        <v>9775</v>
      </c>
      <c r="S65" s="17">
        <f>Table4[[#This Row],[EU funds 
(EUR)]]/Table4[[#This Row],[Total eligible expenditure allocated to the operation (EUR)]]</f>
        <v>0.85</v>
      </c>
    </row>
    <row r="66" spans="1:19" ht="140.25" x14ac:dyDescent="0.25">
      <c r="A66" s="15">
        <v>62</v>
      </c>
      <c r="B66" s="9" t="s">
        <v>885</v>
      </c>
      <c r="C66" s="9" t="s">
        <v>1166</v>
      </c>
      <c r="D66" s="12" t="s">
        <v>54</v>
      </c>
      <c r="E66" s="9" t="s">
        <v>188</v>
      </c>
      <c r="F66" s="9" t="s">
        <v>1458</v>
      </c>
      <c r="G66" s="27" t="s">
        <v>1765</v>
      </c>
      <c r="H66" s="16">
        <v>45897</v>
      </c>
      <c r="I66" s="16">
        <v>46017</v>
      </c>
      <c r="J66" s="56" t="s">
        <v>90</v>
      </c>
      <c r="K66" s="56" t="s">
        <v>38</v>
      </c>
      <c r="L66" s="56" t="s">
        <v>75</v>
      </c>
      <c r="M66" s="56" t="s">
        <v>75</v>
      </c>
      <c r="N66" s="56" t="s">
        <v>6267</v>
      </c>
      <c r="O66" s="56" t="s">
        <v>278</v>
      </c>
      <c r="P66" s="56" t="s">
        <v>287</v>
      </c>
      <c r="Q66" s="12">
        <v>11500</v>
      </c>
      <c r="R66" s="12">
        <v>9775</v>
      </c>
      <c r="S66" s="17">
        <f>Table4[[#This Row],[EU funds 
(EUR)]]/Table4[[#This Row],[Total eligible expenditure allocated to the operation (EUR)]]</f>
        <v>0.85</v>
      </c>
    </row>
    <row r="67" spans="1:19" ht="102" x14ac:dyDescent="0.25">
      <c r="A67" s="15">
        <v>63</v>
      </c>
      <c r="B67" s="9" t="s">
        <v>1999</v>
      </c>
      <c r="C67" s="9" t="s">
        <v>906</v>
      </c>
      <c r="D67" s="12" t="s">
        <v>54</v>
      </c>
      <c r="E67" s="9" t="s">
        <v>188</v>
      </c>
      <c r="F67" s="9" t="s">
        <v>2000</v>
      </c>
      <c r="G67" s="27" t="s">
        <v>2001</v>
      </c>
      <c r="H67" s="16">
        <v>45959</v>
      </c>
      <c r="I67" s="16">
        <v>46079</v>
      </c>
      <c r="J67" s="56" t="s">
        <v>259</v>
      </c>
      <c r="K67" s="56" t="s">
        <v>263</v>
      </c>
      <c r="L67" s="56" t="s">
        <v>1967</v>
      </c>
      <c r="M67" s="56" t="s">
        <v>268</v>
      </c>
      <c r="N67" s="56" t="s">
        <v>6267</v>
      </c>
      <c r="O67" s="56" t="s">
        <v>278</v>
      </c>
      <c r="P67" s="56" t="s">
        <v>287</v>
      </c>
      <c r="Q67" s="12">
        <v>11500</v>
      </c>
      <c r="R67" s="12">
        <v>9775</v>
      </c>
      <c r="S67" s="17">
        <f>Table4[[#This Row],[EU funds 
(EUR)]]/Table4[[#This Row],[Total eligible expenditure allocated to the operation (EUR)]]</f>
        <v>0.85</v>
      </c>
    </row>
    <row r="68" spans="1:19" ht="102" x14ac:dyDescent="0.25">
      <c r="A68" s="15">
        <v>64</v>
      </c>
      <c r="B68" s="9" t="s">
        <v>2002</v>
      </c>
      <c r="C68" s="9" t="s">
        <v>2003</v>
      </c>
      <c r="D68" s="12" t="s">
        <v>54</v>
      </c>
      <c r="E68" s="9" t="s">
        <v>188</v>
      </c>
      <c r="F68" s="9" t="s">
        <v>2004</v>
      </c>
      <c r="G68" s="27" t="s">
        <v>2005</v>
      </c>
      <c r="H68" s="16">
        <v>45975</v>
      </c>
      <c r="I68" s="16">
        <v>46066</v>
      </c>
      <c r="J68" s="56" t="s">
        <v>90</v>
      </c>
      <c r="K68" s="56" t="s">
        <v>38</v>
      </c>
      <c r="L68" s="56" t="s">
        <v>75</v>
      </c>
      <c r="M68" s="56" t="s">
        <v>75</v>
      </c>
      <c r="N68" s="56" t="s">
        <v>6267</v>
      </c>
      <c r="O68" s="56" t="s">
        <v>278</v>
      </c>
      <c r="P68" s="56" t="s">
        <v>287</v>
      </c>
      <c r="Q68" s="12">
        <v>11500</v>
      </c>
      <c r="R68" s="12">
        <v>9775</v>
      </c>
      <c r="S68" s="17">
        <f>Table4[[#This Row],[EU funds 
(EUR)]]/Table4[[#This Row],[Total eligible expenditure allocated to the operation (EUR)]]</f>
        <v>0.85</v>
      </c>
    </row>
    <row r="69" spans="1:19" ht="114.75" x14ac:dyDescent="0.25">
      <c r="A69" s="15">
        <v>65</v>
      </c>
      <c r="B69" s="9" t="s">
        <v>2006</v>
      </c>
      <c r="C69" s="9" t="s">
        <v>2007</v>
      </c>
      <c r="D69" s="12" t="s">
        <v>54</v>
      </c>
      <c r="E69" s="9" t="s">
        <v>188</v>
      </c>
      <c r="F69" s="9" t="s">
        <v>2008</v>
      </c>
      <c r="G69" s="27" t="s">
        <v>2009</v>
      </c>
      <c r="H69" s="16">
        <v>45959</v>
      </c>
      <c r="I69" s="16">
        <v>46079</v>
      </c>
      <c r="J69" s="56" t="s">
        <v>90</v>
      </c>
      <c r="K69" s="56" t="s">
        <v>38</v>
      </c>
      <c r="L69" s="56" t="s">
        <v>75</v>
      </c>
      <c r="M69" s="56" t="s">
        <v>75</v>
      </c>
      <c r="N69" s="56" t="s">
        <v>6267</v>
      </c>
      <c r="O69" s="56" t="s">
        <v>278</v>
      </c>
      <c r="P69" s="56" t="s">
        <v>287</v>
      </c>
      <c r="Q69" s="12">
        <v>11500</v>
      </c>
      <c r="R69" s="12">
        <v>9775</v>
      </c>
      <c r="S69" s="17">
        <f>Table4[[#This Row],[EU funds 
(EUR)]]/Table4[[#This Row],[Total eligible expenditure allocated to the operation (EUR)]]</f>
        <v>0.85</v>
      </c>
    </row>
    <row r="70" spans="1:19" ht="114.75" x14ac:dyDescent="0.25">
      <c r="A70" s="15">
        <v>66</v>
      </c>
      <c r="B70" s="9" t="s">
        <v>2010</v>
      </c>
      <c r="C70" s="9" t="s">
        <v>2011</v>
      </c>
      <c r="D70" s="12" t="s">
        <v>54</v>
      </c>
      <c r="E70" s="9" t="s">
        <v>188</v>
      </c>
      <c r="F70" s="9" t="s">
        <v>2012</v>
      </c>
      <c r="G70" s="27" t="s">
        <v>2013</v>
      </c>
      <c r="H70" s="16">
        <v>45975</v>
      </c>
      <c r="I70" s="16">
        <v>46095</v>
      </c>
      <c r="J70" s="56" t="s">
        <v>1808</v>
      </c>
      <c r="K70" s="56" t="s">
        <v>260</v>
      </c>
      <c r="L70" s="56" t="s">
        <v>1960</v>
      </c>
      <c r="M70" s="56" t="s">
        <v>268</v>
      </c>
      <c r="N70" s="56" t="s">
        <v>6267</v>
      </c>
      <c r="O70" s="56" t="s">
        <v>278</v>
      </c>
      <c r="P70" s="56" t="s">
        <v>287</v>
      </c>
      <c r="Q70" s="12">
        <v>4600</v>
      </c>
      <c r="R70" s="12">
        <v>3910</v>
      </c>
      <c r="S70" s="17">
        <f>Table4[[#This Row],[EU funds 
(EUR)]]/Table4[[#This Row],[Total eligible expenditure allocated to the operation (EUR)]]</f>
        <v>0.85</v>
      </c>
    </row>
    <row r="71" spans="1:19" ht="114.75" x14ac:dyDescent="0.25">
      <c r="A71" s="15">
        <v>67</v>
      </c>
      <c r="B71" s="9" t="s">
        <v>2014</v>
      </c>
      <c r="C71" s="9" t="s">
        <v>2015</v>
      </c>
      <c r="D71" s="12" t="s">
        <v>54</v>
      </c>
      <c r="E71" s="9" t="s">
        <v>188</v>
      </c>
      <c r="F71" s="9" t="s">
        <v>2016</v>
      </c>
      <c r="G71" s="27" t="s">
        <v>2017</v>
      </c>
      <c r="H71" s="16">
        <v>46013</v>
      </c>
      <c r="I71" s="16">
        <v>46133</v>
      </c>
      <c r="J71" s="56" t="s">
        <v>2018</v>
      </c>
      <c r="K71" s="56" t="s">
        <v>262</v>
      </c>
      <c r="L71" s="56" t="s">
        <v>1963</v>
      </c>
      <c r="M71" s="56" t="s">
        <v>79</v>
      </c>
      <c r="N71" s="56" t="s">
        <v>6267</v>
      </c>
      <c r="O71" s="56" t="s">
        <v>278</v>
      </c>
      <c r="P71" s="56" t="s">
        <v>287</v>
      </c>
      <c r="Q71" s="12">
        <v>11908</v>
      </c>
      <c r="R71" s="12">
        <v>10000</v>
      </c>
      <c r="S71" s="17">
        <f>Table4[[#This Row],[EU funds 
(EUR)]]/Table4[[#This Row],[Total eligible expenditure allocated to the operation (EUR)]]</f>
        <v>0.83977158212966074</v>
      </c>
    </row>
    <row r="72" spans="1:19" ht="114.75" x14ac:dyDescent="0.25">
      <c r="A72" s="15">
        <v>68</v>
      </c>
      <c r="B72" s="9" t="s">
        <v>2019</v>
      </c>
      <c r="C72" s="9" t="s">
        <v>2020</v>
      </c>
      <c r="D72" s="12" t="s">
        <v>54</v>
      </c>
      <c r="E72" s="9" t="s">
        <v>188</v>
      </c>
      <c r="F72" s="9" t="s">
        <v>2021</v>
      </c>
      <c r="G72" s="27" t="s">
        <v>2022</v>
      </c>
      <c r="H72" s="16">
        <v>46013</v>
      </c>
      <c r="I72" s="16">
        <v>46133</v>
      </c>
      <c r="J72" s="56" t="s">
        <v>90</v>
      </c>
      <c r="K72" s="56" t="s">
        <v>38</v>
      </c>
      <c r="L72" s="56" t="s">
        <v>75</v>
      </c>
      <c r="M72" s="56" t="s">
        <v>75</v>
      </c>
      <c r="N72" s="56" t="s">
        <v>6267</v>
      </c>
      <c r="O72" s="56" t="s">
        <v>278</v>
      </c>
      <c r="P72" s="56" t="s">
        <v>287</v>
      </c>
      <c r="Q72" s="12">
        <v>15200</v>
      </c>
      <c r="R72" s="12">
        <v>10000</v>
      </c>
      <c r="S72" s="17">
        <f>Table4[[#This Row],[EU funds 
(EUR)]]/Table4[[#This Row],[Total eligible expenditure allocated to the operation (EUR)]]</f>
        <v>0.65789473684210531</v>
      </c>
    </row>
    <row r="73" spans="1:19" ht="102" x14ac:dyDescent="0.25">
      <c r="A73" s="15">
        <v>69</v>
      </c>
      <c r="B73" s="9" t="s">
        <v>2023</v>
      </c>
      <c r="C73" s="9" t="s">
        <v>2024</v>
      </c>
      <c r="D73" s="12" t="s">
        <v>54</v>
      </c>
      <c r="E73" s="9" t="s">
        <v>188</v>
      </c>
      <c r="F73" s="9" t="s">
        <v>2025</v>
      </c>
      <c r="G73" s="27" t="s">
        <v>2026</v>
      </c>
      <c r="H73" s="16">
        <v>46013</v>
      </c>
      <c r="I73" s="16">
        <v>46133</v>
      </c>
      <c r="J73" s="56" t="s">
        <v>90</v>
      </c>
      <c r="K73" s="56" t="s">
        <v>38</v>
      </c>
      <c r="L73" s="56" t="s">
        <v>75</v>
      </c>
      <c r="M73" s="56" t="s">
        <v>75</v>
      </c>
      <c r="N73" s="56" t="s">
        <v>6267</v>
      </c>
      <c r="O73" s="56" t="s">
        <v>278</v>
      </c>
      <c r="P73" s="56" t="s">
        <v>287</v>
      </c>
      <c r="Q73" s="12">
        <v>11000</v>
      </c>
      <c r="R73" s="12">
        <v>9350</v>
      </c>
      <c r="S73" s="17">
        <f>Table4[[#This Row],[EU funds 
(EUR)]]/Table4[[#This Row],[Total eligible expenditure allocated to the operation (EUR)]]</f>
        <v>0.85</v>
      </c>
    </row>
    <row r="74" spans="1:19" ht="114.75" x14ac:dyDescent="0.25">
      <c r="A74" s="15">
        <v>70</v>
      </c>
      <c r="B74" s="9" t="s">
        <v>2027</v>
      </c>
      <c r="C74" s="9" t="s">
        <v>2028</v>
      </c>
      <c r="D74" s="12" t="s">
        <v>54</v>
      </c>
      <c r="E74" s="9" t="s">
        <v>188</v>
      </c>
      <c r="F74" s="9" t="s">
        <v>2029</v>
      </c>
      <c r="G74" s="27" t="s">
        <v>2030</v>
      </c>
      <c r="H74" s="16">
        <v>46013</v>
      </c>
      <c r="I74" s="16">
        <v>46133</v>
      </c>
      <c r="J74" s="56" t="s">
        <v>90</v>
      </c>
      <c r="K74" s="56" t="s">
        <v>38</v>
      </c>
      <c r="L74" s="56" t="s">
        <v>75</v>
      </c>
      <c r="M74" s="56" t="s">
        <v>75</v>
      </c>
      <c r="N74" s="56" t="s">
        <v>6267</v>
      </c>
      <c r="O74" s="56" t="s">
        <v>278</v>
      </c>
      <c r="P74" s="56" t="s">
        <v>287</v>
      </c>
      <c r="Q74" s="12">
        <v>11500</v>
      </c>
      <c r="R74" s="12">
        <v>9772.7000000000007</v>
      </c>
      <c r="S74" s="17">
        <f>Table4[[#This Row],[EU funds 
(EUR)]]/Table4[[#This Row],[Total eligible expenditure allocated to the operation (EUR)]]</f>
        <v>0.84980000000000011</v>
      </c>
    </row>
    <row r="75" spans="1:19" ht="102" x14ac:dyDescent="0.25">
      <c r="A75" s="15">
        <v>71</v>
      </c>
      <c r="B75" s="9" t="s">
        <v>2031</v>
      </c>
      <c r="C75" s="9" t="s">
        <v>2032</v>
      </c>
      <c r="D75" s="12" t="s">
        <v>54</v>
      </c>
      <c r="E75" s="9" t="s">
        <v>188</v>
      </c>
      <c r="F75" s="9" t="s">
        <v>2033</v>
      </c>
      <c r="G75" s="27" t="s">
        <v>2034</v>
      </c>
      <c r="H75" s="16">
        <v>46013</v>
      </c>
      <c r="I75" s="16">
        <v>46133</v>
      </c>
      <c r="J75" s="56" t="s">
        <v>254</v>
      </c>
      <c r="K75" s="56" t="s">
        <v>261</v>
      </c>
      <c r="L75" s="56" t="s">
        <v>1961</v>
      </c>
      <c r="M75" s="56" t="s">
        <v>268</v>
      </c>
      <c r="N75" s="56" t="s">
        <v>6267</v>
      </c>
      <c r="O75" s="56" t="s">
        <v>278</v>
      </c>
      <c r="P75" s="56" t="s">
        <v>287</v>
      </c>
      <c r="Q75" s="12">
        <v>4600</v>
      </c>
      <c r="R75" s="12">
        <v>3910</v>
      </c>
      <c r="S75" s="17">
        <f>Table4[[#This Row],[EU funds 
(EUR)]]/Table4[[#This Row],[Total eligible expenditure allocated to the operation (EUR)]]</f>
        <v>0.85</v>
      </c>
    </row>
    <row r="76" spans="1:19" ht="140.25" x14ac:dyDescent="0.25">
      <c r="A76" s="15">
        <v>72</v>
      </c>
      <c r="B76" s="9" t="s">
        <v>408</v>
      </c>
      <c r="C76" s="9" t="s">
        <v>442</v>
      </c>
      <c r="D76" s="12" t="s">
        <v>54</v>
      </c>
      <c r="E76" s="9" t="s">
        <v>188</v>
      </c>
      <c r="F76" s="9" t="s">
        <v>479</v>
      </c>
      <c r="G76" s="27" t="s">
        <v>512</v>
      </c>
      <c r="H76" s="16">
        <v>45701</v>
      </c>
      <c r="I76" s="16">
        <v>46783</v>
      </c>
      <c r="J76" s="56" t="s">
        <v>536</v>
      </c>
      <c r="K76" s="56" t="s">
        <v>540</v>
      </c>
      <c r="L76" s="56" t="s">
        <v>1981</v>
      </c>
      <c r="M76" s="56" t="s">
        <v>553</v>
      </c>
      <c r="N76" s="56" t="s">
        <v>6267</v>
      </c>
      <c r="O76" s="56" t="s">
        <v>558</v>
      </c>
      <c r="P76" s="56" t="s">
        <v>564</v>
      </c>
      <c r="Q76" s="12">
        <v>54835745.259999998</v>
      </c>
      <c r="R76" s="12">
        <v>34995833.5</v>
      </c>
      <c r="S76" s="17">
        <f>Table4[[#This Row],[EU funds 
(EUR)]]/Table4[[#This Row],[Total eligible expenditure allocated to the operation (EUR)]]</f>
        <v>0.63819381562281341</v>
      </c>
    </row>
    <row r="77" spans="1:19" ht="153" x14ac:dyDescent="0.25">
      <c r="A77" s="15">
        <v>73</v>
      </c>
      <c r="B77" s="9" t="s">
        <v>2035</v>
      </c>
      <c r="C77" s="9" t="s">
        <v>2036</v>
      </c>
      <c r="D77" s="12" t="s">
        <v>54</v>
      </c>
      <c r="E77" s="9" t="s">
        <v>188</v>
      </c>
      <c r="F77" s="9" t="s">
        <v>2037</v>
      </c>
      <c r="G77" s="27" t="s">
        <v>2038</v>
      </c>
      <c r="H77" s="16">
        <v>45957</v>
      </c>
      <c r="I77" s="16">
        <v>46447</v>
      </c>
      <c r="J77" s="56" t="s">
        <v>528</v>
      </c>
      <c r="K77" s="56" t="s">
        <v>264</v>
      </c>
      <c r="L77" s="56" t="s">
        <v>1957</v>
      </c>
      <c r="M77" s="56" t="s">
        <v>79</v>
      </c>
      <c r="N77" s="56" t="s">
        <v>6267</v>
      </c>
      <c r="O77" s="56" t="s">
        <v>2039</v>
      </c>
      <c r="P77" s="56" t="s">
        <v>2040</v>
      </c>
      <c r="Q77" s="12">
        <v>160800.94</v>
      </c>
      <c r="R77" s="12">
        <v>136680.79</v>
      </c>
      <c r="S77" s="17">
        <f>Table4[[#This Row],[EU funds 
(EUR)]]/Table4[[#This Row],[Total eligible expenditure allocated to the operation (EUR)]]</f>
        <v>0.84999994403017798</v>
      </c>
    </row>
    <row r="78" spans="1:19" ht="102" x14ac:dyDescent="0.25">
      <c r="A78" s="15">
        <v>74</v>
      </c>
      <c r="B78" s="9" t="s">
        <v>2041</v>
      </c>
      <c r="C78" s="9" t="s">
        <v>2042</v>
      </c>
      <c r="D78" s="12" t="s">
        <v>54</v>
      </c>
      <c r="E78" s="9" t="s">
        <v>188</v>
      </c>
      <c r="F78" s="9" t="s">
        <v>2043</v>
      </c>
      <c r="G78" s="27" t="s">
        <v>2044</v>
      </c>
      <c r="H78" s="16">
        <v>45992</v>
      </c>
      <c r="I78" s="16">
        <v>46692</v>
      </c>
      <c r="J78" s="56" t="s">
        <v>90</v>
      </c>
      <c r="K78" s="56" t="s">
        <v>38</v>
      </c>
      <c r="L78" s="56" t="s">
        <v>75</v>
      </c>
      <c r="M78" s="56" t="s">
        <v>75</v>
      </c>
      <c r="N78" s="56" t="s">
        <v>6267</v>
      </c>
      <c r="O78" s="56" t="s">
        <v>2039</v>
      </c>
      <c r="P78" s="56" t="s">
        <v>2040</v>
      </c>
      <c r="Q78" s="12">
        <v>163847.6</v>
      </c>
      <c r="R78" s="12">
        <v>139270.45000000001</v>
      </c>
      <c r="S78" s="17">
        <f>Table4[[#This Row],[EU funds 
(EUR)]]/Table4[[#This Row],[Total eligible expenditure allocated to the operation (EUR)]]</f>
        <v>0.8499999389676749</v>
      </c>
    </row>
    <row r="79" spans="1:19" ht="114.75" x14ac:dyDescent="0.25">
      <c r="A79" s="15">
        <v>75</v>
      </c>
      <c r="B79" s="9" t="s">
        <v>2045</v>
      </c>
      <c r="C79" s="9" t="s">
        <v>2046</v>
      </c>
      <c r="D79" s="12" t="s">
        <v>54</v>
      </c>
      <c r="E79" s="9" t="s">
        <v>188</v>
      </c>
      <c r="F79" s="9" t="s">
        <v>2047</v>
      </c>
      <c r="G79" s="27" t="s">
        <v>2048</v>
      </c>
      <c r="H79" s="16">
        <v>45985</v>
      </c>
      <c r="I79" s="16">
        <v>46327</v>
      </c>
      <c r="J79" s="56" t="s">
        <v>93</v>
      </c>
      <c r="K79" s="56" t="s">
        <v>74</v>
      </c>
      <c r="L79" s="56" t="s">
        <v>1952</v>
      </c>
      <c r="M79" s="56" t="s">
        <v>79</v>
      </c>
      <c r="N79" s="56" t="s">
        <v>6267</v>
      </c>
      <c r="O79" s="56" t="s">
        <v>2039</v>
      </c>
      <c r="P79" s="56" t="s">
        <v>2040</v>
      </c>
      <c r="Q79" s="12">
        <v>137197.10999999999</v>
      </c>
      <c r="R79" s="12">
        <v>116617.54</v>
      </c>
      <c r="S79" s="17">
        <f>Table4[[#This Row],[EU funds 
(EUR)]]/Table4[[#This Row],[Total eligible expenditure allocated to the operation (EUR)]]</f>
        <v>0.84999997448925857</v>
      </c>
    </row>
    <row r="80" spans="1:19" ht="114.75" x14ac:dyDescent="0.25">
      <c r="A80" s="15">
        <v>76</v>
      </c>
      <c r="B80" s="9" t="s">
        <v>2049</v>
      </c>
      <c r="C80" s="9" t="s">
        <v>2050</v>
      </c>
      <c r="D80" s="12" t="s">
        <v>54</v>
      </c>
      <c r="E80" s="9" t="s">
        <v>188</v>
      </c>
      <c r="F80" s="9" t="s">
        <v>2051</v>
      </c>
      <c r="G80" s="27" t="s">
        <v>2052</v>
      </c>
      <c r="H80" s="16">
        <v>45975</v>
      </c>
      <c r="I80" s="16">
        <v>46510</v>
      </c>
      <c r="J80" s="56" t="s">
        <v>537</v>
      </c>
      <c r="K80" s="56" t="s">
        <v>540</v>
      </c>
      <c r="L80" s="56" t="s">
        <v>1972</v>
      </c>
      <c r="M80" s="56" t="s">
        <v>77</v>
      </c>
      <c r="N80" s="56" t="s">
        <v>6267</v>
      </c>
      <c r="O80" s="56" t="s">
        <v>2039</v>
      </c>
      <c r="P80" s="56" t="s">
        <v>2040</v>
      </c>
      <c r="Q80" s="12">
        <v>181804.94</v>
      </c>
      <c r="R80" s="12">
        <v>123627.35</v>
      </c>
      <c r="S80" s="17">
        <f>Table4[[#This Row],[EU funds 
(EUR)]]/Table4[[#This Row],[Total eligible expenditure allocated to the operation (EUR)]]</f>
        <v>0.67999994939631458</v>
      </c>
    </row>
    <row r="81" spans="1:19" ht="114.75" x14ac:dyDescent="0.25">
      <c r="A81" s="15">
        <v>77</v>
      </c>
      <c r="B81" s="9" t="s">
        <v>2053</v>
      </c>
      <c r="C81" s="9" t="s">
        <v>2054</v>
      </c>
      <c r="D81" s="12" t="s">
        <v>54</v>
      </c>
      <c r="E81" s="9" t="s">
        <v>188</v>
      </c>
      <c r="F81" s="9" t="s">
        <v>2055</v>
      </c>
      <c r="G81" s="27" t="s">
        <v>2056</v>
      </c>
      <c r="H81" s="16">
        <v>45993</v>
      </c>
      <c r="I81" s="16">
        <v>46336</v>
      </c>
      <c r="J81" s="56" t="s">
        <v>123</v>
      </c>
      <c r="K81" s="56" t="s">
        <v>116</v>
      </c>
      <c r="L81" s="56" t="s">
        <v>1953</v>
      </c>
      <c r="M81" s="56" t="s">
        <v>77</v>
      </c>
      <c r="N81" s="56" t="s">
        <v>6267</v>
      </c>
      <c r="O81" s="56" t="s">
        <v>2039</v>
      </c>
      <c r="P81" s="56" t="s">
        <v>2040</v>
      </c>
      <c r="Q81" s="12">
        <v>146779.53</v>
      </c>
      <c r="R81" s="12">
        <v>124762.59</v>
      </c>
      <c r="S81" s="17">
        <f>Table4[[#This Row],[EU funds 
(EUR)]]/Table4[[#This Row],[Total eligible expenditure allocated to the operation (EUR)]]</f>
        <v>0.84999992846413941</v>
      </c>
    </row>
    <row r="82" spans="1:19" ht="114.75" x14ac:dyDescent="0.25">
      <c r="A82" s="15">
        <v>78</v>
      </c>
      <c r="B82" s="9" t="s">
        <v>2057</v>
      </c>
      <c r="C82" s="9" t="s">
        <v>2058</v>
      </c>
      <c r="D82" s="12" t="s">
        <v>54</v>
      </c>
      <c r="E82" s="9" t="s">
        <v>188</v>
      </c>
      <c r="F82" s="9" t="s">
        <v>2059</v>
      </c>
      <c r="G82" s="27" t="s">
        <v>2060</v>
      </c>
      <c r="H82" s="16">
        <v>46010</v>
      </c>
      <c r="I82" s="16">
        <v>46127</v>
      </c>
      <c r="J82" s="56" t="s">
        <v>90</v>
      </c>
      <c r="K82" s="56" t="s">
        <v>38</v>
      </c>
      <c r="L82" s="56" t="s">
        <v>75</v>
      </c>
      <c r="M82" s="56" t="s">
        <v>75</v>
      </c>
      <c r="N82" s="56" t="s">
        <v>6267</v>
      </c>
      <c r="O82" s="56" t="s">
        <v>2039</v>
      </c>
      <c r="P82" s="56" t="s">
        <v>2040</v>
      </c>
      <c r="Q82" s="12">
        <v>162155.78</v>
      </c>
      <c r="R82" s="12">
        <v>137832.41</v>
      </c>
      <c r="S82" s="17">
        <f>Table4[[#This Row],[EU funds 
(EUR)]]/Table4[[#This Row],[Total eligible expenditure allocated to the operation (EUR)]]</f>
        <v>0.84999998149927192</v>
      </c>
    </row>
    <row r="83" spans="1:19" ht="114.75" x14ac:dyDescent="0.25">
      <c r="A83" s="15">
        <v>79</v>
      </c>
      <c r="B83" s="9" t="s">
        <v>2061</v>
      </c>
      <c r="C83" s="9" t="s">
        <v>2062</v>
      </c>
      <c r="D83" s="12" t="s">
        <v>54</v>
      </c>
      <c r="E83" s="9" t="s">
        <v>188</v>
      </c>
      <c r="F83" s="9" t="s">
        <v>2063</v>
      </c>
      <c r="G83" s="27" t="s">
        <v>2064</v>
      </c>
      <c r="H83" s="16">
        <v>45989</v>
      </c>
      <c r="I83" s="16">
        <v>46388</v>
      </c>
      <c r="J83" s="56" t="s">
        <v>90</v>
      </c>
      <c r="K83" s="56" t="s">
        <v>38</v>
      </c>
      <c r="L83" s="56" t="s">
        <v>75</v>
      </c>
      <c r="M83" s="56" t="s">
        <v>75</v>
      </c>
      <c r="N83" s="56" t="s">
        <v>6267</v>
      </c>
      <c r="O83" s="56" t="s">
        <v>2039</v>
      </c>
      <c r="P83" s="56" t="s">
        <v>2040</v>
      </c>
      <c r="Q83" s="12">
        <v>202108.55</v>
      </c>
      <c r="R83" s="12">
        <v>138229.01999999999</v>
      </c>
      <c r="S83" s="17">
        <f>Table4[[#This Row],[EU funds 
(EUR)]]/Table4[[#This Row],[Total eligible expenditure allocated to the operation (EUR)]]</f>
        <v>0.68393454903318041</v>
      </c>
    </row>
    <row r="84" spans="1:19" ht="114.75" x14ac:dyDescent="0.25">
      <c r="A84" s="15">
        <v>80</v>
      </c>
      <c r="B84" s="9" t="s">
        <v>2065</v>
      </c>
      <c r="C84" s="9" t="s">
        <v>2066</v>
      </c>
      <c r="D84" s="12" t="s">
        <v>54</v>
      </c>
      <c r="E84" s="9" t="s">
        <v>188</v>
      </c>
      <c r="F84" s="9" t="s">
        <v>2067</v>
      </c>
      <c r="G84" s="27" t="s">
        <v>2068</v>
      </c>
      <c r="H84" s="16">
        <v>46013</v>
      </c>
      <c r="I84" s="16">
        <v>46844</v>
      </c>
      <c r="J84" s="56" t="s">
        <v>90</v>
      </c>
      <c r="K84" s="56" t="s">
        <v>38</v>
      </c>
      <c r="L84" s="56" t="s">
        <v>75</v>
      </c>
      <c r="M84" s="56" t="s">
        <v>75</v>
      </c>
      <c r="N84" s="56" t="s">
        <v>6267</v>
      </c>
      <c r="O84" s="56" t="s">
        <v>2039</v>
      </c>
      <c r="P84" s="56" t="s">
        <v>2040</v>
      </c>
      <c r="Q84" s="12">
        <v>176690.8</v>
      </c>
      <c r="R84" s="12">
        <v>139585.73000000001</v>
      </c>
      <c r="S84" s="17">
        <f>Table4[[#This Row],[EU funds 
(EUR)]]/Table4[[#This Row],[Total eligible expenditure allocated to the operation (EUR)]]</f>
        <v>0.78999998868079169</v>
      </c>
    </row>
    <row r="85" spans="1:19" ht="127.5" x14ac:dyDescent="0.25">
      <c r="A85" s="15">
        <v>81</v>
      </c>
      <c r="B85" s="9" t="s">
        <v>2069</v>
      </c>
      <c r="C85" s="9" t="s">
        <v>2070</v>
      </c>
      <c r="D85" s="12" t="s">
        <v>54</v>
      </c>
      <c r="E85" s="9" t="s">
        <v>188</v>
      </c>
      <c r="F85" s="9" t="s">
        <v>2071</v>
      </c>
      <c r="G85" s="27" t="s">
        <v>2072</v>
      </c>
      <c r="H85" s="16">
        <v>46020</v>
      </c>
      <c r="I85" s="16">
        <v>46419</v>
      </c>
      <c r="J85" s="56" t="s">
        <v>123</v>
      </c>
      <c r="K85" s="56" t="s">
        <v>116</v>
      </c>
      <c r="L85" s="56" t="s">
        <v>1953</v>
      </c>
      <c r="M85" s="56" t="s">
        <v>77</v>
      </c>
      <c r="N85" s="56" t="s">
        <v>6267</v>
      </c>
      <c r="O85" s="56" t="s">
        <v>2039</v>
      </c>
      <c r="P85" s="56" t="s">
        <v>2040</v>
      </c>
      <c r="Q85" s="12">
        <v>164674.32</v>
      </c>
      <c r="R85" s="12">
        <v>139970</v>
      </c>
      <c r="S85" s="17">
        <f>Table4[[#This Row],[EU funds 
(EUR)]]/Table4[[#This Row],[Total eligible expenditure allocated to the operation (EUR)]]</f>
        <v>0.84998073773737148</v>
      </c>
    </row>
    <row r="86" spans="1:19" ht="114.75" x14ac:dyDescent="0.25">
      <c r="A86" s="15">
        <v>82</v>
      </c>
      <c r="B86" s="9" t="s">
        <v>2073</v>
      </c>
      <c r="C86" s="9" t="s">
        <v>2074</v>
      </c>
      <c r="D86" s="12" t="s">
        <v>54</v>
      </c>
      <c r="E86" s="9" t="s">
        <v>188</v>
      </c>
      <c r="F86" s="9" t="s">
        <v>2075</v>
      </c>
      <c r="G86" s="27" t="s">
        <v>2076</v>
      </c>
      <c r="H86" s="16">
        <v>45980</v>
      </c>
      <c r="I86" s="16">
        <v>46661</v>
      </c>
      <c r="J86" s="56" t="s">
        <v>93</v>
      </c>
      <c r="K86" s="56" t="s">
        <v>74</v>
      </c>
      <c r="L86" s="56" t="s">
        <v>1952</v>
      </c>
      <c r="M86" s="56" t="s">
        <v>79</v>
      </c>
      <c r="N86" s="56" t="s">
        <v>6267</v>
      </c>
      <c r="O86" s="56" t="s">
        <v>2039</v>
      </c>
      <c r="P86" s="56" t="s">
        <v>2040</v>
      </c>
      <c r="Q86" s="12">
        <v>161548.10999999999</v>
      </c>
      <c r="R86" s="12">
        <v>137250.22</v>
      </c>
      <c r="S86" s="17">
        <f>Table4[[#This Row],[EU funds 
(EUR)]]/Table4[[#This Row],[Total eligible expenditure allocated to the operation (EUR)]]</f>
        <v>0.84959347404311947</v>
      </c>
    </row>
    <row r="87" spans="1:19" ht="165.75" x14ac:dyDescent="0.25">
      <c r="A87" s="15">
        <v>83</v>
      </c>
      <c r="B87" s="9" t="s">
        <v>2077</v>
      </c>
      <c r="C87" s="9" t="s">
        <v>2078</v>
      </c>
      <c r="D87" s="12" t="s">
        <v>54</v>
      </c>
      <c r="E87" s="9" t="s">
        <v>188</v>
      </c>
      <c r="F87" s="9" t="s">
        <v>2079</v>
      </c>
      <c r="G87" s="27" t="s">
        <v>2080</v>
      </c>
      <c r="H87" s="16">
        <v>45972</v>
      </c>
      <c r="I87" s="16">
        <v>46327</v>
      </c>
      <c r="J87" s="56" t="s">
        <v>2081</v>
      </c>
      <c r="K87" s="56" t="s">
        <v>545</v>
      </c>
      <c r="L87" s="56" t="s">
        <v>1980</v>
      </c>
      <c r="M87" s="56" t="s">
        <v>268</v>
      </c>
      <c r="N87" s="56" t="s">
        <v>6267</v>
      </c>
      <c r="O87" s="56" t="s">
        <v>2039</v>
      </c>
      <c r="P87" s="56" t="s">
        <v>2040</v>
      </c>
      <c r="Q87" s="12">
        <v>154756.88</v>
      </c>
      <c r="R87" s="12">
        <v>131543.34</v>
      </c>
      <c r="S87" s="17">
        <f>Table4[[#This Row],[EU funds 
(EUR)]]/Table4[[#This Row],[Total eligible expenditure allocated to the operation (EUR)]]</f>
        <v>0.84999994830601389</v>
      </c>
    </row>
    <row r="88" spans="1:19" ht="102" x14ac:dyDescent="0.25">
      <c r="A88" s="15">
        <v>84</v>
      </c>
      <c r="B88" s="9" t="s">
        <v>2082</v>
      </c>
      <c r="C88" s="9" t="s">
        <v>2083</v>
      </c>
      <c r="D88" s="12" t="s">
        <v>54</v>
      </c>
      <c r="E88" s="9" t="s">
        <v>188</v>
      </c>
      <c r="F88" s="9" t="s">
        <v>2084</v>
      </c>
      <c r="G88" s="27" t="s">
        <v>2085</v>
      </c>
      <c r="H88" s="16">
        <v>45982</v>
      </c>
      <c r="I88" s="16">
        <v>46631</v>
      </c>
      <c r="J88" s="56" t="s">
        <v>2086</v>
      </c>
      <c r="K88" s="56" t="s">
        <v>261</v>
      </c>
      <c r="L88" s="56" t="s">
        <v>1961</v>
      </c>
      <c r="M88" s="56" t="s">
        <v>268</v>
      </c>
      <c r="N88" s="56" t="s">
        <v>6267</v>
      </c>
      <c r="O88" s="56" t="s">
        <v>2039</v>
      </c>
      <c r="P88" s="56" t="s">
        <v>2040</v>
      </c>
      <c r="Q88" s="12">
        <v>246243.25</v>
      </c>
      <c r="R88" s="12">
        <v>137874.28</v>
      </c>
      <c r="S88" s="17">
        <f>Table4[[#This Row],[EU funds 
(EUR)]]/Table4[[#This Row],[Total eligible expenditure allocated to the operation (EUR)]]</f>
        <v>0.55991090111099495</v>
      </c>
    </row>
    <row r="89" spans="1:19" ht="114.75" x14ac:dyDescent="0.25">
      <c r="A89" s="15">
        <v>85</v>
      </c>
      <c r="B89" s="9" t="s">
        <v>2087</v>
      </c>
      <c r="C89" s="9" t="s">
        <v>2088</v>
      </c>
      <c r="D89" s="12" t="s">
        <v>54</v>
      </c>
      <c r="E89" s="9" t="s">
        <v>188</v>
      </c>
      <c r="F89" s="9" t="s">
        <v>2089</v>
      </c>
      <c r="G89" s="27" t="s">
        <v>2090</v>
      </c>
      <c r="H89" s="16">
        <v>45992</v>
      </c>
      <c r="I89" s="16">
        <v>46174</v>
      </c>
      <c r="J89" s="56" t="s">
        <v>535</v>
      </c>
      <c r="K89" s="56" t="s">
        <v>543</v>
      </c>
      <c r="L89" s="56" t="s">
        <v>1978</v>
      </c>
      <c r="M89" s="56" t="s">
        <v>79</v>
      </c>
      <c r="N89" s="56" t="s">
        <v>6267</v>
      </c>
      <c r="O89" s="56" t="s">
        <v>2039</v>
      </c>
      <c r="P89" s="56" t="s">
        <v>2040</v>
      </c>
      <c r="Q89" s="12">
        <v>155188.9</v>
      </c>
      <c r="R89" s="12">
        <v>131910.56</v>
      </c>
      <c r="S89" s="17">
        <f>Table4[[#This Row],[EU funds 
(EUR)]]/Table4[[#This Row],[Total eligible expenditure allocated to the operation (EUR)]]</f>
        <v>0.8499999677812009</v>
      </c>
    </row>
    <row r="90" spans="1:19" ht="153" x14ac:dyDescent="0.25">
      <c r="A90" s="15">
        <v>86</v>
      </c>
      <c r="B90" s="9" t="s">
        <v>2091</v>
      </c>
      <c r="C90" s="9" t="s">
        <v>2092</v>
      </c>
      <c r="D90" s="12" t="s">
        <v>54</v>
      </c>
      <c r="E90" s="9" t="s">
        <v>188</v>
      </c>
      <c r="F90" s="9" t="s">
        <v>2093</v>
      </c>
      <c r="G90" s="27" t="s">
        <v>2093</v>
      </c>
      <c r="H90" s="16">
        <v>45968</v>
      </c>
      <c r="I90" s="16">
        <v>46357</v>
      </c>
      <c r="J90" s="56" t="s">
        <v>1876</v>
      </c>
      <c r="K90" s="56" t="s">
        <v>265</v>
      </c>
      <c r="L90" s="56" t="s">
        <v>1956</v>
      </c>
      <c r="M90" s="56" t="s">
        <v>79</v>
      </c>
      <c r="N90" s="56" t="s">
        <v>6267</v>
      </c>
      <c r="O90" s="56" t="s">
        <v>2039</v>
      </c>
      <c r="P90" s="56" t="s">
        <v>2040</v>
      </c>
      <c r="Q90" s="12">
        <v>164702.70000000001</v>
      </c>
      <c r="R90" s="12">
        <v>139997.29</v>
      </c>
      <c r="S90" s="17">
        <f>Table4[[#This Row],[EU funds 
(EUR)]]/Table4[[#This Row],[Total eligible expenditure allocated to the operation (EUR)]]</f>
        <v>0.84999996964227054</v>
      </c>
    </row>
    <row r="91" spans="1:19" ht="114.75" x14ac:dyDescent="0.25">
      <c r="A91" s="15">
        <v>87</v>
      </c>
      <c r="B91" s="9" t="s">
        <v>2094</v>
      </c>
      <c r="C91" s="9" t="s">
        <v>2095</v>
      </c>
      <c r="D91" s="12" t="s">
        <v>54</v>
      </c>
      <c r="E91" s="9" t="s">
        <v>188</v>
      </c>
      <c r="F91" s="9" t="s">
        <v>2096</v>
      </c>
      <c r="G91" s="27" t="s">
        <v>2097</v>
      </c>
      <c r="H91" s="16">
        <v>45973</v>
      </c>
      <c r="I91" s="16">
        <v>46478</v>
      </c>
      <c r="J91" s="56" t="s">
        <v>248</v>
      </c>
      <c r="K91" s="56" t="s">
        <v>265</v>
      </c>
      <c r="L91" s="56" t="s">
        <v>1956</v>
      </c>
      <c r="M91" s="56" t="s">
        <v>79</v>
      </c>
      <c r="N91" s="56" t="s">
        <v>6267</v>
      </c>
      <c r="O91" s="56" t="s">
        <v>2039</v>
      </c>
      <c r="P91" s="56" t="s">
        <v>2040</v>
      </c>
      <c r="Q91" s="12">
        <v>154048.60999999999</v>
      </c>
      <c r="R91" s="12">
        <v>117076.94</v>
      </c>
      <c r="S91" s="17">
        <f>Table4[[#This Row],[EU funds 
(EUR)]]/Table4[[#This Row],[Total eligible expenditure allocated to the operation (EUR)]]</f>
        <v>0.75999997663075325</v>
      </c>
    </row>
    <row r="92" spans="1:19" ht="102" x14ac:dyDescent="0.25">
      <c r="A92" s="15">
        <v>88</v>
      </c>
      <c r="B92" s="9" t="s">
        <v>2098</v>
      </c>
      <c r="C92" s="9" t="s">
        <v>2099</v>
      </c>
      <c r="D92" s="12" t="s">
        <v>54</v>
      </c>
      <c r="E92" s="9" t="s">
        <v>188</v>
      </c>
      <c r="F92" s="9" t="s">
        <v>2100</v>
      </c>
      <c r="G92" s="27" t="s">
        <v>2101</v>
      </c>
      <c r="H92" s="16">
        <v>45985</v>
      </c>
      <c r="I92" s="16">
        <v>46388</v>
      </c>
      <c r="J92" s="56" t="s">
        <v>90</v>
      </c>
      <c r="K92" s="56" t="s">
        <v>38</v>
      </c>
      <c r="L92" s="56" t="s">
        <v>75</v>
      </c>
      <c r="M92" s="56" t="s">
        <v>75</v>
      </c>
      <c r="N92" s="56" t="s">
        <v>6267</v>
      </c>
      <c r="O92" s="56" t="s">
        <v>2039</v>
      </c>
      <c r="P92" s="56" t="s">
        <v>2040</v>
      </c>
      <c r="Q92" s="12">
        <v>187075.48</v>
      </c>
      <c r="R92" s="12">
        <v>128296.35</v>
      </c>
      <c r="S92" s="17">
        <f>Table4[[#This Row],[EU funds 
(EUR)]]/Table4[[#This Row],[Total eligible expenditure allocated to the operation (EUR)]]</f>
        <v>0.6857999241803362</v>
      </c>
    </row>
    <row r="93" spans="1:19" ht="114.75" x14ac:dyDescent="0.25">
      <c r="A93" s="15">
        <v>89</v>
      </c>
      <c r="B93" s="9" t="s">
        <v>2102</v>
      </c>
      <c r="C93" s="9" t="s">
        <v>2103</v>
      </c>
      <c r="D93" s="12" t="s">
        <v>54</v>
      </c>
      <c r="E93" s="9" t="s">
        <v>188</v>
      </c>
      <c r="F93" s="9" t="s">
        <v>2104</v>
      </c>
      <c r="G93" s="27" t="s">
        <v>2105</v>
      </c>
      <c r="H93" s="16">
        <v>45992</v>
      </c>
      <c r="I93" s="16">
        <v>46600</v>
      </c>
      <c r="J93" s="56" t="s">
        <v>1881</v>
      </c>
      <c r="K93" s="56" t="s">
        <v>260</v>
      </c>
      <c r="L93" s="56" t="s">
        <v>75</v>
      </c>
      <c r="M93" s="56" t="s">
        <v>75</v>
      </c>
      <c r="N93" s="56" t="s">
        <v>6267</v>
      </c>
      <c r="O93" s="56" t="s">
        <v>2039</v>
      </c>
      <c r="P93" s="56" t="s">
        <v>2040</v>
      </c>
      <c r="Q93" s="12">
        <v>151415.93</v>
      </c>
      <c r="R93" s="12">
        <v>128703.54</v>
      </c>
      <c r="S93" s="17">
        <f>Table4[[#This Row],[EU funds 
(EUR)]]/Table4[[#This Row],[Total eligible expenditure allocated to the operation (EUR)]]</f>
        <v>0.84999999669783755</v>
      </c>
    </row>
    <row r="94" spans="1:19" ht="153" x14ac:dyDescent="0.25">
      <c r="A94" s="15">
        <v>90</v>
      </c>
      <c r="B94" s="9" t="s">
        <v>2106</v>
      </c>
      <c r="C94" s="9" t="s">
        <v>2107</v>
      </c>
      <c r="D94" s="12" t="s">
        <v>54</v>
      </c>
      <c r="E94" s="9" t="s">
        <v>188</v>
      </c>
      <c r="F94" s="9" t="s">
        <v>2108</v>
      </c>
      <c r="G94" s="27" t="s">
        <v>2109</v>
      </c>
      <c r="H94" s="16">
        <v>45988</v>
      </c>
      <c r="I94" s="16">
        <v>46661</v>
      </c>
      <c r="J94" s="56" t="s">
        <v>90</v>
      </c>
      <c r="K94" s="56" t="s">
        <v>38</v>
      </c>
      <c r="L94" s="56" t="s">
        <v>75</v>
      </c>
      <c r="M94" s="56" t="s">
        <v>75</v>
      </c>
      <c r="N94" s="56" t="s">
        <v>6267</v>
      </c>
      <c r="O94" s="56" t="s">
        <v>2039</v>
      </c>
      <c r="P94" s="56" t="s">
        <v>2040</v>
      </c>
      <c r="Q94" s="12">
        <v>160572.49</v>
      </c>
      <c r="R94" s="12">
        <v>136486.60999999999</v>
      </c>
      <c r="S94" s="17">
        <f>Table4[[#This Row],[EU funds 
(EUR)]]/Table4[[#This Row],[Total eligible expenditure allocated to the operation (EUR)]]</f>
        <v>0.84999995951984053</v>
      </c>
    </row>
    <row r="95" spans="1:19" ht="114.75" x14ac:dyDescent="0.25">
      <c r="A95" s="15">
        <v>91</v>
      </c>
      <c r="B95" s="9" t="s">
        <v>2110</v>
      </c>
      <c r="C95" s="9" t="s">
        <v>2111</v>
      </c>
      <c r="D95" s="12" t="s">
        <v>54</v>
      </c>
      <c r="E95" s="9" t="s">
        <v>188</v>
      </c>
      <c r="F95" s="9" t="s">
        <v>2112</v>
      </c>
      <c r="G95" s="27" t="s">
        <v>2113</v>
      </c>
      <c r="H95" s="16">
        <v>45981</v>
      </c>
      <c r="I95" s="16">
        <v>46266</v>
      </c>
      <c r="J95" s="56" t="s">
        <v>92</v>
      </c>
      <c r="K95" s="56" t="s">
        <v>73</v>
      </c>
      <c r="L95" s="56" t="s">
        <v>1950</v>
      </c>
      <c r="M95" s="56" t="s">
        <v>77</v>
      </c>
      <c r="N95" s="56" t="s">
        <v>6267</v>
      </c>
      <c r="O95" s="56" t="s">
        <v>2039</v>
      </c>
      <c r="P95" s="56" t="s">
        <v>2040</v>
      </c>
      <c r="Q95" s="12">
        <v>162795.43</v>
      </c>
      <c r="R95" s="12">
        <v>138376.10999999999</v>
      </c>
      <c r="S95" s="17">
        <f>Table4[[#This Row],[EU funds 
(EUR)]]/Table4[[#This Row],[Total eligible expenditure allocated to the operation (EUR)]]</f>
        <v>0.84999996621526774</v>
      </c>
    </row>
    <row r="96" spans="1:19" ht="102" x14ac:dyDescent="0.25">
      <c r="A96" s="15">
        <v>92</v>
      </c>
      <c r="B96" s="9" t="s">
        <v>2114</v>
      </c>
      <c r="C96" s="9" t="s">
        <v>2115</v>
      </c>
      <c r="D96" s="12" t="s">
        <v>54</v>
      </c>
      <c r="E96" s="9" t="s">
        <v>188</v>
      </c>
      <c r="F96" s="9" t="s">
        <v>2116</v>
      </c>
      <c r="G96" s="27" t="s">
        <v>2117</v>
      </c>
      <c r="H96" s="16">
        <v>45957</v>
      </c>
      <c r="I96" s="16">
        <v>46327</v>
      </c>
      <c r="J96" s="56" t="s">
        <v>90</v>
      </c>
      <c r="K96" s="56" t="s">
        <v>38</v>
      </c>
      <c r="L96" s="56" t="s">
        <v>75</v>
      </c>
      <c r="M96" s="56" t="s">
        <v>75</v>
      </c>
      <c r="N96" s="56" t="s">
        <v>6267</v>
      </c>
      <c r="O96" s="56" t="s">
        <v>2039</v>
      </c>
      <c r="P96" s="56" t="s">
        <v>2040</v>
      </c>
      <c r="Q96" s="12">
        <v>160809.64000000001</v>
      </c>
      <c r="R96" s="12">
        <v>136688.18</v>
      </c>
      <c r="S96" s="17">
        <f>Table4[[#This Row],[EU funds 
(EUR)]]/Table4[[#This Row],[Total eligible expenditure allocated to the operation (EUR)]]</f>
        <v>0.84999991294054256</v>
      </c>
    </row>
    <row r="97" spans="1:19" ht="102" x14ac:dyDescent="0.25">
      <c r="A97" s="15">
        <v>93</v>
      </c>
      <c r="B97" s="9" t="s">
        <v>2118</v>
      </c>
      <c r="C97" s="9" t="s">
        <v>2119</v>
      </c>
      <c r="D97" s="12" t="s">
        <v>54</v>
      </c>
      <c r="E97" s="9" t="s">
        <v>188</v>
      </c>
      <c r="F97" s="9" t="s">
        <v>2120</v>
      </c>
      <c r="G97" s="27" t="s">
        <v>2121</v>
      </c>
      <c r="H97" s="16">
        <v>45975</v>
      </c>
      <c r="I97" s="16">
        <v>46266</v>
      </c>
      <c r="J97" s="56" t="s">
        <v>90</v>
      </c>
      <c r="K97" s="56" t="s">
        <v>38</v>
      </c>
      <c r="L97" s="56" t="s">
        <v>75</v>
      </c>
      <c r="M97" s="56" t="s">
        <v>75</v>
      </c>
      <c r="N97" s="56" t="s">
        <v>6267</v>
      </c>
      <c r="O97" s="56" t="s">
        <v>2039</v>
      </c>
      <c r="P97" s="56" t="s">
        <v>2040</v>
      </c>
      <c r="Q97" s="12">
        <v>159803.26</v>
      </c>
      <c r="R97" s="12">
        <v>134506.26</v>
      </c>
      <c r="S97" s="17">
        <f>Table4[[#This Row],[EU funds 
(EUR)]]/Table4[[#This Row],[Total eligible expenditure allocated to the operation (EUR)]]</f>
        <v>0.84169909925492137</v>
      </c>
    </row>
    <row r="98" spans="1:19" ht="178.5" x14ac:dyDescent="0.25">
      <c r="A98" s="15">
        <v>94</v>
      </c>
      <c r="B98" s="9" t="s">
        <v>2122</v>
      </c>
      <c r="C98" s="9" t="s">
        <v>2123</v>
      </c>
      <c r="D98" s="12" t="s">
        <v>54</v>
      </c>
      <c r="E98" s="9" t="s">
        <v>188</v>
      </c>
      <c r="F98" s="9" t="s">
        <v>2124</v>
      </c>
      <c r="G98" s="27" t="s">
        <v>2125</v>
      </c>
      <c r="H98" s="16">
        <v>45974</v>
      </c>
      <c r="I98" s="16">
        <v>46266</v>
      </c>
      <c r="J98" s="56" t="s">
        <v>90</v>
      </c>
      <c r="K98" s="56" t="s">
        <v>38</v>
      </c>
      <c r="L98" s="56" t="s">
        <v>75</v>
      </c>
      <c r="M98" s="56" t="s">
        <v>75</v>
      </c>
      <c r="N98" s="56" t="s">
        <v>6267</v>
      </c>
      <c r="O98" s="56" t="s">
        <v>2039</v>
      </c>
      <c r="P98" s="56" t="s">
        <v>2040</v>
      </c>
      <c r="Q98" s="12">
        <v>138731.22</v>
      </c>
      <c r="R98" s="12">
        <v>117921.53</v>
      </c>
      <c r="S98" s="17">
        <f>Table4[[#This Row],[EU funds 
(EUR)]]/Table4[[#This Row],[Total eligible expenditure allocated to the operation (EUR)]]</f>
        <v>0.84999994954272007</v>
      </c>
    </row>
    <row r="99" spans="1:19" ht="127.5" x14ac:dyDescent="0.25">
      <c r="A99" s="15">
        <v>95</v>
      </c>
      <c r="B99" s="9" t="s">
        <v>2126</v>
      </c>
      <c r="C99" s="9" t="s">
        <v>2127</v>
      </c>
      <c r="D99" s="12" t="s">
        <v>54</v>
      </c>
      <c r="E99" s="9" t="s">
        <v>188</v>
      </c>
      <c r="F99" s="9" t="s">
        <v>2128</v>
      </c>
      <c r="G99" s="27" t="s">
        <v>2129</v>
      </c>
      <c r="H99" s="16">
        <v>46001</v>
      </c>
      <c r="I99" s="16">
        <v>46631</v>
      </c>
      <c r="J99" s="56" t="s">
        <v>90</v>
      </c>
      <c r="K99" s="56" t="s">
        <v>38</v>
      </c>
      <c r="L99" s="56" t="s">
        <v>75</v>
      </c>
      <c r="M99" s="56" t="s">
        <v>75</v>
      </c>
      <c r="N99" s="56" t="s">
        <v>6267</v>
      </c>
      <c r="O99" s="56" t="s">
        <v>2039</v>
      </c>
      <c r="P99" s="56" t="s">
        <v>2040</v>
      </c>
      <c r="Q99" s="12">
        <v>159212.4</v>
      </c>
      <c r="R99" s="12">
        <v>135330.53</v>
      </c>
      <c r="S99" s="17">
        <f>Table4[[#This Row],[EU funds 
(EUR)]]/Table4[[#This Row],[Total eligible expenditure allocated to the operation (EUR)]]</f>
        <v>0.8499999371908219</v>
      </c>
    </row>
    <row r="100" spans="1:19" ht="114.75" x14ac:dyDescent="0.25">
      <c r="A100" s="15">
        <v>96</v>
      </c>
      <c r="B100" s="9" t="s">
        <v>2130</v>
      </c>
      <c r="C100" s="9" t="s">
        <v>2131</v>
      </c>
      <c r="D100" s="12" t="s">
        <v>54</v>
      </c>
      <c r="E100" s="9" t="s">
        <v>188</v>
      </c>
      <c r="F100" s="9" t="s">
        <v>2132</v>
      </c>
      <c r="G100" s="27" t="s">
        <v>2133</v>
      </c>
      <c r="H100" s="16">
        <v>45961</v>
      </c>
      <c r="I100" s="16">
        <v>46508</v>
      </c>
      <c r="J100" s="56" t="s">
        <v>90</v>
      </c>
      <c r="K100" s="56" t="s">
        <v>38</v>
      </c>
      <c r="L100" s="56" t="s">
        <v>75</v>
      </c>
      <c r="M100" s="56" t="s">
        <v>75</v>
      </c>
      <c r="N100" s="56" t="s">
        <v>6267</v>
      </c>
      <c r="O100" s="56" t="s">
        <v>2039</v>
      </c>
      <c r="P100" s="56" t="s">
        <v>2040</v>
      </c>
      <c r="Q100" s="12">
        <v>153971.10999999999</v>
      </c>
      <c r="R100" s="12">
        <v>130875.43</v>
      </c>
      <c r="S100" s="17">
        <f>Table4[[#This Row],[EU funds 
(EUR)]]/Table4[[#This Row],[Total eligible expenditure allocated to the operation (EUR)]]</f>
        <v>0.84999991232121408</v>
      </c>
    </row>
    <row r="101" spans="1:19" ht="178.5" x14ac:dyDescent="0.25">
      <c r="A101" s="15">
        <v>97</v>
      </c>
      <c r="B101" s="9" t="s">
        <v>2134</v>
      </c>
      <c r="C101" s="9" t="s">
        <v>2135</v>
      </c>
      <c r="D101" s="12" t="s">
        <v>54</v>
      </c>
      <c r="E101" s="9" t="s">
        <v>188</v>
      </c>
      <c r="F101" s="9" t="s">
        <v>2136</v>
      </c>
      <c r="G101" s="27" t="s">
        <v>2137</v>
      </c>
      <c r="H101" s="16">
        <v>46003</v>
      </c>
      <c r="I101" s="16">
        <v>46661</v>
      </c>
      <c r="J101" s="56" t="s">
        <v>93</v>
      </c>
      <c r="K101" s="56" t="s">
        <v>74</v>
      </c>
      <c r="L101" s="56" t="s">
        <v>2138</v>
      </c>
      <c r="M101" s="56" t="s">
        <v>2139</v>
      </c>
      <c r="N101" s="56" t="s">
        <v>6267</v>
      </c>
      <c r="O101" s="56" t="s">
        <v>2039</v>
      </c>
      <c r="P101" s="56" t="s">
        <v>2040</v>
      </c>
      <c r="Q101" s="12">
        <v>160086.59</v>
      </c>
      <c r="R101" s="12">
        <v>136073.60000000001</v>
      </c>
      <c r="S101" s="17">
        <f>Table4[[#This Row],[EU funds 
(EUR)]]/Table4[[#This Row],[Total eligible expenditure allocated to the operation (EUR)]]</f>
        <v>0.84999999063007092</v>
      </c>
    </row>
    <row r="102" spans="1:19" ht="114.75" x14ac:dyDescent="0.25">
      <c r="A102" s="15">
        <v>98</v>
      </c>
      <c r="B102" s="9" t="s">
        <v>2140</v>
      </c>
      <c r="C102" s="9" t="s">
        <v>2141</v>
      </c>
      <c r="D102" s="12" t="s">
        <v>54</v>
      </c>
      <c r="E102" s="9" t="s">
        <v>188</v>
      </c>
      <c r="F102" s="9" t="s">
        <v>2142</v>
      </c>
      <c r="G102" s="27" t="s">
        <v>2143</v>
      </c>
      <c r="H102" s="16">
        <v>45992</v>
      </c>
      <c r="I102" s="16">
        <v>46296</v>
      </c>
      <c r="J102" s="56" t="s">
        <v>90</v>
      </c>
      <c r="K102" s="56" t="s">
        <v>38</v>
      </c>
      <c r="L102" s="56" t="s">
        <v>75</v>
      </c>
      <c r="M102" s="56" t="s">
        <v>75</v>
      </c>
      <c r="N102" s="56" t="s">
        <v>6267</v>
      </c>
      <c r="O102" s="56" t="s">
        <v>2039</v>
      </c>
      <c r="P102" s="56" t="s">
        <v>2040</v>
      </c>
      <c r="Q102" s="12">
        <v>160059.97</v>
      </c>
      <c r="R102" s="12">
        <v>136050.95000000001</v>
      </c>
      <c r="S102" s="17">
        <f>Table4[[#This Row],[EU funds 
(EUR)]]/Table4[[#This Row],[Total eligible expenditure allocated to the operation (EUR)]]</f>
        <v>0.84999984693237174</v>
      </c>
    </row>
    <row r="103" spans="1:19" s="33" customFormat="1" ht="114.75" x14ac:dyDescent="0.25">
      <c r="A103" s="15">
        <v>99</v>
      </c>
      <c r="B103" s="9" t="s">
        <v>2144</v>
      </c>
      <c r="C103" s="9" t="s">
        <v>2145</v>
      </c>
      <c r="D103" s="10" t="s">
        <v>54</v>
      </c>
      <c r="E103" s="9" t="s">
        <v>188</v>
      </c>
      <c r="F103" s="9" t="s">
        <v>2146</v>
      </c>
      <c r="G103" s="29" t="s">
        <v>2147</v>
      </c>
      <c r="H103" s="18">
        <v>45995</v>
      </c>
      <c r="I103" s="31">
        <v>46419</v>
      </c>
      <c r="J103" s="57" t="s">
        <v>90</v>
      </c>
      <c r="K103" s="57" t="s">
        <v>38</v>
      </c>
      <c r="L103" s="57" t="s">
        <v>75</v>
      </c>
      <c r="M103" s="57" t="s">
        <v>75</v>
      </c>
      <c r="N103" s="56" t="s">
        <v>6267</v>
      </c>
      <c r="O103" s="57" t="s">
        <v>2039</v>
      </c>
      <c r="P103" s="57" t="s">
        <v>2040</v>
      </c>
      <c r="Q103" s="32">
        <v>165792.85999999999</v>
      </c>
      <c r="R103" s="32">
        <v>137608.07</v>
      </c>
      <c r="S103" s="17">
        <f>Table4[[#This Row],[EU funds 
(EUR)]]/Table4[[#This Row],[Total eligible expenditure allocated to the operation (EUR)]]</f>
        <v>0.82999997707983331</v>
      </c>
    </row>
    <row r="104" spans="1:19" s="33" customFormat="1" ht="114.75" x14ac:dyDescent="0.25">
      <c r="A104" s="15">
        <v>100</v>
      </c>
      <c r="B104" s="9" t="s">
        <v>2148</v>
      </c>
      <c r="C104" s="9" t="s">
        <v>2149</v>
      </c>
      <c r="D104" s="10" t="s">
        <v>54</v>
      </c>
      <c r="E104" s="9" t="s">
        <v>188</v>
      </c>
      <c r="F104" s="9" t="s">
        <v>2150</v>
      </c>
      <c r="G104" s="29" t="s">
        <v>2151</v>
      </c>
      <c r="H104" s="18">
        <v>45993</v>
      </c>
      <c r="I104" s="31">
        <v>46722</v>
      </c>
      <c r="J104" s="57" t="s">
        <v>90</v>
      </c>
      <c r="K104" s="57" t="s">
        <v>38</v>
      </c>
      <c r="L104" s="57" t="s">
        <v>75</v>
      </c>
      <c r="M104" s="57" t="s">
        <v>75</v>
      </c>
      <c r="N104" s="56" t="s">
        <v>6267</v>
      </c>
      <c r="O104" s="57" t="s">
        <v>2039</v>
      </c>
      <c r="P104" s="57" t="s">
        <v>2040</v>
      </c>
      <c r="Q104" s="32">
        <v>92533.89</v>
      </c>
      <c r="R104" s="32">
        <v>71108.63</v>
      </c>
      <c r="S104" s="17">
        <f>Table4[[#This Row],[EU funds 
(EUR)]]/Table4[[#This Row],[Total eligible expenditure allocated to the operation (EUR)]]</f>
        <v>0.76846039867123284</v>
      </c>
    </row>
    <row r="105" spans="1:19" s="33" customFormat="1" ht="114.75" x14ac:dyDescent="0.25">
      <c r="A105" s="15">
        <v>101</v>
      </c>
      <c r="B105" s="9" t="s">
        <v>2152</v>
      </c>
      <c r="C105" s="9" t="s">
        <v>2153</v>
      </c>
      <c r="D105" s="10" t="s">
        <v>54</v>
      </c>
      <c r="E105" s="9" t="s">
        <v>188</v>
      </c>
      <c r="F105" s="9" t="s">
        <v>2154</v>
      </c>
      <c r="G105" s="29" t="s">
        <v>2155</v>
      </c>
      <c r="H105" s="18">
        <v>45982</v>
      </c>
      <c r="I105" s="31">
        <v>46661</v>
      </c>
      <c r="J105" s="57" t="s">
        <v>90</v>
      </c>
      <c r="K105" s="57" t="s">
        <v>38</v>
      </c>
      <c r="L105" s="57" t="s">
        <v>75</v>
      </c>
      <c r="M105" s="57" t="s">
        <v>75</v>
      </c>
      <c r="N105" s="56" t="s">
        <v>6267</v>
      </c>
      <c r="O105" s="57" t="s">
        <v>2039</v>
      </c>
      <c r="P105" s="57" t="s">
        <v>2040</v>
      </c>
      <c r="Q105" s="32">
        <v>170818.37</v>
      </c>
      <c r="R105" s="32">
        <v>129821.95</v>
      </c>
      <c r="S105" s="17">
        <f>Table4[[#This Row],[EU funds 
(EUR)]]/Table4[[#This Row],[Total eligible expenditure allocated to the operation (EUR)]]</f>
        <v>0.7599999344332814</v>
      </c>
    </row>
    <row r="106" spans="1:19" s="33" customFormat="1" ht="114.75" x14ac:dyDescent="0.25">
      <c r="A106" s="15">
        <v>102</v>
      </c>
      <c r="B106" s="9" t="s">
        <v>2156</v>
      </c>
      <c r="C106" s="9" t="s">
        <v>2157</v>
      </c>
      <c r="D106" s="12" t="s">
        <v>54</v>
      </c>
      <c r="E106" s="9" t="s">
        <v>188</v>
      </c>
      <c r="F106" s="9" t="s">
        <v>2158</v>
      </c>
      <c r="G106" s="29" t="s">
        <v>2159</v>
      </c>
      <c r="H106" s="16">
        <v>45994</v>
      </c>
      <c r="I106" s="31">
        <v>46341</v>
      </c>
      <c r="J106" s="57" t="s">
        <v>90</v>
      </c>
      <c r="K106" s="57" t="s">
        <v>38</v>
      </c>
      <c r="L106" s="57" t="s">
        <v>75</v>
      </c>
      <c r="M106" s="57" t="s">
        <v>75</v>
      </c>
      <c r="N106" s="56" t="s">
        <v>6267</v>
      </c>
      <c r="O106" s="57" t="s">
        <v>2039</v>
      </c>
      <c r="P106" s="57" t="s">
        <v>2040</v>
      </c>
      <c r="Q106" s="12">
        <v>135822.67000000001</v>
      </c>
      <c r="R106" s="12">
        <v>115449.26</v>
      </c>
      <c r="S106" s="17">
        <f>Table4[[#This Row],[EU funds 
(EUR)]]/Table4[[#This Row],[Total eligible expenditure allocated to the operation (EUR)]]</f>
        <v>0.84999993005585872</v>
      </c>
    </row>
    <row r="107" spans="1:19" s="33" customFormat="1" ht="140.25" x14ac:dyDescent="0.25">
      <c r="A107" s="15">
        <v>103</v>
      </c>
      <c r="B107" s="9" t="s">
        <v>2160</v>
      </c>
      <c r="C107" s="9" t="s">
        <v>2161</v>
      </c>
      <c r="D107" s="12" t="s">
        <v>54</v>
      </c>
      <c r="E107" s="9" t="s">
        <v>188</v>
      </c>
      <c r="F107" s="9" t="s">
        <v>2162</v>
      </c>
      <c r="G107" s="29" t="s">
        <v>2163</v>
      </c>
      <c r="H107" s="16">
        <v>45985</v>
      </c>
      <c r="I107" s="30">
        <v>46753</v>
      </c>
      <c r="J107" s="57" t="s">
        <v>90</v>
      </c>
      <c r="K107" s="57" t="s">
        <v>38</v>
      </c>
      <c r="L107" s="57" t="s">
        <v>75</v>
      </c>
      <c r="M107" s="57" t="s">
        <v>75</v>
      </c>
      <c r="N107" s="56" t="s">
        <v>6267</v>
      </c>
      <c r="O107" s="57" t="s">
        <v>2039</v>
      </c>
      <c r="P107" s="57" t="s">
        <v>2040</v>
      </c>
      <c r="Q107" s="12">
        <v>199765.91</v>
      </c>
      <c r="R107" s="12">
        <v>139836.13</v>
      </c>
      <c r="S107" s="17">
        <f>Table4[[#This Row],[EU funds 
(EUR)]]/Table4[[#This Row],[Total eligible expenditure allocated to the operation (EUR)]]</f>
        <v>0.69999996495898631</v>
      </c>
    </row>
    <row r="108" spans="1:19" s="33" customFormat="1" ht="89.25" x14ac:dyDescent="0.25">
      <c r="A108" s="15">
        <v>104</v>
      </c>
      <c r="B108" s="9" t="s">
        <v>2164</v>
      </c>
      <c r="C108" s="9" t="s">
        <v>2165</v>
      </c>
      <c r="D108" s="12" t="s">
        <v>54</v>
      </c>
      <c r="E108" s="9" t="s">
        <v>188</v>
      </c>
      <c r="F108" s="9" t="s">
        <v>2166</v>
      </c>
      <c r="G108" s="29" t="s">
        <v>2167</v>
      </c>
      <c r="H108" s="16">
        <v>45989</v>
      </c>
      <c r="I108" s="30">
        <v>46323</v>
      </c>
      <c r="J108" s="57" t="s">
        <v>90</v>
      </c>
      <c r="K108" s="57" t="s">
        <v>38</v>
      </c>
      <c r="L108" s="57" t="s">
        <v>75</v>
      </c>
      <c r="M108" s="57" t="s">
        <v>75</v>
      </c>
      <c r="N108" s="56" t="s">
        <v>6267</v>
      </c>
      <c r="O108" s="57" t="s">
        <v>2039</v>
      </c>
      <c r="P108" s="57" t="s">
        <v>2040</v>
      </c>
      <c r="Q108" s="12">
        <v>201252.28</v>
      </c>
      <c r="R108" s="12">
        <v>138384.16</v>
      </c>
      <c r="S108" s="17">
        <f>Table4[[#This Row],[EU funds 
(EUR)]]/Table4[[#This Row],[Total eligible expenditure allocated to the operation (EUR)]]</f>
        <v>0.68761536515263333</v>
      </c>
    </row>
    <row r="109" spans="1:19" s="33" customFormat="1" ht="89.25" x14ac:dyDescent="0.25">
      <c r="A109" s="15">
        <v>105</v>
      </c>
      <c r="B109" s="9" t="s">
        <v>2168</v>
      </c>
      <c r="C109" s="9" t="s">
        <v>2169</v>
      </c>
      <c r="D109" s="12" t="s">
        <v>54</v>
      </c>
      <c r="E109" s="9" t="s">
        <v>188</v>
      </c>
      <c r="F109" s="9" t="s">
        <v>2170</v>
      </c>
      <c r="G109" s="29" t="s">
        <v>2171</v>
      </c>
      <c r="H109" s="16">
        <v>45975</v>
      </c>
      <c r="I109" s="30">
        <v>46504</v>
      </c>
      <c r="J109" s="57" t="s">
        <v>1834</v>
      </c>
      <c r="K109" s="57" t="s">
        <v>544</v>
      </c>
      <c r="L109" s="57" t="s">
        <v>1979</v>
      </c>
      <c r="M109" s="57" t="s">
        <v>79</v>
      </c>
      <c r="N109" s="56" t="s">
        <v>6267</v>
      </c>
      <c r="O109" s="57" t="s">
        <v>2039</v>
      </c>
      <c r="P109" s="57" t="s">
        <v>2040</v>
      </c>
      <c r="Q109" s="12">
        <v>164308.15</v>
      </c>
      <c r="R109" s="12">
        <v>139661.91</v>
      </c>
      <c r="S109" s="17">
        <f>Table4[[#This Row],[EU funds 
(EUR)]]/Table4[[#This Row],[Total eligible expenditure allocated to the operation (EUR)]]</f>
        <v>0.84999989349280614</v>
      </c>
    </row>
    <row r="110" spans="1:19" s="33" customFormat="1" ht="140.25" x14ac:dyDescent="0.25">
      <c r="A110" s="15">
        <v>106</v>
      </c>
      <c r="B110" s="9" t="s">
        <v>2172</v>
      </c>
      <c r="C110" s="9" t="s">
        <v>2173</v>
      </c>
      <c r="D110" s="12" t="s">
        <v>54</v>
      </c>
      <c r="E110" s="9" t="s">
        <v>188</v>
      </c>
      <c r="F110" s="9" t="s">
        <v>2174</v>
      </c>
      <c r="G110" s="29" t="s">
        <v>2175</v>
      </c>
      <c r="H110" s="16">
        <v>45957</v>
      </c>
      <c r="I110" s="30">
        <v>46508</v>
      </c>
      <c r="J110" s="57" t="s">
        <v>254</v>
      </c>
      <c r="K110" s="57" t="s">
        <v>261</v>
      </c>
      <c r="L110" s="57" t="s">
        <v>1961</v>
      </c>
      <c r="M110" s="57" t="s">
        <v>268</v>
      </c>
      <c r="N110" s="56" t="s">
        <v>6267</v>
      </c>
      <c r="O110" s="57" t="s">
        <v>2039</v>
      </c>
      <c r="P110" s="57" t="s">
        <v>2040</v>
      </c>
      <c r="Q110" s="12">
        <v>164700.88</v>
      </c>
      <c r="R110" s="12">
        <v>139995.74</v>
      </c>
      <c r="S110" s="17">
        <f>Table4[[#This Row],[EU funds 
(EUR)]]/Table4[[#This Row],[Total eligible expenditure allocated to the operation (EUR)]]</f>
        <v>0.84999995142709617</v>
      </c>
    </row>
    <row r="111" spans="1:19" s="33" customFormat="1" ht="114.75" x14ac:dyDescent="0.25">
      <c r="A111" s="15">
        <v>107</v>
      </c>
      <c r="B111" s="9" t="s">
        <v>2176</v>
      </c>
      <c r="C111" s="9" t="s">
        <v>2177</v>
      </c>
      <c r="D111" s="12" t="s">
        <v>54</v>
      </c>
      <c r="E111" s="9" t="s">
        <v>188</v>
      </c>
      <c r="F111" s="9" t="s">
        <v>2178</v>
      </c>
      <c r="G111" s="27" t="s">
        <v>2179</v>
      </c>
      <c r="H111" s="16">
        <v>45999</v>
      </c>
      <c r="I111" s="16">
        <v>46371</v>
      </c>
      <c r="J111" s="56" t="s">
        <v>526</v>
      </c>
      <c r="K111" s="56" t="s">
        <v>260</v>
      </c>
      <c r="L111" s="56" t="s">
        <v>1960</v>
      </c>
      <c r="M111" s="56" t="s">
        <v>268</v>
      </c>
      <c r="N111" s="56" t="s">
        <v>6267</v>
      </c>
      <c r="O111" s="56" t="s">
        <v>2039</v>
      </c>
      <c r="P111" s="56" t="s">
        <v>2040</v>
      </c>
      <c r="Q111" s="12">
        <v>142584.82</v>
      </c>
      <c r="R111" s="12">
        <v>121197.09</v>
      </c>
      <c r="S111" s="17">
        <f>Table4[[#This Row],[EU funds 
(EUR)]]/Table4[[#This Row],[Total eligible expenditure allocated to the operation (EUR)]]</f>
        <v>0.84999995090641478</v>
      </c>
    </row>
    <row r="112" spans="1:19" s="33" customFormat="1" ht="89.25" x14ac:dyDescent="0.25">
      <c r="A112" s="15">
        <v>108</v>
      </c>
      <c r="B112" s="9" t="s">
        <v>2180</v>
      </c>
      <c r="C112" s="9" t="s">
        <v>2181</v>
      </c>
      <c r="D112" s="12" t="s">
        <v>54</v>
      </c>
      <c r="E112" s="9" t="s">
        <v>188</v>
      </c>
      <c r="F112" s="9" t="s">
        <v>2182</v>
      </c>
      <c r="G112" s="27" t="s">
        <v>2183</v>
      </c>
      <c r="H112" s="16">
        <v>45987</v>
      </c>
      <c r="I112" s="16">
        <v>46478</v>
      </c>
      <c r="J112" s="56" t="s">
        <v>2184</v>
      </c>
      <c r="K112" s="56" t="s">
        <v>117</v>
      </c>
      <c r="L112" s="56" t="s">
        <v>1954</v>
      </c>
      <c r="M112" s="56" t="s">
        <v>77</v>
      </c>
      <c r="N112" s="56" t="s">
        <v>6267</v>
      </c>
      <c r="O112" s="56" t="s">
        <v>2039</v>
      </c>
      <c r="P112" s="56" t="s">
        <v>2040</v>
      </c>
      <c r="Q112" s="12">
        <v>183624.2</v>
      </c>
      <c r="R112" s="12">
        <v>139554.39000000001</v>
      </c>
      <c r="S112" s="17">
        <f>Table4[[#This Row],[EU funds 
(EUR)]]/Table4[[#This Row],[Total eligible expenditure allocated to the operation (EUR)]]</f>
        <v>0.75999998910818944</v>
      </c>
    </row>
    <row r="113" spans="1:19" s="33" customFormat="1" ht="114.75" x14ac:dyDescent="0.25">
      <c r="A113" s="15">
        <v>109</v>
      </c>
      <c r="B113" s="9" t="s">
        <v>2185</v>
      </c>
      <c r="C113" s="9" t="s">
        <v>2186</v>
      </c>
      <c r="D113" s="12" t="s">
        <v>54</v>
      </c>
      <c r="E113" s="9" t="s">
        <v>188</v>
      </c>
      <c r="F113" s="9" t="s">
        <v>2187</v>
      </c>
      <c r="G113" s="27" t="s">
        <v>2188</v>
      </c>
      <c r="H113" s="16">
        <v>46000</v>
      </c>
      <c r="I113" s="16">
        <v>46631</v>
      </c>
      <c r="J113" s="56" t="s">
        <v>250</v>
      </c>
      <c r="K113" s="56" t="s">
        <v>72</v>
      </c>
      <c r="L113" s="56" t="s">
        <v>1949</v>
      </c>
      <c r="M113" s="56" t="s">
        <v>77</v>
      </c>
      <c r="N113" s="56" t="s">
        <v>6267</v>
      </c>
      <c r="O113" s="56" t="s">
        <v>2039</v>
      </c>
      <c r="P113" s="56" t="s">
        <v>2040</v>
      </c>
      <c r="Q113" s="12">
        <v>138859.18</v>
      </c>
      <c r="R113" s="12">
        <v>118030.3</v>
      </c>
      <c r="S113" s="17">
        <f>Table4[[#This Row],[EU funds 
(EUR)]]/Table4[[#This Row],[Total eligible expenditure allocated to the operation (EUR)]]</f>
        <v>0.84999997839537877</v>
      </c>
    </row>
    <row r="114" spans="1:19" s="33" customFormat="1" ht="114.75" x14ac:dyDescent="0.25">
      <c r="A114" s="15">
        <v>110</v>
      </c>
      <c r="B114" s="9" t="s">
        <v>2189</v>
      </c>
      <c r="C114" s="9" t="s">
        <v>2190</v>
      </c>
      <c r="D114" s="12" t="s">
        <v>54</v>
      </c>
      <c r="E114" s="9" t="s">
        <v>188</v>
      </c>
      <c r="F114" s="9" t="s">
        <v>2191</v>
      </c>
      <c r="G114" s="27" t="s">
        <v>2192</v>
      </c>
      <c r="H114" s="16">
        <v>46000</v>
      </c>
      <c r="I114" s="16">
        <v>46478</v>
      </c>
      <c r="J114" s="56" t="s">
        <v>347</v>
      </c>
      <c r="K114" s="56" t="s">
        <v>260</v>
      </c>
      <c r="L114" s="56" t="s">
        <v>1960</v>
      </c>
      <c r="M114" s="56" t="s">
        <v>268</v>
      </c>
      <c r="N114" s="56" t="s">
        <v>6267</v>
      </c>
      <c r="O114" s="56" t="s">
        <v>2039</v>
      </c>
      <c r="P114" s="56" t="s">
        <v>2040</v>
      </c>
      <c r="Q114" s="12">
        <v>163210.51999999999</v>
      </c>
      <c r="R114" s="12">
        <v>127304.19</v>
      </c>
      <c r="S114" s="17">
        <f>Table4[[#This Row],[EU funds 
(EUR)]]/Table4[[#This Row],[Total eligible expenditure allocated to the operation (EUR)]]</f>
        <v>0.7799999044179261</v>
      </c>
    </row>
    <row r="115" spans="1:19" s="33" customFormat="1" ht="114.75" x14ac:dyDescent="0.25">
      <c r="A115" s="15">
        <v>111</v>
      </c>
      <c r="B115" s="9" t="s">
        <v>2193</v>
      </c>
      <c r="C115" s="9" t="s">
        <v>2194</v>
      </c>
      <c r="D115" s="12" t="s">
        <v>54</v>
      </c>
      <c r="E115" s="9" t="s">
        <v>188</v>
      </c>
      <c r="F115" s="9" t="s">
        <v>2195</v>
      </c>
      <c r="G115" s="27" t="s">
        <v>2196</v>
      </c>
      <c r="H115" s="16">
        <v>45993</v>
      </c>
      <c r="I115" s="16">
        <v>46357</v>
      </c>
      <c r="J115" s="56" t="s">
        <v>250</v>
      </c>
      <c r="K115" s="56" t="s">
        <v>72</v>
      </c>
      <c r="L115" s="56" t="s">
        <v>1949</v>
      </c>
      <c r="M115" s="56" t="s">
        <v>77</v>
      </c>
      <c r="N115" s="56" t="s">
        <v>6267</v>
      </c>
      <c r="O115" s="56" t="s">
        <v>2039</v>
      </c>
      <c r="P115" s="56" t="s">
        <v>2040</v>
      </c>
      <c r="Q115" s="12">
        <v>86658.63</v>
      </c>
      <c r="R115" s="12">
        <v>73659.820000000007</v>
      </c>
      <c r="S115" s="17">
        <f>Table4[[#This Row],[EU funds 
(EUR)]]/Table4[[#This Row],[Total eligible expenditure allocated to the operation (EUR)]]</f>
        <v>0.84999982113726014</v>
      </c>
    </row>
    <row r="116" spans="1:19" s="33" customFormat="1" ht="114.75" x14ac:dyDescent="0.25">
      <c r="A116" s="15">
        <v>112</v>
      </c>
      <c r="B116" s="9" t="s">
        <v>2197</v>
      </c>
      <c r="C116" s="9" t="s">
        <v>2198</v>
      </c>
      <c r="D116" s="12" t="s">
        <v>54</v>
      </c>
      <c r="E116" s="9" t="s">
        <v>188</v>
      </c>
      <c r="F116" s="9" t="s">
        <v>2199</v>
      </c>
      <c r="G116" s="27" t="s">
        <v>2200</v>
      </c>
      <c r="H116" s="16">
        <v>45994</v>
      </c>
      <c r="I116" s="16">
        <v>46237</v>
      </c>
      <c r="J116" s="56" t="s">
        <v>90</v>
      </c>
      <c r="K116" s="56" t="s">
        <v>38</v>
      </c>
      <c r="L116" s="56" t="s">
        <v>75</v>
      </c>
      <c r="M116" s="56" t="s">
        <v>75</v>
      </c>
      <c r="N116" s="56" t="s">
        <v>6267</v>
      </c>
      <c r="O116" s="56" t="s">
        <v>2039</v>
      </c>
      <c r="P116" s="56" t="s">
        <v>2040</v>
      </c>
      <c r="Q116" s="12">
        <v>112963.49</v>
      </c>
      <c r="R116" s="12">
        <v>96018.96</v>
      </c>
      <c r="S116" s="17">
        <f>Table4[[#This Row],[EU funds 
(EUR)]]/Table4[[#This Row],[Total eligible expenditure allocated to the operation (EUR)]]</f>
        <v>0.8499999424592849</v>
      </c>
    </row>
    <row r="117" spans="1:19" s="33" customFormat="1" ht="102" x14ac:dyDescent="0.25">
      <c r="A117" s="15">
        <v>113</v>
      </c>
      <c r="B117" s="9" t="s">
        <v>2201</v>
      </c>
      <c r="C117" s="9" t="s">
        <v>2202</v>
      </c>
      <c r="D117" s="12" t="s">
        <v>54</v>
      </c>
      <c r="E117" s="9" t="s">
        <v>188</v>
      </c>
      <c r="F117" s="9" t="s">
        <v>2203</v>
      </c>
      <c r="G117" s="27" t="s">
        <v>2204</v>
      </c>
      <c r="H117" s="16">
        <v>45992</v>
      </c>
      <c r="I117" s="16">
        <v>46638</v>
      </c>
      <c r="J117" s="56" t="s">
        <v>90</v>
      </c>
      <c r="K117" s="56" t="s">
        <v>38</v>
      </c>
      <c r="L117" s="56" t="s">
        <v>75</v>
      </c>
      <c r="M117" s="56" t="s">
        <v>75</v>
      </c>
      <c r="N117" s="56" t="s">
        <v>6267</v>
      </c>
      <c r="O117" s="56" t="s">
        <v>2039</v>
      </c>
      <c r="P117" s="56" t="s">
        <v>2040</v>
      </c>
      <c r="Q117" s="12">
        <v>148019.32</v>
      </c>
      <c r="R117" s="12">
        <v>125816.4</v>
      </c>
      <c r="S117" s="17">
        <f>Table4[[#This Row],[EU funds 
(EUR)]]/Table4[[#This Row],[Total eligible expenditure allocated to the operation (EUR)]]</f>
        <v>0.8499998513707534</v>
      </c>
    </row>
    <row r="118" spans="1:19" s="33" customFormat="1" ht="102" x14ac:dyDescent="0.25">
      <c r="A118" s="15">
        <v>114</v>
      </c>
      <c r="B118" s="9" t="s">
        <v>2205</v>
      </c>
      <c r="C118" s="9" t="s">
        <v>2206</v>
      </c>
      <c r="D118" s="12" t="s">
        <v>54</v>
      </c>
      <c r="E118" s="9" t="s">
        <v>188</v>
      </c>
      <c r="F118" s="9" t="s">
        <v>2207</v>
      </c>
      <c r="G118" s="27" t="s">
        <v>2208</v>
      </c>
      <c r="H118" s="16">
        <v>45987</v>
      </c>
      <c r="I118" s="16">
        <v>46266</v>
      </c>
      <c r="J118" s="56" t="s">
        <v>90</v>
      </c>
      <c r="K118" s="56" t="s">
        <v>38</v>
      </c>
      <c r="L118" s="56" t="s">
        <v>75</v>
      </c>
      <c r="M118" s="56" t="s">
        <v>75</v>
      </c>
      <c r="N118" s="56" t="s">
        <v>6267</v>
      </c>
      <c r="O118" s="56" t="s">
        <v>2039</v>
      </c>
      <c r="P118" s="56" t="s">
        <v>2040</v>
      </c>
      <c r="Q118" s="12">
        <v>164180.28</v>
      </c>
      <c r="R118" s="12">
        <v>139553.22</v>
      </c>
      <c r="S118" s="17">
        <f>Table4[[#This Row],[EU funds 
(EUR)]]/Table4[[#This Row],[Total eligible expenditure allocated to the operation (EUR)]]</f>
        <v>0.84999989036442136</v>
      </c>
    </row>
    <row r="119" spans="1:19" s="33" customFormat="1" ht="89.25" x14ac:dyDescent="0.25">
      <c r="A119" s="15">
        <v>115</v>
      </c>
      <c r="B119" s="9" t="s">
        <v>2209</v>
      </c>
      <c r="C119" s="9" t="s">
        <v>2210</v>
      </c>
      <c r="D119" s="12" t="s">
        <v>54</v>
      </c>
      <c r="E119" s="9" t="s">
        <v>188</v>
      </c>
      <c r="F119" s="9" t="s">
        <v>2211</v>
      </c>
      <c r="G119" s="27" t="s">
        <v>2212</v>
      </c>
      <c r="H119" s="16">
        <v>45968</v>
      </c>
      <c r="I119" s="16">
        <v>46640</v>
      </c>
      <c r="J119" s="56" t="s">
        <v>90</v>
      </c>
      <c r="K119" s="56" t="s">
        <v>38</v>
      </c>
      <c r="L119" s="56" t="s">
        <v>75</v>
      </c>
      <c r="M119" s="56" t="s">
        <v>75</v>
      </c>
      <c r="N119" s="56" t="s">
        <v>6267</v>
      </c>
      <c r="O119" s="56" t="s">
        <v>2039</v>
      </c>
      <c r="P119" s="56" t="s">
        <v>2040</v>
      </c>
      <c r="Q119" s="12">
        <v>164491.26999999999</v>
      </c>
      <c r="R119" s="12">
        <v>139817.57</v>
      </c>
      <c r="S119" s="17">
        <f>Table4[[#This Row],[EU funds 
(EUR)]]/Table4[[#This Row],[Total eligible expenditure allocated to the operation (EUR)]]</f>
        <v>0.84999994224617526</v>
      </c>
    </row>
    <row r="120" spans="1:19" s="33" customFormat="1" ht="114.75" x14ac:dyDescent="0.25">
      <c r="A120" s="15">
        <v>116</v>
      </c>
      <c r="B120" s="9" t="s">
        <v>2213</v>
      </c>
      <c r="C120" s="9" t="s">
        <v>2214</v>
      </c>
      <c r="D120" s="12" t="s">
        <v>54</v>
      </c>
      <c r="E120" s="9" t="s">
        <v>188</v>
      </c>
      <c r="F120" s="9" t="s">
        <v>2215</v>
      </c>
      <c r="G120" s="27" t="s">
        <v>2216</v>
      </c>
      <c r="H120" s="16">
        <v>45961</v>
      </c>
      <c r="I120" s="16">
        <v>46508</v>
      </c>
      <c r="J120" s="56" t="s">
        <v>90</v>
      </c>
      <c r="K120" s="56" t="s">
        <v>38</v>
      </c>
      <c r="L120" s="56" t="s">
        <v>75</v>
      </c>
      <c r="M120" s="56" t="s">
        <v>75</v>
      </c>
      <c r="N120" s="56" t="s">
        <v>6267</v>
      </c>
      <c r="O120" s="56" t="s">
        <v>2039</v>
      </c>
      <c r="P120" s="56" t="s">
        <v>2040</v>
      </c>
      <c r="Q120" s="12">
        <v>164490.43</v>
      </c>
      <c r="R120" s="12">
        <v>139816.85</v>
      </c>
      <c r="S120" s="17">
        <f>Table4[[#This Row],[EU funds 
(EUR)]]/Table4[[#This Row],[Total eligible expenditure allocated to the operation (EUR)]]</f>
        <v>0.84999990576959406</v>
      </c>
    </row>
    <row r="121" spans="1:19" s="33" customFormat="1" ht="114.75" x14ac:dyDescent="0.25">
      <c r="A121" s="15">
        <v>117</v>
      </c>
      <c r="B121" s="9" t="s">
        <v>2217</v>
      </c>
      <c r="C121" s="9" t="s">
        <v>2218</v>
      </c>
      <c r="D121" s="12" t="s">
        <v>54</v>
      </c>
      <c r="E121" s="9" t="s">
        <v>188</v>
      </c>
      <c r="F121" s="9" t="s">
        <v>2219</v>
      </c>
      <c r="G121" s="27" t="s">
        <v>2220</v>
      </c>
      <c r="H121" s="16">
        <v>45974</v>
      </c>
      <c r="I121" s="16">
        <v>46508</v>
      </c>
      <c r="J121" s="56" t="s">
        <v>90</v>
      </c>
      <c r="K121" s="56" t="s">
        <v>38</v>
      </c>
      <c r="L121" s="56" t="s">
        <v>75</v>
      </c>
      <c r="M121" s="56" t="s">
        <v>75</v>
      </c>
      <c r="N121" s="56" t="s">
        <v>6267</v>
      </c>
      <c r="O121" s="56" t="s">
        <v>2039</v>
      </c>
      <c r="P121" s="56" t="s">
        <v>2040</v>
      </c>
      <c r="Q121" s="12">
        <v>180417.37</v>
      </c>
      <c r="R121" s="12">
        <v>137117.17000000001</v>
      </c>
      <c r="S121" s="17">
        <f>Table4[[#This Row],[EU funds 
(EUR)]]/Table4[[#This Row],[Total eligible expenditure allocated to the operation (EUR)]]</f>
        <v>0.75999982706764879</v>
      </c>
    </row>
    <row r="122" spans="1:19" s="33" customFormat="1" ht="127.5" x14ac:dyDescent="0.25">
      <c r="A122" s="15">
        <v>118</v>
      </c>
      <c r="B122" s="9" t="s">
        <v>2221</v>
      </c>
      <c r="C122" s="9" t="s">
        <v>2222</v>
      </c>
      <c r="D122" s="12" t="s">
        <v>54</v>
      </c>
      <c r="E122" s="9" t="s">
        <v>188</v>
      </c>
      <c r="F122" s="9" t="s">
        <v>2223</v>
      </c>
      <c r="G122" s="27" t="s">
        <v>2224</v>
      </c>
      <c r="H122" s="16">
        <v>46001</v>
      </c>
      <c r="I122" s="16">
        <v>46204</v>
      </c>
      <c r="J122" s="56" t="s">
        <v>90</v>
      </c>
      <c r="K122" s="56" t="s">
        <v>38</v>
      </c>
      <c r="L122" s="56" t="s">
        <v>75</v>
      </c>
      <c r="M122" s="56" t="s">
        <v>75</v>
      </c>
      <c r="N122" s="56" t="s">
        <v>6267</v>
      </c>
      <c r="O122" s="56" t="s">
        <v>2039</v>
      </c>
      <c r="P122" s="56" t="s">
        <v>2040</v>
      </c>
      <c r="Q122" s="12">
        <v>78986.8</v>
      </c>
      <c r="R122" s="12">
        <v>67138.77</v>
      </c>
      <c r="S122" s="17">
        <f>Table4[[#This Row],[EU funds 
(EUR)]]/Table4[[#This Row],[Total eligible expenditure allocated to the operation (EUR)]]</f>
        <v>0.84999987339656757</v>
      </c>
    </row>
    <row r="123" spans="1:19" s="33" customFormat="1" ht="89.25" x14ac:dyDescent="0.25">
      <c r="A123" s="15">
        <v>119</v>
      </c>
      <c r="B123" s="9" t="s">
        <v>2225</v>
      </c>
      <c r="C123" s="9" t="s">
        <v>2226</v>
      </c>
      <c r="D123" s="12" t="s">
        <v>54</v>
      </c>
      <c r="E123" s="9" t="s">
        <v>188</v>
      </c>
      <c r="F123" s="9" t="s">
        <v>2227</v>
      </c>
      <c r="G123" s="27" t="s">
        <v>2228</v>
      </c>
      <c r="H123" s="16">
        <v>45996</v>
      </c>
      <c r="I123" s="16">
        <v>46661</v>
      </c>
      <c r="J123" s="56" t="s">
        <v>90</v>
      </c>
      <c r="K123" s="56" t="s">
        <v>38</v>
      </c>
      <c r="L123" s="56" t="s">
        <v>75</v>
      </c>
      <c r="M123" s="56" t="s">
        <v>75</v>
      </c>
      <c r="N123" s="56" t="s">
        <v>6267</v>
      </c>
      <c r="O123" s="56" t="s">
        <v>2039</v>
      </c>
      <c r="P123" s="56" t="s">
        <v>2040</v>
      </c>
      <c r="Q123" s="12">
        <v>151903.01</v>
      </c>
      <c r="R123" s="12">
        <v>129117.55</v>
      </c>
      <c r="S123" s="17">
        <f>Table4[[#This Row],[EU funds 
(EUR)]]/Table4[[#This Row],[Total eligible expenditure allocated to the operation (EUR)]]</f>
        <v>0.84999994404324175</v>
      </c>
    </row>
    <row r="124" spans="1:19" s="33" customFormat="1" ht="114.75" x14ac:dyDescent="0.25">
      <c r="A124" s="15">
        <v>120</v>
      </c>
      <c r="B124" s="9" t="s">
        <v>2229</v>
      </c>
      <c r="C124" s="9" t="s">
        <v>2230</v>
      </c>
      <c r="D124" s="12" t="s">
        <v>54</v>
      </c>
      <c r="E124" s="9" t="s">
        <v>188</v>
      </c>
      <c r="F124" s="9" t="s">
        <v>2231</v>
      </c>
      <c r="G124" s="27" t="s">
        <v>2232</v>
      </c>
      <c r="H124" s="16">
        <v>45987</v>
      </c>
      <c r="I124" s="16">
        <v>46478</v>
      </c>
      <c r="J124" s="56" t="s">
        <v>2233</v>
      </c>
      <c r="K124" s="56" t="s">
        <v>264</v>
      </c>
      <c r="L124" s="56" t="s">
        <v>1957</v>
      </c>
      <c r="M124" s="56" t="s">
        <v>79</v>
      </c>
      <c r="N124" s="56" t="s">
        <v>6267</v>
      </c>
      <c r="O124" s="56" t="s">
        <v>2039</v>
      </c>
      <c r="P124" s="56" t="s">
        <v>2040</v>
      </c>
      <c r="Q124" s="12">
        <v>189649.51</v>
      </c>
      <c r="R124" s="12">
        <v>130858.15</v>
      </c>
      <c r="S124" s="17">
        <f>Table4[[#This Row],[EU funds 
(EUR)]]/Table4[[#This Row],[Total eligible expenditure allocated to the operation (EUR)]]</f>
        <v>0.68999993725267195</v>
      </c>
    </row>
    <row r="125" spans="1:19" s="33" customFormat="1" ht="102" x14ac:dyDescent="0.25">
      <c r="A125" s="15">
        <v>121</v>
      </c>
      <c r="B125" s="9" t="s">
        <v>2234</v>
      </c>
      <c r="C125" s="9" t="s">
        <v>2235</v>
      </c>
      <c r="D125" s="12" t="s">
        <v>54</v>
      </c>
      <c r="E125" s="9" t="s">
        <v>188</v>
      </c>
      <c r="F125" s="9" t="s">
        <v>2236</v>
      </c>
      <c r="G125" s="27" t="s">
        <v>2237</v>
      </c>
      <c r="H125" s="16">
        <v>46003</v>
      </c>
      <c r="I125" s="16">
        <v>46661</v>
      </c>
      <c r="J125" s="56" t="s">
        <v>255</v>
      </c>
      <c r="K125" s="56" t="s">
        <v>262</v>
      </c>
      <c r="L125" s="56" t="s">
        <v>75</v>
      </c>
      <c r="M125" s="56" t="s">
        <v>75</v>
      </c>
      <c r="N125" s="56" t="s">
        <v>6267</v>
      </c>
      <c r="O125" s="56" t="s">
        <v>2039</v>
      </c>
      <c r="P125" s="56" t="s">
        <v>2040</v>
      </c>
      <c r="Q125" s="12">
        <v>163881.57999999999</v>
      </c>
      <c r="R125" s="12">
        <v>139299.34</v>
      </c>
      <c r="S125" s="17">
        <f>Table4[[#This Row],[EU funds 
(EUR)]]/Table4[[#This Row],[Total eligible expenditure allocated to the operation (EUR)]]</f>
        <v>0.84999998169409896</v>
      </c>
    </row>
    <row r="126" spans="1:19" s="33" customFormat="1" ht="102" x14ac:dyDescent="0.25">
      <c r="A126" s="15">
        <v>122</v>
      </c>
      <c r="B126" s="9" t="s">
        <v>2238</v>
      </c>
      <c r="C126" s="9" t="s">
        <v>2239</v>
      </c>
      <c r="D126" s="12" t="s">
        <v>54</v>
      </c>
      <c r="E126" s="9" t="s">
        <v>188</v>
      </c>
      <c r="F126" s="9" t="s">
        <v>2240</v>
      </c>
      <c r="G126" s="27" t="s">
        <v>2241</v>
      </c>
      <c r="H126" s="16">
        <v>45995</v>
      </c>
      <c r="I126" s="16">
        <v>46753</v>
      </c>
      <c r="J126" s="56" t="s">
        <v>525</v>
      </c>
      <c r="K126" s="56" t="s">
        <v>542</v>
      </c>
      <c r="L126" s="56" t="s">
        <v>1975</v>
      </c>
      <c r="M126" s="56" t="s">
        <v>268</v>
      </c>
      <c r="N126" s="56" t="s">
        <v>6267</v>
      </c>
      <c r="O126" s="56" t="s">
        <v>2039</v>
      </c>
      <c r="P126" s="56" t="s">
        <v>2040</v>
      </c>
      <c r="Q126" s="12">
        <v>187005.13</v>
      </c>
      <c r="R126" s="12">
        <v>130903.2</v>
      </c>
      <c r="S126" s="17">
        <f>Table4[[#This Row],[EU funds 
(EUR)]]/Table4[[#This Row],[Total eligible expenditure allocated to the operation (EUR)]]</f>
        <v>0.69999790914826776</v>
      </c>
    </row>
    <row r="127" spans="1:19" s="33" customFormat="1" ht="114.75" x14ac:dyDescent="0.25">
      <c r="A127" s="15">
        <v>123</v>
      </c>
      <c r="B127" s="9" t="s">
        <v>2242</v>
      </c>
      <c r="C127" s="9" t="s">
        <v>2243</v>
      </c>
      <c r="D127" s="12" t="s">
        <v>54</v>
      </c>
      <c r="E127" s="9" t="s">
        <v>188</v>
      </c>
      <c r="F127" s="9" t="s">
        <v>2244</v>
      </c>
      <c r="G127" s="27" t="s">
        <v>2245</v>
      </c>
      <c r="H127" s="16">
        <v>45981</v>
      </c>
      <c r="I127" s="16">
        <v>46447</v>
      </c>
      <c r="J127" s="56" t="s">
        <v>90</v>
      </c>
      <c r="K127" s="56" t="s">
        <v>38</v>
      </c>
      <c r="L127" s="56" t="s">
        <v>75</v>
      </c>
      <c r="M127" s="56" t="s">
        <v>75</v>
      </c>
      <c r="N127" s="56" t="s">
        <v>6267</v>
      </c>
      <c r="O127" s="56" t="s">
        <v>2039</v>
      </c>
      <c r="P127" s="56" t="s">
        <v>2040</v>
      </c>
      <c r="Q127" s="12">
        <v>200326.04</v>
      </c>
      <c r="R127" s="12">
        <v>138224.95999999999</v>
      </c>
      <c r="S127" s="17">
        <f>Table4[[#This Row],[EU funds 
(EUR)]]/Table4[[#This Row],[Total eligible expenditure allocated to the operation (EUR)]]</f>
        <v>0.68999996206184666</v>
      </c>
    </row>
    <row r="128" spans="1:19" s="33" customFormat="1" ht="76.5" x14ac:dyDescent="0.25">
      <c r="A128" s="15">
        <v>124</v>
      </c>
      <c r="B128" s="9" t="s">
        <v>2246</v>
      </c>
      <c r="C128" s="9" t="s">
        <v>2247</v>
      </c>
      <c r="D128" s="12" t="s">
        <v>54</v>
      </c>
      <c r="E128" s="9" t="s">
        <v>188</v>
      </c>
      <c r="F128" s="9" t="s">
        <v>2248</v>
      </c>
      <c r="G128" s="27" t="s">
        <v>2249</v>
      </c>
      <c r="H128" s="16">
        <v>45989</v>
      </c>
      <c r="I128" s="16">
        <v>46661</v>
      </c>
      <c r="J128" s="56" t="s">
        <v>93</v>
      </c>
      <c r="K128" s="56" t="s">
        <v>74</v>
      </c>
      <c r="L128" s="56" t="s">
        <v>1952</v>
      </c>
      <c r="M128" s="56" t="s">
        <v>79</v>
      </c>
      <c r="N128" s="56" t="s">
        <v>6267</v>
      </c>
      <c r="O128" s="56" t="s">
        <v>2039</v>
      </c>
      <c r="P128" s="56" t="s">
        <v>2040</v>
      </c>
      <c r="Q128" s="12">
        <v>164351.57</v>
      </c>
      <c r="R128" s="12">
        <v>139698.82</v>
      </c>
      <c r="S128" s="17">
        <f>Table4[[#This Row],[EU funds 
(EUR)]]/Table4[[#This Row],[Total eligible expenditure allocated to the operation (EUR)]]</f>
        <v>0.84999991177449663</v>
      </c>
    </row>
    <row r="129" spans="1:19" s="33" customFormat="1" ht="127.5" x14ac:dyDescent="0.25">
      <c r="A129" s="15">
        <v>125</v>
      </c>
      <c r="B129" s="9" t="s">
        <v>2250</v>
      </c>
      <c r="C129" s="9" t="s">
        <v>2251</v>
      </c>
      <c r="D129" s="12" t="s">
        <v>54</v>
      </c>
      <c r="E129" s="9" t="s">
        <v>188</v>
      </c>
      <c r="F129" s="9" t="s">
        <v>2252</v>
      </c>
      <c r="G129" s="27" t="s">
        <v>2253</v>
      </c>
      <c r="H129" s="16">
        <v>45985</v>
      </c>
      <c r="I129" s="16">
        <v>46661</v>
      </c>
      <c r="J129" s="56" t="s">
        <v>2254</v>
      </c>
      <c r="K129" s="56" t="s">
        <v>260</v>
      </c>
      <c r="L129" s="56" t="s">
        <v>1960</v>
      </c>
      <c r="M129" s="56" t="s">
        <v>268</v>
      </c>
      <c r="N129" s="56" t="s">
        <v>6267</v>
      </c>
      <c r="O129" s="56" t="s">
        <v>2039</v>
      </c>
      <c r="P129" s="56" t="s">
        <v>2040</v>
      </c>
      <c r="Q129" s="12">
        <v>155045.31</v>
      </c>
      <c r="R129" s="12">
        <v>131788.5</v>
      </c>
      <c r="S129" s="17">
        <f>Table4[[#This Row],[EU funds 
(EUR)]]/Table4[[#This Row],[Total eligible expenditure allocated to the operation (EUR)]]</f>
        <v>0.84999991292867871</v>
      </c>
    </row>
    <row r="130" spans="1:19" s="33" customFormat="1" ht="127.5" x14ac:dyDescent="0.25">
      <c r="A130" s="15">
        <v>126</v>
      </c>
      <c r="B130" s="9" t="s">
        <v>2255</v>
      </c>
      <c r="C130" s="9" t="s">
        <v>2256</v>
      </c>
      <c r="D130" s="12" t="s">
        <v>54</v>
      </c>
      <c r="E130" s="9" t="s">
        <v>188</v>
      </c>
      <c r="F130" s="9" t="s">
        <v>2257</v>
      </c>
      <c r="G130" s="27" t="s">
        <v>2258</v>
      </c>
      <c r="H130" s="16">
        <v>46000</v>
      </c>
      <c r="I130" s="16">
        <v>46388</v>
      </c>
      <c r="J130" s="56" t="s">
        <v>90</v>
      </c>
      <c r="K130" s="56" t="s">
        <v>38</v>
      </c>
      <c r="L130" s="56" t="s">
        <v>2259</v>
      </c>
      <c r="M130" s="56" t="s">
        <v>2259</v>
      </c>
      <c r="N130" s="56" t="s">
        <v>6267</v>
      </c>
      <c r="O130" s="56" t="s">
        <v>2039</v>
      </c>
      <c r="P130" s="56" t="s">
        <v>2040</v>
      </c>
      <c r="Q130" s="12">
        <v>160033.51999999999</v>
      </c>
      <c r="R130" s="12">
        <v>110423.12</v>
      </c>
      <c r="S130" s="17">
        <f>Table4[[#This Row],[EU funds 
(EUR)]]/Table4[[#This Row],[Total eligible expenditure allocated to the operation (EUR)]]</f>
        <v>0.68999994501152007</v>
      </c>
    </row>
    <row r="131" spans="1:19" s="33" customFormat="1" ht="140.25" x14ac:dyDescent="0.25">
      <c r="A131" s="15">
        <v>127</v>
      </c>
      <c r="B131" s="9" t="s">
        <v>2260</v>
      </c>
      <c r="C131" s="9" t="s">
        <v>2261</v>
      </c>
      <c r="D131" s="12" t="s">
        <v>54</v>
      </c>
      <c r="E131" s="9" t="s">
        <v>188</v>
      </c>
      <c r="F131" s="9" t="s">
        <v>2262</v>
      </c>
      <c r="G131" s="27" t="s">
        <v>2263</v>
      </c>
      <c r="H131" s="16">
        <v>45999</v>
      </c>
      <c r="I131" s="16">
        <v>46753</v>
      </c>
      <c r="J131" s="56" t="s">
        <v>93</v>
      </c>
      <c r="K131" s="56" t="s">
        <v>74</v>
      </c>
      <c r="L131" s="56" t="s">
        <v>1952</v>
      </c>
      <c r="M131" s="56" t="s">
        <v>79</v>
      </c>
      <c r="N131" s="56" t="s">
        <v>6267</v>
      </c>
      <c r="O131" s="56" t="s">
        <v>2039</v>
      </c>
      <c r="P131" s="56" t="s">
        <v>2040</v>
      </c>
      <c r="Q131" s="12">
        <v>101923.02</v>
      </c>
      <c r="R131" s="12">
        <v>86633.77</v>
      </c>
      <c r="S131" s="17">
        <f>Table4[[#This Row],[EU funds 
(EUR)]]/Table4[[#This Row],[Total eligible expenditure allocated to the operation (EUR)]]</f>
        <v>0.84999218037299129</v>
      </c>
    </row>
    <row r="132" spans="1:19" s="33" customFormat="1" ht="114.75" x14ac:dyDescent="0.25">
      <c r="A132" s="15">
        <v>128</v>
      </c>
      <c r="B132" s="9" t="s">
        <v>2264</v>
      </c>
      <c r="C132" s="9" t="s">
        <v>2265</v>
      </c>
      <c r="D132" s="12" t="s">
        <v>54</v>
      </c>
      <c r="E132" s="9" t="s">
        <v>188</v>
      </c>
      <c r="F132" s="9" t="s">
        <v>2266</v>
      </c>
      <c r="G132" s="27" t="s">
        <v>2267</v>
      </c>
      <c r="H132" s="16">
        <v>45964</v>
      </c>
      <c r="I132" s="16">
        <v>46661</v>
      </c>
      <c r="J132" s="56" t="s">
        <v>90</v>
      </c>
      <c r="K132" s="56" t="s">
        <v>38</v>
      </c>
      <c r="L132" s="56" t="s">
        <v>75</v>
      </c>
      <c r="M132" s="56" t="s">
        <v>75</v>
      </c>
      <c r="N132" s="56" t="s">
        <v>6267</v>
      </c>
      <c r="O132" s="56" t="s">
        <v>2039</v>
      </c>
      <c r="P132" s="56" t="s">
        <v>2040</v>
      </c>
      <c r="Q132" s="12">
        <v>154791.06</v>
      </c>
      <c r="R132" s="12">
        <v>131572.38</v>
      </c>
      <c r="S132" s="17">
        <f>Table4[[#This Row],[EU funds 
(EUR)]]/Table4[[#This Row],[Total eligible expenditure allocated to the operation (EUR)]]</f>
        <v>0.84999986433325025</v>
      </c>
    </row>
    <row r="133" spans="1:19" s="33" customFormat="1" ht="102" x14ac:dyDescent="0.25">
      <c r="A133" s="15">
        <v>129</v>
      </c>
      <c r="B133" s="9" t="s">
        <v>2268</v>
      </c>
      <c r="C133" s="9" t="s">
        <v>2269</v>
      </c>
      <c r="D133" s="12" t="s">
        <v>54</v>
      </c>
      <c r="E133" s="9" t="s">
        <v>188</v>
      </c>
      <c r="F133" s="9" t="s">
        <v>2270</v>
      </c>
      <c r="G133" s="27" t="s">
        <v>2271</v>
      </c>
      <c r="H133" s="16">
        <v>45957</v>
      </c>
      <c r="I133" s="16">
        <v>46661</v>
      </c>
      <c r="J133" s="56" t="s">
        <v>90</v>
      </c>
      <c r="K133" s="56" t="s">
        <v>38</v>
      </c>
      <c r="L133" s="56" t="s">
        <v>75</v>
      </c>
      <c r="M133" s="56" t="s">
        <v>75</v>
      </c>
      <c r="N133" s="56" t="s">
        <v>6267</v>
      </c>
      <c r="O133" s="56" t="s">
        <v>2039</v>
      </c>
      <c r="P133" s="56" t="s">
        <v>2040</v>
      </c>
      <c r="Q133" s="12">
        <v>154377.88</v>
      </c>
      <c r="R133" s="12">
        <v>131221.19</v>
      </c>
      <c r="S133" s="17">
        <f>Table4[[#This Row],[EU funds 
(EUR)]]/Table4[[#This Row],[Total eligible expenditure allocated to the operation (EUR)]]</f>
        <v>0.8499999481791044</v>
      </c>
    </row>
    <row r="134" spans="1:19" s="33" customFormat="1" ht="102" x14ac:dyDescent="0.25">
      <c r="A134" s="15">
        <v>130</v>
      </c>
      <c r="B134" s="9" t="s">
        <v>2272</v>
      </c>
      <c r="C134" s="9" t="s">
        <v>2273</v>
      </c>
      <c r="D134" s="12" t="s">
        <v>54</v>
      </c>
      <c r="E134" s="9" t="s">
        <v>188</v>
      </c>
      <c r="F134" s="9" t="s">
        <v>2274</v>
      </c>
      <c r="G134" s="27" t="s">
        <v>2275</v>
      </c>
      <c r="H134" s="16">
        <v>45992</v>
      </c>
      <c r="I134" s="16">
        <v>46327</v>
      </c>
      <c r="J134" s="56" t="s">
        <v>90</v>
      </c>
      <c r="K134" s="56" t="s">
        <v>38</v>
      </c>
      <c r="L134" s="56" t="s">
        <v>75</v>
      </c>
      <c r="M134" s="56" t="s">
        <v>75</v>
      </c>
      <c r="N134" s="56" t="s">
        <v>6267</v>
      </c>
      <c r="O134" s="56" t="s">
        <v>2039</v>
      </c>
      <c r="P134" s="56" t="s">
        <v>2040</v>
      </c>
      <c r="Q134" s="12">
        <v>131966.95000000001</v>
      </c>
      <c r="R134" s="12">
        <v>111744.13</v>
      </c>
      <c r="S134" s="17">
        <f>Table4[[#This Row],[EU funds 
(EUR)]]/Table4[[#This Row],[Total eligible expenditure allocated to the operation (EUR)]]</f>
        <v>0.84675844974821346</v>
      </c>
    </row>
    <row r="135" spans="1:19" s="33" customFormat="1" ht="102" x14ac:dyDescent="0.25">
      <c r="A135" s="15">
        <v>131</v>
      </c>
      <c r="B135" s="9" t="s">
        <v>2276</v>
      </c>
      <c r="C135" s="9" t="s">
        <v>2277</v>
      </c>
      <c r="D135" s="12" t="s">
        <v>54</v>
      </c>
      <c r="E135" s="9" t="s">
        <v>188</v>
      </c>
      <c r="F135" s="9" t="s">
        <v>2278</v>
      </c>
      <c r="G135" s="27" t="s">
        <v>2279</v>
      </c>
      <c r="H135" s="16">
        <v>45996</v>
      </c>
      <c r="I135" s="16">
        <v>46631</v>
      </c>
      <c r="J135" s="56" t="s">
        <v>90</v>
      </c>
      <c r="K135" s="56" t="s">
        <v>38</v>
      </c>
      <c r="L135" s="56" t="s">
        <v>2280</v>
      </c>
      <c r="M135" s="56" t="s">
        <v>2281</v>
      </c>
      <c r="N135" s="56" t="s">
        <v>6267</v>
      </c>
      <c r="O135" s="56" t="s">
        <v>2039</v>
      </c>
      <c r="P135" s="56" t="s">
        <v>2040</v>
      </c>
      <c r="Q135" s="12">
        <v>155038.91</v>
      </c>
      <c r="R135" s="12">
        <v>131783.06</v>
      </c>
      <c r="S135" s="17">
        <f>Table4[[#This Row],[EU funds 
(EUR)]]/Table4[[#This Row],[Total eligible expenditure allocated to the operation (EUR)]]</f>
        <v>0.84999991292508437</v>
      </c>
    </row>
    <row r="136" spans="1:19" s="33" customFormat="1" ht="165.75" x14ac:dyDescent="0.25">
      <c r="A136" s="15">
        <v>132</v>
      </c>
      <c r="B136" s="9" t="s">
        <v>2282</v>
      </c>
      <c r="C136" s="9" t="s">
        <v>2283</v>
      </c>
      <c r="D136" s="12" t="s">
        <v>54</v>
      </c>
      <c r="E136" s="9" t="s">
        <v>188</v>
      </c>
      <c r="F136" s="9" t="s">
        <v>2284</v>
      </c>
      <c r="G136" s="27" t="s">
        <v>2285</v>
      </c>
      <c r="H136" s="16">
        <v>45994</v>
      </c>
      <c r="I136" s="16">
        <v>46645</v>
      </c>
      <c r="J136" s="56" t="s">
        <v>90</v>
      </c>
      <c r="K136" s="56" t="s">
        <v>38</v>
      </c>
      <c r="L136" s="56" t="s">
        <v>75</v>
      </c>
      <c r="M136" s="56" t="s">
        <v>75</v>
      </c>
      <c r="N136" s="56" t="s">
        <v>6267</v>
      </c>
      <c r="O136" s="56" t="s">
        <v>2039</v>
      </c>
      <c r="P136" s="56" t="s">
        <v>2040</v>
      </c>
      <c r="Q136" s="12">
        <v>143603.57</v>
      </c>
      <c r="R136" s="12">
        <v>119190.95</v>
      </c>
      <c r="S136" s="17">
        <f>Table4[[#This Row],[EU funds 
(EUR)]]/Table4[[#This Row],[Total eligible expenditure allocated to the operation (EUR)]]</f>
        <v>0.82999990877664109</v>
      </c>
    </row>
    <row r="137" spans="1:19" s="33" customFormat="1" ht="114.75" x14ac:dyDescent="0.25">
      <c r="A137" s="15">
        <v>133</v>
      </c>
      <c r="B137" s="9" t="s">
        <v>2286</v>
      </c>
      <c r="C137" s="9" t="s">
        <v>2287</v>
      </c>
      <c r="D137" s="12" t="s">
        <v>54</v>
      </c>
      <c r="E137" s="9" t="s">
        <v>188</v>
      </c>
      <c r="F137" s="9" t="s">
        <v>2288</v>
      </c>
      <c r="G137" s="27" t="s">
        <v>2289</v>
      </c>
      <c r="H137" s="16">
        <v>45978</v>
      </c>
      <c r="I137" s="16">
        <v>46478</v>
      </c>
      <c r="J137" s="56" t="s">
        <v>90</v>
      </c>
      <c r="K137" s="56" t="s">
        <v>38</v>
      </c>
      <c r="L137" s="56" t="s">
        <v>75</v>
      </c>
      <c r="M137" s="56" t="s">
        <v>75</v>
      </c>
      <c r="N137" s="56" t="s">
        <v>6267</v>
      </c>
      <c r="O137" s="56" t="s">
        <v>2039</v>
      </c>
      <c r="P137" s="56" t="s">
        <v>2040</v>
      </c>
      <c r="Q137" s="12">
        <v>151149.29999999999</v>
      </c>
      <c r="R137" s="12">
        <v>128476.9</v>
      </c>
      <c r="S137" s="17">
        <f>Table4[[#This Row],[EU funds 
(EUR)]]/Table4[[#This Row],[Total eligible expenditure allocated to the operation (EUR)]]</f>
        <v>0.84999996692012469</v>
      </c>
    </row>
    <row r="138" spans="1:19" s="33" customFormat="1" ht="102" x14ac:dyDescent="0.25">
      <c r="A138" s="15">
        <v>134</v>
      </c>
      <c r="B138" s="9" t="s">
        <v>2290</v>
      </c>
      <c r="C138" s="9" t="s">
        <v>2291</v>
      </c>
      <c r="D138" s="12" t="s">
        <v>54</v>
      </c>
      <c r="E138" s="9" t="s">
        <v>188</v>
      </c>
      <c r="F138" s="9" t="s">
        <v>2292</v>
      </c>
      <c r="G138" s="27" t="s">
        <v>2293</v>
      </c>
      <c r="H138" s="16">
        <v>45982</v>
      </c>
      <c r="I138" s="16">
        <v>46296</v>
      </c>
      <c r="J138" s="56" t="s">
        <v>90</v>
      </c>
      <c r="K138" s="56" t="s">
        <v>38</v>
      </c>
      <c r="L138" s="56" t="s">
        <v>75</v>
      </c>
      <c r="M138" s="56" t="s">
        <v>75</v>
      </c>
      <c r="N138" s="56" t="s">
        <v>6267</v>
      </c>
      <c r="O138" s="56" t="s">
        <v>2039</v>
      </c>
      <c r="P138" s="56" t="s">
        <v>2040</v>
      </c>
      <c r="Q138" s="12">
        <v>164205.43</v>
      </c>
      <c r="R138" s="12">
        <v>139574.60999999999</v>
      </c>
      <c r="S138" s="17">
        <f>Table4[[#This Row],[EU funds 
(EUR)]]/Table4[[#This Row],[Total eligible expenditure allocated to the operation (EUR)]]</f>
        <v>0.84999996650537069</v>
      </c>
    </row>
    <row r="139" spans="1:19" s="33" customFormat="1" ht="114.75" x14ac:dyDescent="0.25">
      <c r="A139" s="15">
        <v>135</v>
      </c>
      <c r="B139" s="9" t="s">
        <v>2294</v>
      </c>
      <c r="C139" s="9" t="s">
        <v>2295</v>
      </c>
      <c r="D139" s="12" t="s">
        <v>54</v>
      </c>
      <c r="E139" s="9" t="s">
        <v>188</v>
      </c>
      <c r="F139" s="9" t="s">
        <v>2296</v>
      </c>
      <c r="G139" s="27" t="s">
        <v>2297</v>
      </c>
      <c r="H139" s="16">
        <v>45993</v>
      </c>
      <c r="I139" s="16">
        <v>46600</v>
      </c>
      <c r="J139" s="56" t="s">
        <v>90</v>
      </c>
      <c r="K139" s="56" t="s">
        <v>38</v>
      </c>
      <c r="L139" s="56" t="s">
        <v>75</v>
      </c>
      <c r="M139" s="56" t="s">
        <v>75</v>
      </c>
      <c r="N139" s="56" t="s">
        <v>6267</v>
      </c>
      <c r="O139" s="56" t="s">
        <v>2039</v>
      </c>
      <c r="P139" s="56" t="s">
        <v>2040</v>
      </c>
      <c r="Q139" s="12">
        <v>150026.79</v>
      </c>
      <c r="R139" s="12">
        <v>127522.76</v>
      </c>
      <c r="S139" s="17">
        <f>Table4[[#This Row],[EU funds 
(EUR)]]/Table4[[#This Row],[Total eligible expenditure allocated to the operation (EUR)]]</f>
        <v>0.84999992334702346</v>
      </c>
    </row>
    <row r="140" spans="1:19" s="33" customFormat="1" ht="114.75" x14ac:dyDescent="0.25">
      <c r="A140" s="15">
        <v>136</v>
      </c>
      <c r="B140" s="9" t="s">
        <v>2298</v>
      </c>
      <c r="C140" s="9" t="s">
        <v>2299</v>
      </c>
      <c r="D140" s="12" t="s">
        <v>54</v>
      </c>
      <c r="E140" s="9" t="s">
        <v>188</v>
      </c>
      <c r="F140" s="9" t="s">
        <v>2300</v>
      </c>
      <c r="G140" s="27" t="s">
        <v>2301</v>
      </c>
      <c r="H140" s="16">
        <v>45973</v>
      </c>
      <c r="I140" s="16">
        <v>46692</v>
      </c>
      <c r="J140" s="56" t="s">
        <v>525</v>
      </c>
      <c r="K140" s="56" t="s">
        <v>542</v>
      </c>
      <c r="L140" s="56" t="s">
        <v>1975</v>
      </c>
      <c r="M140" s="56" t="s">
        <v>268</v>
      </c>
      <c r="N140" s="56" t="s">
        <v>6267</v>
      </c>
      <c r="O140" s="56" t="s">
        <v>2039</v>
      </c>
      <c r="P140" s="56" t="s">
        <v>2040</v>
      </c>
      <c r="Q140" s="12">
        <v>155182.26999999999</v>
      </c>
      <c r="R140" s="12">
        <v>131904.92000000001</v>
      </c>
      <c r="S140" s="17">
        <f>Table4[[#This Row],[EU funds 
(EUR)]]/Table4[[#This Row],[Total eligible expenditure allocated to the operation (EUR)]]</f>
        <v>0.84999993878166635</v>
      </c>
    </row>
    <row r="141" spans="1:19" s="33" customFormat="1" ht="102" x14ac:dyDescent="0.25">
      <c r="A141" s="15">
        <v>137</v>
      </c>
      <c r="B141" s="9" t="s">
        <v>2302</v>
      </c>
      <c r="C141" s="9" t="s">
        <v>2303</v>
      </c>
      <c r="D141" s="12" t="s">
        <v>54</v>
      </c>
      <c r="E141" s="9" t="s">
        <v>188</v>
      </c>
      <c r="F141" s="9" t="s">
        <v>2304</v>
      </c>
      <c r="G141" s="27" t="s">
        <v>2305</v>
      </c>
      <c r="H141" s="16">
        <v>45974</v>
      </c>
      <c r="I141" s="16">
        <v>46692</v>
      </c>
      <c r="J141" s="56" t="s">
        <v>1829</v>
      </c>
      <c r="K141" s="56" t="s">
        <v>260</v>
      </c>
      <c r="L141" s="56" t="s">
        <v>1960</v>
      </c>
      <c r="M141" s="56" t="s">
        <v>268</v>
      </c>
      <c r="N141" s="56" t="s">
        <v>6267</v>
      </c>
      <c r="O141" s="56" t="s">
        <v>2039</v>
      </c>
      <c r="P141" s="56" t="s">
        <v>2040</v>
      </c>
      <c r="Q141" s="12">
        <v>139331.03</v>
      </c>
      <c r="R141" s="12">
        <v>118431.36</v>
      </c>
      <c r="S141" s="17">
        <f>Table4[[#This Row],[EU funds 
(EUR)]]/Table4[[#This Row],[Total eligible expenditure allocated to the operation (EUR)]]</f>
        <v>0.8499998887541419</v>
      </c>
    </row>
    <row r="142" spans="1:19" ht="140.25" x14ac:dyDescent="0.25">
      <c r="A142" s="15">
        <v>138</v>
      </c>
      <c r="B142" s="9" t="s">
        <v>2306</v>
      </c>
      <c r="C142" s="9" t="s">
        <v>2307</v>
      </c>
      <c r="D142" s="12" t="s">
        <v>54</v>
      </c>
      <c r="E142" s="9" t="s">
        <v>188</v>
      </c>
      <c r="F142" s="9" t="s">
        <v>2308</v>
      </c>
      <c r="G142" s="27" t="s">
        <v>2309</v>
      </c>
      <c r="H142" s="16">
        <v>45993</v>
      </c>
      <c r="I142" s="16">
        <v>46631</v>
      </c>
      <c r="J142" s="56" t="s">
        <v>123</v>
      </c>
      <c r="K142" s="56" t="s">
        <v>116</v>
      </c>
      <c r="L142" s="56" t="s">
        <v>1953</v>
      </c>
      <c r="M142" s="56" t="s">
        <v>77</v>
      </c>
      <c r="N142" s="56" t="s">
        <v>6267</v>
      </c>
      <c r="O142" s="56" t="s">
        <v>2039</v>
      </c>
      <c r="P142" s="56" t="s">
        <v>2040</v>
      </c>
      <c r="Q142" s="12">
        <v>138414.64000000001</v>
      </c>
      <c r="R142" s="12">
        <v>117652.43</v>
      </c>
      <c r="S142" s="17">
        <f>Table4[[#This Row],[EU funds 
(EUR)]]/Table4[[#This Row],[Total eligible expenditure allocated to the operation (EUR)]]</f>
        <v>0.84999989885462968</v>
      </c>
    </row>
    <row r="143" spans="1:19" ht="102" x14ac:dyDescent="0.25">
      <c r="A143" s="15">
        <v>139</v>
      </c>
      <c r="B143" s="9" t="s">
        <v>2310</v>
      </c>
      <c r="C143" s="9" t="s">
        <v>2311</v>
      </c>
      <c r="D143" s="12" t="s">
        <v>54</v>
      </c>
      <c r="E143" s="9" t="s">
        <v>188</v>
      </c>
      <c r="F143" s="9" t="s">
        <v>2312</v>
      </c>
      <c r="G143" s="27" t="s">
        <v>2313</v>
      </c>
      <c r="H143" s="16">
        <v>45992</v>
      </c>
      <c r="I143" s="16">
        <v>46357</v>
      </c>
      <c r="J143" s="56" t="s">
        <v>93</v>
      </c>
      <c r="K143" s="56" t="s">
        <v>74</v>
      </c>
      <c r="L143" s="56" t="s">
        <v>1952</v>
      </c>
      <c r="M143" s="56" t="s">
        <v>79</v>
      </c>
      <c r="N143" s="56" t="s">
        <v>6267</v>
      </c>
      <c r="O143" s="56" t="s">
        <v>2039</v>
      </c>
      <c r="P143" s="56" t="s">
        <v>2040</v>
      </c>
      <c r="Q143" s="12">
        <v>162677.04999999999</v>
      </c>
      <c r="R143" s="12">
        <v>138275.48000000001</v>
      </c>
      <c r="S143" s="17">
        <f>Table4[[#This Row],[EU funds 
(EUR)]]/Table4[[#This Row],[Total eligible expenditure allocated to the operation (EUR)]]</f>
        <v>0.84999992316064266</v>
      </c>
    </row>
    <row r="144" spans="1:19" ht="89.25" x14ac:dyDescent="0.25">
      <c r="A144" s="15">
        <v>140</v>
      </c>
      <c r="B144" s="9" t="s">
        <v>2314</v>
      </c>
      <c r="C144" s="9" t="s">
        <v>2315</v>
      </c>
      <c r="D144" s="12" t="s">
        <v>54</v>
      </c>
      <c r="E144" s="9" t="s">
        <v>188</v>
      </c>
      <c r="F144" s="9" t="s">
        <v>2316</v>
      </c>
      <c r="G144" s="27" t="s">
        <v>2317</v>
      </c>
      <c r="H144" s="16">
        <v>45994</v>
      </c>
      <c r="I144" s="16">
        <v>46661</v>
      </c>
      <c r="J144" s="56" t="s">
        <v>90</v>
      </c>
      <c r="K144" s="56" t="s">
        <v>38</v>
      </c>
      <c r="L144" s="56" t="s">
        <v>75</v>
      </c>
      <c r="M144" s="56" t="s">
        <v>75</v>
      </c>
      <c r="N144" s="56" t="s">
        <v>6267</v>
      </c>
      <c r="O144" s="56" t="s">
        <v>2039</v>
      </c>
      <c r="P144" s="56" t="s">
        <v>2040</v>
      </c>
      <c r="Q144" s="12">
        <v>153907.16</v>
      </c>
      <c r="R144" s="12">
        <v>130304.86</v>
      </c>
      <c r="S144" s="17">
        <f>Table4[[#This Row],[EU funds 
(EUR)]]/Table4[[#This Row],[Total eligible expenditure allocated to the operation (EUR)]]</f>
        <v>0.84664586105025907</v>
      </c>
    </row>
    <row r="145" spans="1:19" ht="153" x14ac:dyDescent="0.25">
      <c r="A145" s="15">
        <v>141</v>
      </c>
      <c r="B145" s="9" t="s">
        <v>2318</v>
      </c>
      <c r="C145" s="9" t="s">
        <v>2319</v>
      </c>
      <c r="D145" s="12" t="s">
        <v>54</v>
      </c>
      <c r="E145" s="9" t="s">
        <v>188</v>
      </c>
      <c r="F145" s="9" t="s">
        <v>2320</v>
      </c>
      <c r="G145" s="27" t="s">
        <v>2321</v>
      </c>
      <c r="H145" s="16">
        <v>45992</v>
      </c>
      <c r="I145" s="16">
        <v>46692</v>
      </c>
      <c r="J145" s="56" t="s">
        <v>90</v>
      </c>
      <c r="K145" s="56" t="s">
        <v>38</v>
      </c>
      <c r="L145" s="56" t="s">
        <v>75</v>
      </c>
      <c r="M145" s="56" t="s">
        <v>75</v>
      </c>
      <c r="N145" s="56" t="s">
        <v>6267</v>
      </c>
      <c r="O145" s="56" t="s">
        <v>2039</v>
      </c>
      <c r="P145" s="56" t="s">
        <v>2040</v>
      </c>
      <c r="Q145" s="12">
        <v>157679.99</v>
      </c>
      <c r="R145" s="12">
        <v>134027.96</v>
      </c>
      <c r="S145" s="17">
        <f>Table4[[#This Row],[EU funds 
(EUR)]]/Table4[[#This Row],[Total eligible expenditure allocated to the operation (EUR)]]</f>
        <v>0.8499998002282978</v>
      </c>
    </row>
    <row r="146" spans="1:19" ht="89.25" x14ac:dyDescent="0.25">
      <c r="A146" s="15">
        <v>142</v>
      </c>
      <c r="B146" s="9" t="s">
        <v>2322</v>
      </c>
      <c r="C146" s="9" t="s">
        <v>2323</v>
      </c>
      <c r="D146" s="12" t="s">
        <v>54</v>
      </c>
      <c r="E146" s="9" t="s">
        <v>188</v>
      </c>
      <c r="F146" s="9" t="s">
        <v>2324</v>
      </c>
      <c r="G146" s="27" t="s">
        <v>2325</v>
      </c>
      <c r="H146" s="16">
        <v>45964</v>
      </c>
      <c r="I146" s="16">
        <v>46661</v>
      </c>
      <c r="J146" s="56" t="s">
        <v>93</v>
      </c>
      <c r="K146" s="56" t="s">
        <v>74</v>
      </c>
      <c r="L146" s="56" t="s">
        <v>1952</v>
      </c>
      <c r="M146" s="56" t="s">
        <v>79</v>
      </c>
      <c r="N146" s="56" t="s">
        <v>6267</v>
      </c>
      <c r="O146" s="56" t="s">
        <v>2039</v>
      </c>
      <c r="P146" s="56" t="s">
        <v>2040</v>
      </c>
      <c r="Q146" s="12">
        <v>157820.54999999999</v>
      </c>
      <c r="R146" s="12">
        <v>134147.45000000001</v>
      </c>
      <c r="S146" s="17">
        <f>Table4[[#This Row],[EU funds 
(EUR)]]/Table4[[#This Row],[Total eligible expenditure allocated to the operation (EUR)]]</f>
        <v>0.84999988911456725</v>
      </c>
    </row>
    <row r="147" spans="1:19" ht="114.75" x14ac:dyDescent="0.25">
      <c r="A147" s="15">
        <v>143</v>
      </c>
      <c r="B147" s="9" t="s">
        <v>2326</v>
      </c>
      <c r="C147" s="9" t="s">
        <v>912</v>
      </c>
      <c r="D147" s="12" t="s">
        <v>54</v>
      </c>
      <c r="E147" s="9" t="s">
        <v>188</v>
      </c>
      <c r="F147" s="9" t="s">
        <v>2327</v>
      </c>
      <c r="G147" s="27" t="s">
        <v>2328</v>
      </c>
      <c r="H147" s="16">
        <v>45996</v>
      </c>
      <c r="I147" s="16">
        <v>46569</v>
      </c>
      <c r="J147" s="56" t="s">
        <v>90</v>
      </c>
      <c r="K147" s="56" t="s">
        <v>38</v>
      </c>
      <c r="L147" s="56" t="s">
        <v>75</v>
      </c>
      <c r="M147" s="56" t="s">
        <v>75</v>
      </c>
      <c r="N147" s="56" t="s">
        <v>6267</v>
      </c>
      <c r="O147" s="56" t="s">
        <v>2039</v>
      </c>
      <c r="P147" s="56" t="s">
        <v>2040</v>
      </c>
      <c r="Q147" s="12">
        <v>162490.18</v>
      </c>
      <c r="R147" s="12">
        <v>138116.64000000001</v>
      </c>
      <c r="S147" s="17">
        <f>Table4[[#This Row],[EU funds 
(EUR)]]/Table4[[#This Row],[Total eligible expenditure allocated to the operation (EUR)]]</f>
        <v>0.84999991999516533</v>
      </c>
    </row>
    <row r="148" spans="1:19" ht="76.5" x14ac:dyDescent="0.25">
      <c r="A148" s="15">
        <v>144</v>
      </c>
      <c r="B148" s="9" t="s">
        <v>2329</v>
      </c>
      <c r="C148" s="9" t="s">
        <v>2330</v>
      </c>
      <c r="D148" s="12" t="s">
        <v>54</v>
      </c>
      <c r="E148" s="9" t="s">
        <v>188</v>
      </c>
      <c r="F148" s="9" t="s">
        <v>2331</v>
      </c>
      <c r="G148" s="27" t="s">
        <v>2332</v>
      </c>
      <c r="H148" s="16">
        <v>45960</v>
      </c>
      <c r="I148" s="16">
        <v>46388</v>
      </c>
      <c r="J148" s="56" t="s">
        <v>2333</v>
      </c>
      <c r="K148" s="56" t="s">
        <v>262</v>
      </c>
      <c r="L148" s="56" t="s">
        <v>1963</v>
      </c>
      <c r="M148" s="56" t="s">
        <v>79</v>
      </c>
      <c r="N148" s="56" t="s">
        <v>6267</v>
      </c>
      <c r="O148" s="56" t="s">
        <v>2039</v>
      </c>
      <c r="P148" s="56" t="s">
        <v>2040</v>
      </c>
      <c r="Q148" s="12">
        <v>153068.97</v>
      </c>
      <c r="R148" s="12">
        <v>129037.13</v>
      </c>
      <c r="S148" s="17">
        <f>Table4[[#This Row],[EU funds 
(EUR)]]/Table4[[#This Row],[Total eligible expenditure allocated to the operation (EUR)]]</f>
        <v>0.84299992349853792</v>
      </c>
    </row>
    <row r="149" spans="1:19" ht="114.75" x14ac:dyDescent="0.25">
      <c r="A149" s="15">
        <v>145</v>
      </c>
      <c r="B149" s="9" t="s">
        <v>2334</v>
      </c>
      <c r="C149" s="9" t="s">
        <v>2335</v>
      </c>
      <c r="D149" s="12" t="s">
        <v>54</v>
      </c>
      <c r="E149" s="9" t="s">
        <v>188</v>
      </c>
      <c r="F149" s="9" t="s">
        <v>2336</v>
      </c>
      <c r="G149" s="27" t="s">
        <v>2337</v>
      </c>
      <c r="H149" s="16">
        <v>45959</v>
      </c>
      <c r="I149" s="16">
        <v>46569</v>
      </c>
      <c r="J149" s="56" t="s">
        <v>1847</v>
      </c>
      <c r="K149" s="56" t="s">
        <v>545</v>
      </c>
      <c r="L149" s="56" t="s">
        <v>2338</v>
      </c>
      <c r="M149" s="56" t="s">
        <v>2339</v>
      </c>
      <c r="N149" s="56" t="s">
        <v>6267</v>
      </c>
      <c r="O149" s="56" t="s">
        <v>2039</v>
      </c>
      <c r="P149" s="56" t="s">
        <v>2040</v>
      </c>
      <c r="Q149" s="12">
        <v>180852.93</v>
      </c>
      <c r="R149" s="12">
        <v>135668.59</v>
      </c>
      <c r="S149" s="17">
        <f>Table4[[#This Row],[EU funds 
(EUR)]]/Table4[[#This Row],[Total eligible expenditure allocated to the operation (EUR)]]</f>
        <v>0.75015975688090875</v>
      </c>
    </row>
    <row r="150" spans="1:19" ht="102" x14ac:dyDescent="0.25">
      <c r="A150" s="15">
        <v>146</v>
      </c>
      <c r="B150" s="9" t="s">
        <v>2340</v>
      </c>
      <c r="C150" s="9" t="s">
        <v>2341</v>
      </c>
      <c r="D150" s="12" t="s">
        <v>54</v>
      </c>
      <c r="E150" s="9" t="s">
        <v>188</v>
      </c>
      <c r="F150" s="9" t="s">
        <v>2342</v>
      </c>
      <c r="G150" s="27" t="s">
        <v>2343</v>
      </c>
      <c r="H150" s="16">
        <v>45978</v>
      </c>
      <c r="I150" s="16">
        <v>46419</v>
      </c>
      <c r="J150" s="56" t="s">
        <v>90</v>
      </c>
      <c r="K150" s="56" t="s">
        <v>38</v>
      </c>
      <c r="L150" s="56" t="s">
        <v>75</v>
      </c>
      <c r="M150" s="56" t="s">
        <v>75</v>
      </c>
      <c r="N150" s="56" t="s">
        <v>6267</v>
      </c>
      <c r="O150" s="56" t="s">
        <v>2039</v>
      </c>
      <c r="P150" s="56" t="s">
        <v>2040</v>
      </c>
      <c r="Q150" s="12">
        <v>164544.67000000001</v>
      </c>
      <c r="R150" s="12">
        <v>139862.96</v>
      </c>
      <c r="S150" s="17">
        <f>Table4[[#This Row],[EU funds 
(EUR)]]/Table4[[#This Row],[Total eligible expenditure allocated to the operation (EUR)]]</f>
        <v>0.84999994226491793</v>
      </c>
    </row>
    <row r="151" spans="1:19" ht="114.75" x14ac:dyDescent="0.25">
      <c r="A151" s="15">
        <v>147</v>
      </c>
      <c r="B151" s="9" t="s">
        <v>2344</v>
      </c>
      <c r="C151" s="9" t="s">
        <v>2345</v>
      </c>
      <c r="D151" s="12" t="s">
        <v>54</v>
      </c>
      <c r="E151" s="9" t="s">
        <v>188</v>
      </c>
      <c r="F151" s="9" t="s">
        <v>2346</v>
      </c>
      <c r="G151" s="27" t="s">
        <v>2347</v>
      </c>
      <c r="H151" s="16">
        <v>45992</v>
      </c>
      <c r="I151" s="16">
        <v>46692</v>
      </c>
      <c r="J151" s="56" t="s">
        <v>90</v>
      </c>
      <c r="K151" s="56" t="s">
        <v>38</v>
      </c>
      <c r="L151" s="56" t="s">
        <v>75</v>
      </c>
      <c r="M151" s="56" t="s">
        <v>75</v>
      </c>
      <c r="N151" s="56" t="s">
        <v>6267</v>
      </c>
      <c r="O151" s="56" t="s">
        <v>2039</v>
      </c>
      <c r="P151" s="56" t="s">
        <v>2040</v>
      </c>
      <c r="Q151" s="12">
        <v>153677.42000000001</v>
      </c>
      <c r="R151" s="12">
        <v>130625.79</v>
      </c>
      <c r="S151" s="17">
        <f>Table4[[#This Row],[EU funds 
(EUR)]]/Table4[[#This Row],[Total eligible expenditure allocated to the operation (EUR)]]</f>
        <v>0.84999988937867377</v>
      </c>
    </row>
    <row r="152" spans="1:19" ht="89.25" x14ac:dyDescent="0.25">
      <c r="A152" s="15">
        <v>148</v>
      </c>
      <c r="B152" s="9" t="s">
        <v>2348</v>
      </c>
      <c r="C152" s="9" t="s">
        <v>2349</v>
      </c>
      <c r="D152" s="12" t="s">
        <v>54</v>
      </c>
      <c r="E152" s="9" t="s">
        <v>188</v>
      </c>
      <c r="F152" s="9" t="s">
        <v>2350</v>
      </c>
      <c r="G152" s="27" t="s">
        <v>2351</v>
      </c>
      <c r="H152" s="16">
        <v>45963</v>
      </c>
      <c r="I152" s="16">
        <v>46296</v>
      </c>
      <c r="J152" s="56" t="s">
        <v>90</v>
      </c>
      <c r="K152" s="56" t="s">
        <v>38</v>
      </c>
      <c r="L152" s="56" t="s">
        <v>75</v>
      </c>
      <c r="M152" s="56" t="s">
        <v>75</v>
      </c>
      <c r="N152" s="56" t="s">
        <v>6267</v>
      </c>
      <c r="O152" s="56" t="s">
        <v>2039</v>
      </c>
      <c r="P152" s="56" t="s">
        <v>2040</v>
      </c>
      <c r="Q152" s="12">
        <v>162083.64000000001</v>
      </c>
      <c r="R152" s="12">
        <v>137771.07999999999</v>
      </c>
      <c r="S152" s="17">
        <f>Table4[[#This Row],[EU funds 
(EUR)]]/Table4[[#This Row],[Total eligible expenditure allocated to the operation (EUR)]]</f>
        <v>0.84999991362484195</v>
      </c>
    </row>
    <row r="153" spans="1:19" ht="114.75" x14ac:dyDescent="0.25">
      <c r="A153" s="15">
        <v>149</v>
      </c>
      <c r="B153" s="9" t="s">
        <v>2352</v>
      </c>
      <c r="C153" s="9" t="s">
        <v>930</v>
      </c>
      <c r="D153" s="12" t="s">
        <v>54</v>
      </c>
      <c r="E153" s="9" t="s">
        <v>188</v>
      </c>
      <c r="F153" s="9" t="s">
        <v>2353</v>
      </c>
      <c r="G153" s="27" t="s">
        <v>2354</v>
      </c>
      <c r="H153" s="16">
        <v>45974</v>
      </c>
      <c r="I153" s="16">
        <v>46357</v>
      </c>
      <c r="J153" s="56" t="s">
        <v>525</v>
      </c>
      <c r="K153" s="56" t="s">
        <v>542</v>
      </c>
      <c r="L153" s="56" t="s">
        <v>1975</v>
      </c>
      <c r="M153" s="56" t="s">
        <v>268</v>
      </c>
      <c r="N153" s="56" t="s">
        <v>6267</v>
      </c>
      <c r="O153" s="56" t="s">
        <v>2039</v>
      </c>
      <c r="P153" s="56" t="s">
        <v>2040</v>
      </c>
      <c r="Q153" s="12">
        <v>133370.23999999999</v>
      </c>
      <c r="R153" s="12">
        <v>100027.68</v>
      </c>
      <c r="S153" s="17">
        <f>Table4[[#This Row],[EU funds 
(EUR)]]/Table4[[#This Row],[Total eligible expenditure allocated to the operation (EUR)]]</f>
        <v>0.75</v>
      </c>
    </row>
    <row r="154" spans="1:19" ht="114.75" x14ac:dyDescent="0.25">
      <c r="A154" s="15">
        <v>150</v>
      </c>
      <c r="B154" s="9" t="s">
        <v>2355</v>
      </c>
      <c r="C154" s="9" t="s">
        <v>2356</v>
      </c>
      <c r="D154" s="12" t="s">
        <v>54</v>
      </c>
      <c r="E154" s="9" t="s">
        <v>188</v>
      </c>
      <c r="F154" s="9" t="s">
        <v>2357</v>
      </c>
      <c r="G154" s="27" t="s">
        <v>2358</v>
      </c>
      <c r="H154" s="16">
        <v>46006</v>
      </c>
      <c r="I154" s="16">
        <v>46341</v>
      </c>
      <c r="J154" s="56" t="s">
        <v>90</v>
      </c>
      <c r="K154" s="56" t="s">
        <v>38</v>
      </c>
      <c r="L154" s="56" t="s">
        <v>75</v>
      </c>
      <c r="M154" s="56" t="s">
        <v>75</v>
      </c>
      <c r="N154" s="56" t="s">
        <v>6267</v>
      </c>
      <c r="O154" s="56" t="s">
        <v>2039</v>
      </c>
      <c r="P154" s="56" t="s">
        <v>2040</v>
      </c>
      <c r="Q154" s="12">
        <v>163135.54999999999</v>
      </c>
      <c r="R154" s="12">
        <v>138665.21</v>
      </c>
      <c r="S154" s="17">
        <f>Table4[[#This Row],[EU funds 
(EUR)]]/Table4[[#This Row],[Total eligible expenditure allocated to the operation (EUR)]]</f>
        <v>0.84999995402596185</v>
      </c>
    </row>
    <row r="155" spans="1:19" ht="127.5" x14ac:dyDescent="0.25">
      <c r="A155" s="15">
        <v>151</v>
      </c>
      <c r="B155" s="9" t="s">
        <v>2359</v>
      </c>
      <c r="C155" s="9" t="s">
        <v>2360</v>
      </c>
      <c r="D155" s="12" t="s">
        <v>54</v>
      </c>
      <c r="E155" s="9" t="s">
        <v>188</v>
      </c>
      <c r="F155" s="9" t="s">
        <v>2361</v>
      </c>
      <c r="G155" s="27" t="s">
        <v>2362</v>
      </c>
      <c r="H155" s="16">
        <v>45992</v>
      </c>
      <c r="I155" s="16">
        <v>46357</v>
      </c>
      <c r="J155" s="56" t="s">
        <v>90</v>
      </c>
      <c r="K155" s="56" t="s">
        <v>38</v>
      </c>
      <c r="L155" s="56" t="s">
        <v>2363</v>
      </c>
      <c r="M155" s="56" t="s">
        <v>2364</v>
      </c>
      <c r="N155" s="56" t="s">
        <v>6267</v>
      </c>
      <c r="O155" s="56" t="s">
        <v>2039</v>
      </c>
      <c r="P155" s="56" t="s">
        <v>2040</v>
      </c>
      <c r="Q155" s="12">
        <v>164333.18</v>
      </c>
      <c r="R155" s="12">
        <v>139683.19</v>
      </c>
      <c r="S155" s="17">
        <f>Table4[[#This Row],[EU funds 
(EUR)]]/Table4[[#This Row],[Total eligible expenditure allocated to the operation (EUR)]]</f>
        <v>0.84999992089242116</v>
      </c>
    </row>
    <row r="156" spans="1:19" ht="102" x14ac:dyDescent="0.25">
      <c r="A156" s="15">
        <v>152</v>
      </c>
      <c r="B156" s="9" t="s">
        <v>2365</v>
      </c>
      <c r="C156" s="9" t="s">
        <v>2366</v>
      </c>
      <c r="D156" s="12" t="s">
        <v>54</v>
      </c>
      <c r="E156" s="9" t="s">
        <v>188</v>
      </c>
      <c r="F156" s="9" t="s">
        <v>2367</v>
      </c>
      <c r="G156" s="27" t="s">
        <v>2368</v>
      </c>
      <c r="H156" s="16">
        <v>46003</v>
      </c>
      <c r="I156" s="16">
        <v>46143</v>
      </c>
      <c r="J156" s="56" t="s">
        <v>90</v>
      </c>
      <c r="K156" s="56" t="s">
        <v>38</v>
      </c>
      <c r="L156" s="56" t="s">
        <v>75</v>
      </c>
      <c r="M156" s="56" t="s">
        <v>75</v>
      </c>
      <c r="N156" s="56" t="s">
        <v>6267</v>
      </c>
      <c r="O156" s="56" t="s">
        <v>2039</v>
      </c>
      <c r="P156" s="56" t="s">
        <v>2040</v>
      </c>
      <c r="Q156" s="12">
        <v>179035.22</v>
      </c>
      <c r="R156" s="12">
        <v>139826.5</v>
      </c>
      <c r="S156" s="17">
        <f>Table4[[#This Row],[EU funds 
(EUR)]]/Table4[[#This Row],[Total eligible expenditure allocated to the operation (EUR)]]</f>
        <v>0.78099996190693655</v>
      </c>
    </row>
    <row r="157" spans="1:19" ht="63.75" x14ac:dyDescent="0.25">
      <c r="A157" s="15">
        <v>153</v>
      </c>
      <c r="B157" s="9" t="s">
        <v>2369</v>
      </c>
      <c r="C157" s="9" t="s">
        <v>2370</v>
      </c>
      <c r="D157" s="12" t="s">
        <v>54</v>
      </c>
      <c r="E157" s="9" t="s">
        <v>188</v>
      </c>
      <c r="F157" s="9" t="s">
        <v>2371</v>
      </c>
      <c r="G157" s="27" t="s">
        <v>2372</v>
      </c>
      <c r="H157" s="16">
        <v>45999</v>
      </c>
      <c r="I157" s="16">
        <v>46692</v>
      </c>
      <c r="J157" s="56" t="s">
        <v>1829</v>
      </c>
      <c r="K157" s="56" t="s">
        <v>260</v>
      </c>
      <c r="L157" s="56" t="s">
        <v>75</v>
      </c>
      <c r="M157" s="56" t="s">
        <v>75</v>
      </c>
      <c r="N157" s="56" t="s">
        <v>6267</v>
      </c>
      <c r="O157" s="56" t="s">
        <v>2039</v>
      </c>
      <c r="P157" s="56" t="s">
        <v>2040</v>
      </c>
      <c r="Q157" s="12">
        <v>90937.81</v>
      </c>
      <c r="R157" s="12">
        <v>63656.43</v>
      </c>
      <c r="S157" s="17">
        <f>Table4[[#This Row],[EU funds 
(EUR)]]/Table4[[#This Row],[Total eligible expenditure allocated to the operation (EUR)]]</f>
        <v>0.69999959312853477</v>
      </c>
    </row>
    <row r="158" spans="1:19" ht="102" x14ac:dyDescent="0.25">
      <c r="A158" s="15">
        <v>154</v>
      </c>
      <c r="B158" s="9" t="s">
        <v>2373</v>
      </c>
      <c r="C158" s="9" t="s">
        <v>2374</v>
      </c>
      <c r="D158" s="12" t="s">
        <v>54</v>
      </c>
      <c r="E158" s="9" t="s">
        <v>188</v>
      </c>
      <c r="F158" s="9" t="s">
        <v>2375</v>
      </c>
      <c r="G158" s="27" t="s">
        <v>2376</v>
      </c>
      <c r="H158" s="16">
        <v>46001</v>
      </c>
      <c r="I158" s="16">
        <v>46631</v>
      </c>
      <c r="J158" s="56" t="s">
        <v>90</v>
      </c>
      <c r="K158" s="56" t="s">
        <v>38</v>
      </c>
      <c r="L158" s="56" t="s">
        <v>75</v>
      </c>
      <c r="M158" s="56" t="s">
        <v>75</v>
      </c>
      <c r="N158" s="56" t="s">
        <v>6267</v>
      </c>
      <c r="O158" s="56" t="s">
        <v>2039</v>
      </c>
      <c r="P158" s="56" t="s">
        <v>2040</v>
      </c>
      <c r="Q158" s="12">
        <v>160862.35</v>
      </c>
      <c r="R158" s="12">
        <v>135928.68</v>
      </c>
      <c r="S158" s="17">
        <f>Table4[[#This Row],[EU funds 
(EUR)]]/Table4[[#This Row],[Total eligible expenditure allocated to the operation (EUR)]]</f>
        <v>0.84499996425515345</v>
      </c>
    </row>
    <row r="159" spans="1:19" ht="114.75" x14ac:dyDescent="0.25">
      <c r="A159" s="15">
        <v>155</v>
      </c>
      <c r="B159" s="9" t="s">
        <v>2377</v>
      </c>
      <c r="C159" s="9" t="s">
        <v>2378</v>
      </c>
      <c r="D159" s="12" t="s">
        <v>54</v>
      </c>
      <c r="E159" s="9" t="s">
        <v>188</v>
      </c>
      <c r="F159" s="9" t="s">
        <v>2350</v>
      </c>
      <c r="G159" s="27" t="s">
        <v>2379</v>
      </c>
      <c r="H159" s="16">
        <v>45992</v>
      </c>
      <c r="I159" s="16">
        <v>46447</v>
      </c>
      <c r="J159" s="56" t="s">
        <v>93</v>
      </c>
      <c r="K159" s="56" t="s">
        <v>74</v>
      </c>
      <c r="L159" s="56" t="s">
        <v>1952</v>
      </c>
      <c r="M159" s="56" t="s">
        <v>79</v>
      </c>
      <c r="N159" s="56" t="s">
        <v>6267</v>
      </c>
      <c r="O159" s="56" t="s">
        <v>2039</v>
      </c>
      <c r="P159" s="56" t="s">
        <v>2040</v>
      </c>
      <c r="Q159" s="12">
        <v>160426.29</v>
      </c>
      <c r="R159" s="12">
        <v>136362.34</v>
      </c>
      <c r="S159" s="17">
        <f>Table4[[#This Row],[EU funds 
(EUR)]]/Table4[[#This Row],[Total eligible expenditure allocated to the operation (EUR)]]</f>
        <v>0.84999995948295004</v>
      </c>
    </row>
    <row r="160" spans="1:19" ht="102" x14ac:dyDescent="0.25">
      <c r="A160" s="15">
        <v>156</v>
      </c>
      <c r="B160" s="9" t="s">
        <v>2380</v>
      </c>
      <c r="C160" s="9" t="s">
        <v>2381</v>
      </c>
      <c r="D160" s="12" t="s">
        <v>54</v>
      </c>
      <c r="E160" s="9" t="s">
        <v>188</v>
      </c>
      <c r="F160" s="9" t="s">
        <v>2382</v>
      </c>
      <c r="G160" s="27" t="s">
        <v>2383</v>
      </c>
      <c r="H160" s="16">
        <v>45995</v>
      </c>
      <c r="I160" s="16">
        <v>46661</v>
      </c>
      <c r="J160" s="56" t="s">
        <v>2384</v>
      </c>
      <c r="K160" s="56" t="s">
        <v>117</v>
      </c>
      <c r="L160" s="56" t="s">
        <v>1954</v>
      </c>
      <c r="M160" s="56" t="s">
        <v>77</v>
      </c>
      <c r="N160" s="56" t="s">
        <v>6267</v>
      </c>
      <c r="O160" s="56" t="s">
        <v>2039</v>
      </c>
      <c r="P160" s="56" t="s">
        <v>2040</v>
      </c>
      <c r="Q160" s="12">
        <v>138754.81</v>
      </c>
      <c r="R160" s="12">
        <v>117941.58</v>
      </c>
      <c r="S160" s="17">
        <f>Table4[[#This Row],[EU funds 
(EUR)]]/Table4[[#This Row],[Total eligible expenditure allocated to the operation (EUR)]]</f>
        <v>0.84999993874086244</v>
      </c>
    </row>
    <row r="161" spans="1:19" ht="102" x14ac:dyDescent="0.25">
      <c r="A161" s="15">
        <v>157</v>
      </c>
      <c r="B161" s="9" t="s">
        <v>2385</v>
      </c>
      <c r="C161" s="9" t="s">
        <v>2386</v>
      </c>
      <c r="D161" s="12" t="s">
        <v>54</v>
      </c>
      <c r="E161" s="9" t="s">
        <v>188</v>
      </c>
      <c r="F161" s="9" t="s">
        <v>2387</v>
      </c>
      <c r="G161" s="27" t="s">
        <v>2388</v>
      </c>
      <c r="H161" s="16">
        <v>45988</v>
      </c>
      <c r="I161" s="16">
        <v>46722</v>
      </c>
      <c r="J161" s="56" t="s">
        <v>1870</v>
      </c>
      <c r="K161" s="56" t="s">
        <v>74</v>
      </c>
      <c r="L161" s="56" t="s">
        <v>2389</v>
      </c>
      <c r="M161" s="56" t="s">
        <v>2390</v>
      </c>
      <c r="N161" s="56" t="s">
        <v>6267</v>
      </c>
      <c r="O161" s="56" t="s">
        <v>2039</v>
      </c>
      <c r="P161" s="56" t="s">
        <v>2040</v>
      </c>
      <c r="Q161" s="12">
        <v>141405.51999999999</v>
      </c>
      <c r="R161" s="12">
        <v>120194.69</v>
      </c>
      <c r="S161" s="17">
        <f>Table4[[#This Row],[EU funds 
(EUR)]]/Table4[[#This Row],[Total eligible expenditure allocated to the operation (EUR)]]</f>
        <v>0.84999998585628067</v>
      </c>
    </row>
    <row r="162" spans="1:19" ht="102" x14ac:dyDescent="0.25">
      <c r="A162" s="15">
        <v>158</v>
      </c>
      <c r="B162" s="9" t="s">
        <v>2391</v>
      </c>
      <c r="C162" s="9" t="s">
        <v>2392</v>
      </c>
      <c r="D162" s="12" t="s">
        <v>54</v>
      </c>
      <c r="E162" s="9" t="s">
        <v>188</v>
      </c>
      <c r="F162" s="9" t="s">
        <v>2393</v>
      </c>
      <c r="G162" s="27" t="s">
        <v>2394</v>
      </c>
      <c r="H162" s="16">
        <v>45992</v>
      </c>
      <c r="I162" s="16">
        <v>46692</v>
      </c>
      <c r="J162" s="56" t="s">
        <v>90</v>
      </c>
      <c r="K162" s="56" t="s">
        <v>38</v>
      </c>
      <c r="L162" s="56" t="s">
        <v>75</v>
      </c>
      <c r="M162" s="56" t="s">
        <v>75</v>
      </c>
      <c r="N162" s="56" t="s">
        <v>6267</v>
      </c>
      <c r="O162" s="56" t="s">
        <v>2039</v>
      </c>
      <c r="P162" s="56" t="s">
        <v>2040</v>
      </c>
      <c r="Q162" s="12">
        <v>153547.73000000001</v>
      </c>
      <c r="R162" s="12">
        <v>130515.57</v>
      </c>
      <c r="S162" s="17">
        <f>Table4[[#This Row],[EU funds 
(EUR)]]/Table4[[#This Row],[Total eligible expenditure allocated to the operation (EUR)]]</f>
        <v>0.84999999674368354</v>
      </c>
    </row>
    <row r="163" spans="1:19" ht="114.75" x14ac:dyDescent="0.25">
      <c r="A163" s="15">
        <v>159</v>
      </c>
      <c r="B163" s="9" t="s">
        <v>2395</v>
      </c>
      <c r="C163" s="9" t="s">
        <v>2396</v>
      </c>
      <c r="D163" s="12" t="s">
        <v>54</v>
      </c>
      <c r="E163" s="9" t="s">
        <v>188</v>
      </c>
      <c r="F163" s="9" t="s">
        <v>2397</v>
      </c>
      <c r="G163" s="27" t="s">
        <v>2398</v>
      </c>
      <c r="H163" s="16">
        <v>45996</v>
      </c>
      <c r="I163" s="16">
        <v>46447</v>
      </c>
      <c r="J163" s="56" t="s">
        <v>126</v>
      </c>
      <c r="K163" s="56" t="s">
        <v>117</v>
      </c>
      <c r="L163" s="56" t="s">
        <v>1954</v>
      </c>
      <c r="M163" s="56" t="s">
        <v>77</v>
      </c>
      <c r="N163" s="56" t="s">
        <v>6267</v>
      </c>
      <c r="O163" s="56" t="s">
        <v>2039</v>
      </c>
      <c r="P163" s="56" t="s">
        <v>2040</v>
      </c>
      <c r="Q163" s="12">
        <v>165152.92000000001</v>
      </c>
      <c r="R163" s="12">
        <v>139850.51999999999</v>
      </c>
      <c r="S163" s="17">
        <f>Table4[[#This Row],[EU funds 
(EUR)]]/Table4[[#This Row],[Total eligible expenditure allocated to the operation (EUR)]]</f>
        <v>0.84679411057340059</v>
      </c>
    </row>
    <row r="164" spans="1:19" ht="114.75" x14ac:dyDescent="0.25">
      <c r="A164" s="15">
        <v>160</v>
      </c>
      <c r="B164" s="9" t="s">
        <v>2399</v>
      </c>
      <c r="C164" s="9" t="s">
        <v>2400</v>
      </c>
      <c r="D164" s="12" t="s">
        <v>54</v>
      </c>
      <c r="E164" s="9" t="s">
        <v>188</v>
      </c>
      <c r="F164" s="9" t="s">
        <v>2401</v>
      </c>
      <c r="G164" s="27" t="s">
        <v>2402</v>
      </c>
      <c r="H164" s="16">
        <v>46000</v>
      </c>
      <c r="I164" s="16">
        <v>46661</v>
      </c>
      <c r="J164" s="56" t="s">
        <v>93</v>
      </c>
      <c r="K164" s="56" t="s">
        <v>74</v>
      </c>
      <c r="L164" s="56" t="s">
        <v>1952</v>
      </c>
      <c r="M164" s="56" t="s">
        <v>79</v>
      </c>
      <c r="N164" s="56" t="s">
        <v>6267</v>
      </c>
      <c r="O164" s="56" t="s">
        <v>2039</v>
      </c>
      <c r="P164" s="56" t="s">
        <v>2040</v>
      </c>
      <c r="Q164" s="12">
        <v>149700.76999999999</v>
      </c>
      <c r="R164" s="12">
        <v>127245.65</v>
      </c>
      <c r="S164" s="17">
        <f>Table4[[#This Row],[EU funds 
(EUR)]]/Table4[[#This Row],[Total eligible expenditure allocated to the operation (EUR)]]</f>
        <v>0.84999996994003435</v>
      </c>
    </row>
    <row r="165" spans="1:19" ht="114.75" x14ac:dyDescent="0.25">
      <c r="A165" s="15">
        <v>161</v>
      </c>
      <c r="B165" s="9" t="s">
        <v>2403</v>
      </c>
      <c r="C165" s="9" t="s">
        <v>2404</v>
      </c>
      <c r="D165" s="12" t="s">
        <v>54</v>
      </c>
      <c r="E165" s="9" t="s">
        <v>188</v>
      </c>
      <c r="F165" s="9" t="s">
        <v>2405</v>
      </c>
      <c r="G165" s="27" t="s">
        <v>2406</v>
      </c>
      <c r="H165" s="16">
        <v>45993</v>
      </c>
      <c r="I165" s="16">
        <v>46657</v>
      </c>
      <c r="J165" s="56" t="s">
        <v>254</v>
      </c>
      <c r="K165" s="56" t="s">
        <v>261</v>
      </c>
      <c r="L165" s="56" t="s">
        <v>1961</v>
      </c>
      <c r="M165" s="56" t="s">
        <v>268</v>
      </c>
      <c r="N165" s="56" t="s">
        <v>6267</v>
      </c>
      <c r="O165" s="56" t="s">
        <v>2039</v>
      </c>
      <c r="P165" s="56" t="s">
        <v>2040</v>
      </c>
      <c r="Q165" s="12">
        <v>159705.72</v>
      </c>
      <c r="R165" s="12">
        <v>135749.85</v>
      </c>
      <c r="S165" s="17">
        <f>Table4[[#This Row],[EU funds 
(EUR)]]/Table4[[#This Row],[Total eligible expenditure allocated to the operation (EUR)]]</f>
        <v>0.84999992486180209</v>
      </c>
    </row>
    <row r="166" spans="1:19" ht="102" x14ac:dyDescent="0.25">
      <c r="A166" s="15">
        <v>162</v>
      </c>
      <c r="B166" s="9" t="s">
        <v>2407</v>
      </c>
      <c r="C166" s="9" t="s">
        <v>2408</v>
      </c>
      <c r="D166" s="12" t="s">
        <v>54</v>
      </c>
      <c r="E166" s="9" t="s">
        <v>188</v>
      </c>
      <c r="F166" s="9" t="s">
        <v>2409</v>
      </c>
      <c r="G166" s="27" t="s">
        <v>2410</v>
      </c>
      <c r="H166" s="16">
        <v>46002</v>
      </c>
      <c r="I166" s="16">
        <v>46539</v>
      </c>
      <c r="J166" s="56" t="s">
        <v>90</v>
      </c>
      <c r="K166" s="56" t="s">
        <v>38</v>
      </c>
      <c r="L166" s="56" t="s">
        <v>75</v>
      </c>
      <c r="M166" s="56" t="s">
        <v>75</v>
      </c>
      <c r="N166" s="56" t="s">
        <v>6267</v>
      </c>
      <c r="O166" s="56" t="s">
        <v>2039</v>
      </c>
      <c r="P166" s="56" t="s">
        <v>2040</v>
      </c>
      <c r="Q166" s="12">
        <v>164631.49</v>
      </c>
      <c r="R166" s="12">
        <v>139936.76</v>
      </c>
      <c r="S166" s="17">
        <f>Table4[[#This Row],[EU funds 
(EUR)]]/Table4[[#This Row],[Total eligible expenditure allocated to the operation (EUR)]]</f>
        <v>0.84999996051788163</v>
      </c>
    </row>
    <row r="167" spans="1:19" ht="89.25" x14ac:dyDescent="0.25">
      <c r="A167" s="15">
        <v>163</v>
      </c>
      <c r="B167" s="9" t="s">
        <v>2411</v>
      </c>
      <c r="C167" s="9" t="s">
        <v>2412</v>
      </c>
      <c r="D167" s="12" t="s">
        <v>54</v>
      </c>
      <c r="E167" s="9" t="s">
        <v>188</v>
      </c>
      <c r="F167" s="9" t="s">
        <v>2350</v>
      </c>
      <c r="G167" s="27" t="s">
        <v>2413</v>
      </c>
      <c r="H167" s="16">
        <v>45996</v>
      </c>
      <c r="I167" s="16">
        <v>46296</v>
      </c>
      <c r="J167" s="56" t="s">
        <v>90</v>
      </c>
      <c r="K167" s="56" t="s">
        <v>38</v>
      </c>
      <c r="L167" s="56" t="s">
        <v>75</v>
      </c>
      <c r="M167" s="56" t="s">
        <v>75</v>
      </c>
      <c r="N167" s="56" t="s">
        <v>6267</v>
      </c>
      <c r="O167" s="56" t="s">
        <v>2039</v>
      </c>
      <c r="P167" s="56" t="s">
        <v>2040</v>
      </c>
      <c r="Q167" s="12">
        <v>173034.95</v>
      </c>
      <c r="R167" s="12">
        <v>138427.95000000001</v>
      </c>
      <c r="S167" s="17">
        <f>Table4[[#This Row],[EU funds 
(EUR)]]/Table4[[#This Row],[Total eligible expenditure allocated to the operation (EUR)]]</f>
        <v>0.79999994220820714</v>
      </c>
    </row>
    <row r="168" spans="1:19" ht="114.75" x14ac:dyDescent="0.25">
      <c r="A168" s="15">
        <v>164</v>
      </c>
      <c r="B168" s="9" t="s">
        <v>2414</v>
      </c>
      <c r="C168" s="9" t="s">
        <v>2415</v>
      </c>
      <c r="D168" s="12" t="s">
        <v>54</v>
      </c>
      <c r="E168" s="9" t="s">
        <v>188</v>
      </c>
      <c r="F168" s="9" t="s">
        <v>2416</v>
      </c>
      <c r="G168" s="27" t="s">
        <v>2417</v>
      </c>
      <c r="H168" s="16">
        <v>46009</v>
      </c>
      <c r="I168" s="16">
        <v>46784</v>
      </c>
      <c r="J168" s="56" t="s">
        <v>1850</v>
      </c>
      <c r="K168" s="56" t="s">
        <v>72</v>
      </c>
      <c r="L168" s="56" t="s">
        <v>1949</v>
      </c>
      <c r="M168" s="56" t="s">
        <v>77</v>
      </c>
      <c r="N168" s="56" t="s">
        <v>6267</v>
      </c>
      <c r="O168" s="56" t="s">
        <v>2039</v>
      </c>
      <c r="P168" s="56" t="s">
        <v>2040</v>
      </c>
      <c r="Q168" s="12">
        <v>166676.45000000001</v>
      </c>
      <c r="R168" s="12">
        <v>140000</v>
      </c>
      <c r="S168" s="17">
        <f>Table4[[#This Row],[EU funds 
(EUR)]]/Table4[[#This Row],[Total eligible expenditure allocated to the operation (EUR)]]</f>
        <v>0.8399506948942097</v>
      </c>
    </row>
    <row r="169" spans="1:19" ht="89.25" x14ac:dyDescent="0.25">
      <c r="A169" s="15">
        <v>165</v>
      </c>
      <c r="B169" s="9" t="s">
        <v>2418</v>
      </c>
      <c r="C169" s="9" t="s">
        <v>2419</v>
      </c>
      <c r="D169" s="12" t="s">
        <v>54</v>
      </c>
      <c r="E169" s="9" t="s">
        <v>188</v>
      </c>
      <c r="F169" s="9" t="s">
        <v>2420</v>
      </c>
      <c r="G169" s="27" t="s">
        <v>2421</v>
      </c>
      <c r="H169" s="16">
        <v>45994</v>
      </c>
      <c r="I169" s="16">
        <v>46399</v>
      </c>
      <c r="J169" s="56" t="s">
        <v>2422</v>
      </c>
      <c r="K169" s="56" t="s">
        <v>1898</v>
      </c>
      <c r="L169" s="56" t="s">
        <v>1987</v>
      </c>
      <c r="M169" s="56" t="s">
        <v>79</v>
      </c>
      <c r="N169" s="56" t="s">
        <v>6267</v>
      </c>
      <c r="O169" s="56" t="s">
        <v>2039</v>
      </c>
      <c r="P169" s="56" t="s">
        <v>2040</v>
      </c>
      <c r="Q169" s="12">
        <v>76614.259999999995</v>
      </c>
      <c r="R169" s="12">
        <v>65114.44</v>
      </c>
      <c r="S169" s="17">
        <f>Table4[[#This Row],[EU funds 
(EUR)]]/Table4[[#This Row],[Total eligible expenditure allocated to the operation (EUR)]]</f>
        <v>0.84989974451231409</v>
      </c>
    </row>
    <row r="170" spans="1:19" ht="114.75" x14ac:dyDescent="0.25">
      <c r="A170" s="15">
        <v>166</v>
      </c>
      <c r="B170" s="9" t="s">
        <v>2423</v>
      </c>
      <c r="C170" s="9" t="s">
        <v>2424</v>
      </c>
      <c r="D170" s="12" t="s">
        <v>54</v>
      </c>
      <c r="E170" s="9" t="s">
        <v>188</v>
      </c>
      <c r="F170" s="9" t="s">
        <v>2425</v>
      </c>
      <c r="G170" s="27" t="s">
        <v>2426</v>
      </c>
      <c r="H170" s="16">
        <v>45992</v>
      </c>
      <c r="I170" s="16">
        <v>46692</v>
      </c>
      <c r="J170" s="56" t="s">
        <v>90</v>
      </c>
      <c r="K170" s="56" t="s">
        <v>38</v>
      </c>
      <c r="L170" s="56" t="s">
        <v>75</v>
      </c>
      <c r="M170" s="56" t="s">
        <v>75</v>
      </c>
      <c r="N170" s="56" t="s">
        <v>6267</v>
      </c>
      <c r="O170" s="56" t="s">
        <v>2039</v>
      </c>
      <c r="P170" s="56" t="s">
        <v>2040</v>
      </c>
      <c r="Q170" s="12">
        <v>162206.17000000001</v>
      </c>
      <c r="R170" s="12">
        <v>137875.24</v>
      </c>
      <c r="S170" s="17">
        <f>Table4[[#This Row],[EU funds 
(EUR)]]/Table4[[#This Row],[Total eligible expenditure allocated to the operation (EUR)]]</f>
        <v>0.84999997225752866</v>
      </c>
    </row>
    <row r="171" spans="1:19" ht="127.5" x14ac:dyDescent="0.25">
      <c r="A171" s="15">
        <v>167</v>
      </c>
      <c r="B171" s="9" t="s">
        <v>2427</v>
      </c>
      <c r="C171" s="9" t="s">
        <v>2428</v>
      </c>
      <c r="D171" s="12" t="s">
        <v>54</v>
      </c>
      <c r="E171" s="9" t="s">
        <v>188</v>
      </c>
      <c r="F171" s="9" t="s">
        <v>2429</v>
      </c>
      <c r="G171" s="27" t="s">
        <v>2430</v>
      </c>
      <c r="H171" s="16">
        <v>46013</v>
      </c>
      <c r="I171" s="16">
        <v>46647</v>
      </c>
      <c r="J171" s="56" t="s">
        <v>1848</v>
      </c>
      <c r="K171" s="56" t="s">
        <v>1898</v>
      </c>
      <c r="L171" s="56" t="s">
        <v>1987</v>
      </c>
      <c r="M171" s="56" t="s">
        <v>79</v>
      </c>
      <c r="N171" s="56" t="s">
        <v>6267</v>
      </c>
      <c r="O171" s="56" t="s">
        <v>2039</v>
      </c>
      <c r="P171" s="56" t="s">
        <v>2040</v>
      </c>
      <c r="Q171" s="12">
        <v>102709.14</v>
      </c>
      <c r="R171" s="12">
        <v>87292.479999999996</v>
      </c>
      <c r="S171" s="17">
        <f>Table4[[#This Row],[EU funds 
(EUR)]]/Table4[[#This Row],[Total eligible expenditure allocated to the operation (EUR)]]</f>
        <v>0.84989982391051078</v>
      </c>
    </row>
    <row r="172" spans="1:19" ht="114.75" x14ac:dyDescent="0.25">
      <c r="A172" s="15">
        <v>168</v>
      </c>
      <c r="B172" s="9" t="s">
        <v>2431</v>
      </c>
      <c r="C172" s="9" t="s">
        <v>2432</v>
      </c>
      <c r="D172" s="12" t="s">
        <v>54</v>
      </c>
      <c r="E172" s="9" t="s">
        <v>188</v>
      </c>
      <c r="F172" s="9" t="s">
        <v>2433</v>
      </c>
      <c r="G172" s="27" t="s">
        <v>2434</v>
      </c>
      <c r="H172" s="16">
        <v>45988</v>
      </c>
      <c r="I172" s="16">
        <v>46661</v>
      </c>
      <c r="J172" s="56" t="s">
        <v>90</v>
      </c>
      <c r="K172" s="56" t="s">
        <v>38</v>
      </c>
      <c r="L172" s="56" t="s">
        <v>75</v>
      </c>
      <c r="M172" s="56" t="s">
        <v>75</v>
      </c>
      <c r="N172" s="56" t="s">
        <v>6267</v>
      </c>
      <c r="O172" s="56" t="s">
        <v>2039</v>
      </c>
      <c r="P172" s="56" t="s">
        <v>2040</v>
      </c>
      <c r="Q172" s="12">
        <v>177198.86</v>
      </c>
      <c r="R172" s="12">
        <v>139987.09</v>
      </c>
      <c r="S172" s="17">
        <f>Table4[[#This Row],[EU funds 
(EUR)]]/Table4[[#This Row],[Total eligible expenditure allocated to the operation (EUR)]]</f>
        <v>0.78999994695225473</v>
      </c>
    </row>
    <row r="173" spans="1:19" ht="76.5" x14ac:dyDescent="0.25">
      <c r="A173" s="15">
        <v>169</v>
      </c>
      <c r="B173" s="9" t="s">
        <v>2435</v>
      </c>
      <c r="C173" s="9" t="s">
        <v>2436</v>
      </c>
      <c r="D173" s="12" t="s">
        <v>54</v>
      </c>
      <c r="E173" s="9" t="s">
        <v>188</v>
      </c>
      <c r="F173" s="9" t="s">
        <v>2350</v>
      </c>
      <c r="G173" s="27" t="s">
        <v>2437</v>
      </c>
      <c r="H173" s="16">
        <v>45994</v>
      </c>
      <c r="I173" s="16">
        <v>46296</v>
      </c>
      <c r="J173" s="56" t="s">
        <v>2438</v>
      </c>
      <c r="K173" s="56" t="s">
        <v>74</v>
      </c>
      <c r="L173" s="56" t="s">
        <v>1952</v>
      </c>
      <c r="M173" s="56" t="s">
        <v>79</v>
      </c>
      <c r="N173" s="56" t="s">
        <v>6267</v>
      </c>
      <c r="O173" s="56" t="s">
        <v>2039</v>
      </c>
      <c r="P173" s="56" t="s">
        <v>2040</v>
      </c>
      <c r="Q173" s="12">
        <v>142188.51</v>
      </c>
      <c r="R173" s="12">
        <v>120860.22</v>
      </c>
      <c r="S173" s="17">
        <f>Table4[[#This Row],[EU funds 
(EUR)]]/Table4[[#This Row],[Total eligible expenditure allocated to the operation (EUR)]]</f>
        <v>0.8499999050556194</v>
      </c>
    </row>
    <row r="174" spans="1:19" ht="140.25" x14ac:dyDescent="0.25">
      <c r="A174" s="15">
        <v>170</v>
      </c>
      <c r="B174" s="9" t="s">
        <v>2439</v>
      </c>
      <c r="C174" s="9" t="s">
        <v>2440</v>
      </c>
      <c r="D174" s="12" t="s">
        <v>54</v>
      </c>
      <c r="E174" s="9" t="s">
        <v>188</v>
      </c>
      <c r="F174" s="9" t="s">
        <v>2441</v>
      </c>
      <c r="G174" s="27" t="s">
        <v>2442</v>
      </c>
      <c r="H174" s="16">
        <v>46008</v>
      </c>
      <c r="I174" s="16">
        <v>46327</v>
      </c>
      <c r="J174" s="56" t="s">
        <v>90</v>
      </c>
      <c r="K174" s="56" t="s">
        <v>38</v>
      </c>
      <c r="L174" s="56" t="s">
        <v>75</v>
      </c>
      <c r="M174" s="56" t="s">
        <v>75</v>
      </c>
      <c r="N174" s="56" t="s">
        <v>6267</v>
      </c>
      <c r="O174" s="56" t="s">
        <v>2039</v>
      </c>
      <c r="P174" s="56" t="s">
        <v>2040</v>
      </c>
      <c r="Q174" s="12">
        <v>115957.52</v>
      </c>
      <c r="R174" s="12">
        <v>98563.89</v>
      </c>
      <c r="S174" s="17">
        <f>Table4[[#This Row],[EU funds 
(EUR)]]/Table4[[#This Row],[Total eligible expenditure allocated to the operation (EUR)]]</f>
        <v>0.84999998275230448</v>
      </c>
    </row>
    <row r="175" spans="1:19" ht="114.75" x14ac:dyDescent="0.25">
      <c r="A175" s="15">
        <v>171</v>
      </c>
      <c r="B175" s="9" t="s">
        <v>2443</v>
      </c>
      <c r="C175" s="9" t="s">
        <v>2444</v>
      </c>
      <c r="D175" s="12" t="s">
        <v>54</v>
      </c>
      <c r="E175" s="9" t="s">
        <v>188</v>
      </c>
      <c r="F175" s="9" t="s">
        <v>2445</v>
      </c>
      <c r="G175" s="27" t="s">
        <v>2446</v>
      </c>
      <c r="H175" s="16">
        <v>46000</v>
      </c>
      <c r="I175" s="16">
        <v>46296</v>
      </c>
      <c r="J175" s="56" t="s">
        <v>123</v>
      </c>
      <c r="K175" s="56" t="s">
        <v>116</v>
      </c>
      <c r="L175" s="56" t="s">
        <v>1953</v>
      </c>
      <c r="M175" s="56" t="s">
        <v>77</v>
      </c>
      <c r="N175" s="56" t="s">
        <v>6267</v>
      </c>
      <c r="O175" s="56" t="s">
        <v>2039</v>
      </c>
      <c r="P175" s="56" t="s">
        <v>2040</v>
      </c>
      <c r="Q175" s="12">
        <v>165797.35</v>
      </c>
      <c r="R175" s="12">
        <v>140000</v>
      </c>
      <c r="S175" s="17">
        <f>Table4[[#This Row],[EU funds 
(EUR)]]/Table4[[#This Row],[Total eligible expenditure allocated to the operation (EUR)]]</f>
        <v>0.84440432853721725</v>
      </c>
    </row>
    <row r="176" spans="1:19" ht="102" x14ac:dyDescent="0.25">
      <c r="A176" s="15">
        <v>172</v>
      </c>
      <c r="B176" s="9" t="s">
        <v>2447</v>
      </c>
      <c r="C176" s="9" t="s">
        <v>2448</v>
      </c>
      <c r="D176" s="12" t="s">
        <v>54</v>
      </c>
      <c r="E176" s="9" t="s">
        <v>188</v>
      </c>
      <c r="F176" s="9" t="s">
        <v>2449</v>
      </c>
      <c r="G176" s="27" t="s">
        <v>2450</v>
      </c>
      <c r="H176" s="16">
        <v>45989</v>
      </c>
      <c r="I176" s="16">
        <v>46478</v>
      </c>
      <c r="J176" s="56" t="s">
        <v>90</v>
      </c>
      <c r="K176" s="56" t="s">
        <v>38</v>
      </c>
      <c r="L176" s="56" t="s">
        <v>75</v>
      </c>
      <c r="M176" s="56" t="s">
        <v>75</v>
      </c>
      <c r="N176" s="56" t="s">
        <v>6267</v>
      </c>
      <c r="O176" s="56" t="s">
        <v>2039</v>
      </c>
      <c r="P176" s="56" t="s">
        <v>2040</v>
      </c>
      <c r="Q176" s="12">
        <v>163423.04999999999</v>
      </c>
      <c r="R176" s="12">
        <v>138909.59</v>
      </c>
      <c r="S176" s="17">
        <f>Table4[[#This Row],[EU funds 
(EUR)]]/Table4[[#This Row],[Total eligible expenditure allocated to the operation (EUR)]]</f>
        <v>0.84999998470228044</v>
      </c>
    </row>
    <row r="177" spans="1:19" ht="127.5" x14ac:dyDescent="0.25">
      <c r="A177" s="15">
        <v>173</v>
      </c>
      <c r="B177" s="9" t="s">
        <v>2451</v>
      </c>
      <c r="C177" s="9" t="s">
        <v>2452</v>
      </c>
      <c r="D177" s="12" t="s">
        <v>54</v>
      </c>
      <c r="E177" s="9" t="s">
        <v>188</v>
      </c>
      <c r="F177" s="9" t="s">
        <v>2453</v>
      </c>
      <c r="G177" s="27" t="s">
        <v>2454</v>
      </c>
      <c r="H177" s="16">
        <v>45985</v>
      </c>
      <c r="I177" s="16">
        <v>46631</v>
      </c>
      <c r="J177" s="56" t="s">
        <v>537</v>
      </c>
      <c r="K177" s="56" t="s">
        <v>540</v>
      </c>
      <c r="L177" s="56" t="s">
        <v>1972</v>
      </c>
      <c r="M177" s="56" t="s">
        <v>77</v>
      </c>
      <c r="N177" s="56" t="s">
        <v>6267</v>
      </c>
      <c r="O177" s="56" t="s">
        <v>2039</v>
      </c>
      <c r="P177" s="56" t="s">
        <v>2040</v>
      </c>
      <c r="Q177" s="12">
        <v>59847.41</v>
      </c>
      <c r="R177" s="12">
        <v>50807.38</v>
      </c>
      <c r="S177" s="17">
        <f>Table4[[#This Row],[EU funds 
(EUR)]]/Table4[[#This Row],[Total eligible expenditure allocated to the operation (EUR)]]</f>
        <v>0.8489486846632126</v>
      </c>
    </row>
    <row r="178" spans="1:19" ht="114.75" x14ac:dyDescent="0.25">
      <c r="A178" s="15">
        <v>174</v>
      </c>
      <c r="B178" s="9" t="s">
        <v>2455</v>
      </c>
      <c r="C178" s="9" t="s">
        <v>2456</v>
      </c>
      <c r="D178" s="12" t="s">
        <v>54</v>
      </c>
      <c r="E178" s="9" t="s">
        <v>188</v>
      </c>
      <c r="F178" s="9" t="s">
        <v>2457</v>
      </c>
      <c r="G178" s="27" t="s">
        <v>2458</v>
      </c>
      <c r="H178" s="16">
        <v>45975</v>
      </c>
      <c r="I178" s="16">
        <v>46661</v>
      </c>
      <c r="J178" s="56" t="s">
        <v>90</v>
      </c>
      <c r="K178" s="56" t="s">
        <v>38</v>
      </c>
      <c r="L178" s="56" t="s">
        <v>75</v>
      </c>
      <c r="M178" s="56" t="s">
        <v>75</v>
      </c>
      <c r="N178" s="56" t="s">
        <v>6267</v>
      </c>
      <c r="O178" s="56" t="s">
        <v>2039</v>
      </c>
      <c r="P178" s="56" t="s">
        <v>2040</v>
      </c>
      <c r="Q178" s="12">
        <v>183749.47</v>
      </c>
      <c r="R178" s="12">
        <v>139649.59</v>
      </c>
      <c r="S178" s="17">
        <f>Table4[[#This Row],[EU funds 
(EUR)]]/Table4[[#This Row],[Total eligible expenditure allocated to the operation (EUR)]]</f>
        <v>0.75999996081621346</v>
      </c>
    </row>
    <row r="179" spans="1:19" ht="140.25" x14ac:dyDescent="0.25">
      <c r="A179" s="15">
        <v>175</v>
      </c>
      <c r="B179" s="9" t="s">
        <v>2459</v>
      </c>
      <c r="C179" s="9" t="s">
        <v>2460</v>
      </c>
      <c r="D179" s="12" t="s">
        <v>54</v>
      </c>
      <c r="E179" s="9" t="s">
        <v>188</v>
      </c>
      <c r="F179" s="9" t="s">
        <v>2461</v>
      </c>
      <c r="G179" s="27" t="s">
        <v>2462</v>
      </c>
      <c r="H179" s="16">
        <v>45964</v>
      </c>
      <c r="I179" s="16">
        <v>46143</v>
      </c>
      <c r="J179" s="56" t="s">
        <v>2463</v>
      </c>
      <c r="K179" s="56" t="s">
        <v>74</v>
      </c>
      <c r="L179" s="56" t="s">
        <v>1952</v>
      </c>
      <c r="M179" s="56" t="s">
        <v>79</v>
      </c>
      <c r="N179" s="56" t="s">
        <v>6267</v>
      </c>
      <c r="O179" s="56" t="s">
        <v>2039</v>
      </c>
      <c r="P179" s="56" t="s">
        <v>2040</v>
      </c>
      <c r="Q179" s="12">
        <v>154188.25</v>
      </c>
      <c r="R179" s="12">
        <v>128255.9</v>
      </c>
      <c r="S179" s="17">
        <f>Table4[[#This Row],[EU funds 
(EUR)]]/Table4[[#This Row],[Total eligible expenditure allocated to the operation (EUR)]]</f>
        <v>0.83181370824300815</v>
      </c>
    </row>
    <row r="180" spans="1:19" ht="114.75" x14ac:dyDescent="0.25">
      <c r="A180" s="15">
        <v>176</v>
      </c>
      <c r="B180" s="9" t="s">
        <v>2464</v>
      </c>
      <c r="C180" s="9" t="s">
        <v>2465</v>
      </c>
      <c r="D180" s="12" t="s">
        <v>54</v>
      </c>
      <c r="E180" s="9" t="s">
        <v>188</v>
      </c>
      <c r="F180" s="9" t="s">
        <v>2466</v>
      </c>
      <c r="G180" s="27" t="s">
        <v>2467</v>
      </c>
      <c r="H180" s="16">
        <v>45992</v>
      </c>
      <c r="I180" s="16">
        <v>46754</v>
      </c>
      <c r="J180" s="56" t="s">
        <v>90</v>
      </c>
      <c r="K180" s="56" t="s">
        <v>38</v>
      </c>
      <c r="L180" s="56" t="s">
        <v>75</v>
      </c>
      <c r="M180" s="56" t="s">
        <v>75</v>
      </c>
      <c r="N180" s="56" t="s">
        <v>6267</v>
      </c>
      <c r="O180" s="56" t="s">
        <v>2039</v>
      </c>
      <c r="P180" s="56" t="s">
        <v>2040</v>
      </c>
      <c r="Q180" s="12">
        <v>164499.68</v>
      </c>
      <c r="R180" s="12">
        <v>139824.72</v>
      </c>
      <c r="S180" s="17">
        <f>Table4[[#This Row],[EU funds 
(EUR)]]/Table4[[#This Row],[Total eligible expenditure allocated to the operation (EUR)]]</f>
        <v>0.84999995136768658</v>
      </c>
    </row>
    <row r="181" spans="1:19" ht="114.75" x14ac:dyDescent="0.25">
      <c r="A181" s="15">
        <v>177</v>
      </c>
      <c r="B181" s="9" t="s">
        <v>2468</v>
      </c>
      <c r="C181" s="9" t="s">
        <v>2469</v>
      </c>
      <c r="D181" s="12" t="s">
        <v>54</v>
      </c>
      <c r="E181" s="9" t="s">
        <v>188</v>
      </c>
      <c r="F181" s="9" t="s">
        <v>2470</v>
      </c>
      <c r="G181" s="27" t="s">
        <v>2471</v>
      </c>
      <c r="H181" s="16">
        <v>46006</v>
      </c>
      <c r="I181" s="16">
        <v>46388</v>
      </c>
      <c r="J181" s="56" t="s">
        <v>250</v>
      </c>
      <c r="K181" s="56" t="s">
        <v>72</v>
      </c>
      <c r="L181" s="56" t="s">
        <v>1949</v>
      </c>
      <c r="M181" s="56" t="s">
        <v>77</v>
      </c>
      <c r="N181" s="56" t="s">
        <v>6267</v>
      </c>
      <c r="O181" s="56" t="s">
        <v>2039</v>
      </c>
      <c r="P181" s="56" t="s">
        <v>2040</v>
      </c>
      <c r="Q181" s="12">
        <v>163473.04999999999</v>
      </c>
      <c r="R181" s="12">
        <v>138952.09</v>
      </c>
      <c r="S181" s="17">
        <f>Table4[[#This Row],[EU funds 
(EUR)]]/Table4[[#This Row],[Total eligible expenditure allocated to the operation (EUR)]]</f>
        <v>0.84999998470695937</v>
      </c>
    </row>
    <row r="182" spans="1:19" ht="114.75" x14ac:dyDescent="0.25">
      <c r="A182" s="15">
        <v>178</v>
      </c>
      <c r="B182" s="9" t="s">
        <v>2472</v>
      </c>
      <c r="C182" s="9" t="s">
        <v>2473</v>
      </c>
      <c r="D182" s="12" t="s">
        <v>54</v>
      </c>
      <c r="E182" s="9" t="s">
        <v>188</v>
      </c>
      <c r="F182" s="9" t="s">
        <v>2474</v>
      </c>
      <c r="G182" s="27" t="s">
        <v>2475</v>
      </c>
      <c r="H182" s="16">
        <v>45974</v>
      </c>
      <c r="I182" s="16">
        <v>46631</v>
      </c>
      <c r="J182" s="56" t="s">
        <v>90</v>
      </c>
      <c r="K182" s="56" t="s">
        <v>38</v>
      </c>
      <c r="L182" s="56" t="s">
        <v>75</v>
      </c>
      <c r="M182" s="56" t="s">
        <v>75</v>
      </c>
      <c r="N182" s="56" t="s">
        <v>6267</v>
      </c>
      <c r="O182" s="56" t="s">
        <v>2039</v>
      </c>
      <c r="P182" s="56" t="s">
        <v>2040</v>
      </c>
      <c r="Q182" s="12">
        <v>200189.53</v>
      </c>
      <c r="R182" s="12">
        <v>138130.76</v>
      </c>
      <c r="S182" s="17">
        <f>Table4[[#This Row],[EU funds 
(EUR)]]/Table4[[#This Row],[Total eligible expenditure allocated to the operation (EUR)]]</f>
        <v>0.68999992157432011</v>
      </c>
    </row>
    <row r="183" spans="1:19" ht="102" x14ac:dyDescent="0.25">
      <c r="A183" s="15">
        <v>179</v>
      </c>
      <c r="B183" s="9" t="s">
        <v>2476</v>
      </c>
      <c r="C183" s="9" t="s">
        <v>2477</v>
      </c>
      <c r="D183" s="12" t="s">
        <v>54</v>
      </c>
      <c r="E183" s="9" t="s">
        <v>188</v>
      </c>
      <c r="F183" s="9" t="s">
        <v>2478</v>
      </c>
      <c r="G183" s="27" t="s">
        <v>2479</v>
      </c>
      <c r="H183" s="16">
        <v>45987</v>
      </c>
      <c r="I183" s="16">
        <v>46722</v>
      </c>
      <c r="J183" s="56" t="s">
        <v>90</v>
      </c>
      <c r="K183" s="56" t="s">
        <v>38</v>
      </c>
      <c r="L183" s="56" t="s">
        <v>75</v>
      </c>
      <c r="M183" s="56" t="s">
        <v>75</v>
      </c>
      <c r="N183" s="56" t="s">
        <v>6267</v>
      </c>
      <c r="O183" s="56" t="s">
        <v>2039</v>
      </c>
      <c r="P183" s="56" t="s">
        <v>2040</v>
      </c>
      <c r="Q183" s="12">
        <v>160186.78</v>
      </c>
      <c r="R183" s="12">
        <v>136158.75</v>
      </c>
      <c r="S183" s="17">
        <f>Table4[[#This Row],[EU funds 
(EUR)]]/Table4[[#This Row],[Total eligible expenditure allocated to the operation (EUR)]]</f>
        <v>0.84999991884473858</v>
      </c>
    </row>
    <row r="184" spans="1:19" ht="127.5" x14ac:dyDescent="0.25">
      <c r="A184" s="15">
        <v>180</v>
      </c>
      <c r="B184" s="9" t="s">
        <v>2480</v>
      </c>
      <c r="C184" s="9" t="s">
        <v>2481</v>
      </c>
      <c r="D184" s="12" t="s">
        <v>54</v>
      </c>
      <c r="E184" s="9" t="s">
        <v>188</v>
      </c>
      <c r="F184" s="9" t="s">
        <v>2482</v>
      </c>
      <c r="G184" s="27" t="s">
        <v>2483</v>
      </c>
      <c r="H184" s="16">
        <v>46001</v>
      </c>
      <c r="I184" s="16">
        <v>46357</v>
      </c>
      <c r="J184" s="56" t="s">
        <v>250</v>
      </c>
      <c r="K184" s="56" t="s">
        <v>72</v>
      </c>
      <c r="L184" s="56" t="s">
        <v>1949</v>
      </c>
      <c r="M184" s="56" t="s">
        <v>77</v>
      </c>
      <c r="N184" s="56" t="s">
        <v>6267</v>
      </c>
      <c r="O184" s="56" t="s">
        <v>2039</v>
      </c>
      <c r="P184" s="56" t="s">
        <v>2040</v>
      </c>
      <c r="Q184" s="12">
        <v>155870.15</v>
      </c>
      <c r="R184" s="12">
        <v>132489.62</v>
      </c>
      <c r="S184" s="17">
        <f>Table4[[#This Row],[EU funds 
(EUR)]]/Table4[[#This Row],[Total eligible expenditure allocated to the operation (EUR)]]</f>
        <v>0.84999995188302568</v>
      </c>
    </row>
    <row r="185" spans="1:19" ht="89.25" x14ac:dyDescent="0.25">
      <c r="A185" s="15">
        <v>181</v>
      </c>
      <c r="B185" s="9" t="s">
        <v>2484</v>
      </c>
      <c r="C185" s="9" t="s">
        <v>2485</v>
      </c>
      <c r="D185" s="12" t="s">
        <v>54</v>
      </c>
      <c r="E185" s="9" t="s">
        <v>188</v>
      </c>
      <c r="F185" s="9" t="s">
        <v>2350</v>
      </c>
      <c r="G185" s="27" t="s">
        <v>2486</v>
      </c>
      <c r="H185" s="16">
        <v>46002</v>
      </c>
      <c r="I185" s="16">
        <v>46174</v>
      </c>
      <c r="J185" s="56" t="s">
        <v>537</v>
      </c>
      <c r="K185" s="56" t="s">
        <v>540</v>
      </c>
      <c r="L185" s="56" t="s">
        <v>1972</v>
      </c>
      <c r="M185" s="56" t="s">
        <v>77</v>
      </c>
      <c r="N185" s="56" t="s">
        <v>6267</v>
      </c>
      <c r="O185" s="56" t="s">
        <v>2039</v>
      </c>
      <c r="P185" s="56" t="s">
        <v>2040</v>
      </c>
      <c r="Q185" s="12">
        <v>161830.35999999999</v>
      </c>
      <c r="R185" s="12">
        <v>137555.79999999999</v>
      </c>
      <c r="S185" s="17">
        <f>Table4[[#This Row],[EU funds 
(EUR)]]/Table4[[#This Row],[Total eligible expenditure allocated to the operation (EUR)]]</f>
        <v>0.8499999629241386</v>
      </c>
    </row>
    <row r="186" spans="1:19" ht="89.25" x14ac:dyDescent="0.25">
      <c r="A186" s="15">
        <v>182</v>
      </c>
      <c r="B186" s="9" t="s">
        <v>2487</v>
      </c>
      <c r="C186" s="9" t="s">
        <v>2488</v>
      </c>
      <c r="D186" s="12" t="s">
        <v>54</v>
      </c>
      <c r="E186" s="9" t="s">
        <v>188</v>
      </c>
      <c r="F186" s="9" t="s">
        <v>2489</v>
      </c>
      <c r="G186" s="27" t="s">
        <v>2490</v>
      </c>
      <c r="H186" s="16">
        <v>45999</v>
      </c>
      <c r="I186" s="16">
        <v>46478</v>
      </c>
      <c r="J186" s="56" t="s">
        <v>537</v>
      </c>
      <c r="K186" s="56" t="s">
        <v>540</v>
      </c>
      <c r="L186" s="56" t="s">
        <v>1972</v>
      </c>
      <c r="M186" s="56" t="s">
        <v>77</v>
      </c>
      <c r="N186" s="56" t="s">
        <v>6267</v>
      </c>
      <c r="O186" s="56" t="s">
        <v>2039</v>
      </c>
      <c r="P186" s="56" t="s">
        <v>2040</v>
      </c>
      <c r="Q186" s="12">
        <v>141736.79999999999</v>
      </c>
      <c r="R186" s="12">
        <v>120474.99</v>
      </c>
      <c r="S186" s="17">
        <f>Table4[[#This Row],[EU funds 
(EUR)]]/Table4[[#This Row],[Total eligible expenditure allocated to the operation (EUR)]]</f>
        <v>0.84999089862336397</v>
      </c>
    </row>
    <row r="187" spans="1:19" ht="51" x14ac:dyDescent="0.25">
      <c r="A187" s="15">
        <v>183</v>
      </c>
      <c r="B187" s="9" t="s">
        <v>2491</v>
      </c>
      <c r="C187" s="9" t="s">
        <v>2492</v>
      </c>
      <c r="D187" s="12" t="s">
        <v>54</v>
      </c>
      <c r="E187" s="9" t="s">
        <v>188</v>
      </c>
      <c r="F187" s="9" t="s">
        <v>2493</v>
      </c>
      <c r="G187" s="27" t="s">
        <v>2494</v>
      </c>
      <c r="H187" s="16">
        <v>45991</v>
      </c>
      <c r="I187" s="16">
        <v>46388</v>
      </c>
      <c r="J187" s="56" t="s">
        <v>123</v>
      </c>
      <c r="K187" s="56" t="s">
        <v>116</v>
      </c>
      <c r="L187" s="56" t="s">
        <v>2495</v>
      </c>
      <c r="M187" s="56" t="s">
        <v>2496</v>
      </c>
      <c r="N187" s="56" t="s">
        <v>6267</v>
      </c>
      <c r="O187" s="56" t="s">
        <v>2039</v>
      </c>
      <c r="P187" s="56" t="s">
        <v>2040</v>
      </c>
      <c r="Q187" s="12">
        <v>102867.23</v>
      </c>
      <c r="R187" s="12">
        <v>87437.14</v>
      </c>
      <c r="S187" s="17">
        <f>Table4[[#This Row],[EU funds 
(EUR)]]/Table4[[#This Row],[Total eligible expenditure allocated to the operation (EUR)]]</f>
        <v>0.84999994653302124</v>
      </c>
    </row>
    <row r="188" spans="1:19" ht="102" x14ac:dyDescent="0.25">
      <c r="A188" s="15">
        <v>184</v>
      </c>
      <c r="B188" s="9" t="s">
        <v>2497</v>
      </c>
      <c r="C188" s="9" t="s">
        <v>2498</v>
      </c>
      <c r="D188" s="12" t="s">
        <v>54</v>
      </c>
      <c r="E188" s="9" t="s">
        <v>188</v>
      </c>
      <c r="F188" s="9" t="s">
        <v>2350</v>
      </c>
      <c r="G188" s="27" t="s">
        <v>2499</v>
      </c>
      <c r="H188" s="16">
        <v>46003</v>
      </c>
      <c r="I188" s="16">
        <v>46296</v>
      </c>
      <c r="J188" s="56" t="s">
        <v>1808</v>
      </c>
      <c r="K188" s="56" t="s">
        <v>260</v>
      </c>
      <c r="L188" s="56" t="s">
        <v>1960</v>
      </c>
      <c r="M188" s="56" t="s">
        <v>268</v>
      </c>
      <c r="N188" s="56" t="s">
        <v>6267</v>
      </c>
      <c r="O188" s="56" t="s">
        <v>2039</v>
      </c>
      <c r="P188" s="56" t="s">
        <v>2040</v>
      </c>
      <c r="Q188" s="12">
        <v>164350.45000000001</v>
      </c>
      <c r="R188" s="12">
        <v>139697.88</v>
      </c>
      <c r="S188" s="17">
        <f>Table4[[#This Row],[EU funds 
(EUR)]]/Table4[[#This Row],[Total eligible expenditure allocated to the operation (EUR)]]</f>
        <v>0.84999998478860261</v>
      </c>
    </row>
    <row r="189" spans="1:19" ht="102" x14ac:dyDescent="0.25">
      <c r="A189" s="15">
        <v>185</v>
      </c>
      <c r="B189" s="9" t="s">
        <v>2500</v>
      </c>
      <c r="C189" s="9" t="s">
        <v>2501</v>
      </c>
      <c r="D189" s="12" t="s">
        <v>54</v>
      </c>
      <c r="E189" s="9" t="s">
        <v>188</v>
      </c>
      <c r="F189" s="9" t="s">
        <v>2502</v>
      </c>
      <c r="G189" s="27" t="s">
        <v>2503</v>
      </c>
      <c r="H189" s="16">
        <v>45999</v>
      </c>
      <c r="I189" s="16">
        <v>46296</v>
      </c>
      <c r="J189" s="56" t="s">
        <v>1840</v>
      </c>
      <c r="K189" s="56" t="s">
        <v>541</v>
      </c>
      <c r="L189" s="56" t="s">
        <v>1974</v>
      </c>
      <c r="M189" s="56" t="s">
        <v>79</v>
      </c>
      <c r="N189" s="56" t="s">
        <v>6267</v>
      </c>
      <c r="O189" s="56" t="s">
        <v>2039</v>
      </c>
      <c r="P189" s="56" t="s">
        <v>2040</v>
      </c>
      <c r="Q189" s="12">
        <v>163312.68</v>
      </c>
      <c r="R189" s="12">
        <v>135549.51</v>
      </c>
      <c r="S189" s="17">
        <f>Table4[[#This Row],[EU funds 
(EUR)]]/Table4[[#This Row],[Total eligible expenditure allocated to the operation (EUR)]]</f>
        <v>0.82999991182558519</v>
      </c>
    </row>
    <row r="190" spans="1:19" ht="153" x14ac:dyDescent="0.25">
      <c r="A190" s="15">
        <v>186</v>
      </c>
      <c r="B190" s="9" t="s">
        <v>2504</v>
      </c>
      <c r="C190" s="9" t="s">
        <v>963</v>
      </c>
      <c r="D190" s="12" t="s">
        <v>54</v>
      </c>
      <c r="E190" s="9" t="s">
        <v>188</v>
      </c>
      <c r="F190" s="9" t="s">
        <v>2505</v>
      </c>
      <c r="G190" s="27" t="s">
        <v>2506</v>
      </c>
      <c r="H190" s="16">
        <v>45994</v>
      </c>
      <c r="I190" s="16">
        <v>46143</v>
      </c>
      <c r="J190" s="56" t="s">
        <v>1836</v>
      </c>
      <c r="K190" s="56" t="s">
        <v>545</v>
      </c>
      <c r="L190" s="56" t="s">
        <v>1980</v>
      </c>
      <c r="M190" s="56" t="s">
        <v>268</v>
      </c>
      <c r="N190" s="56" t="s">
        <v>6267</v>
      </c>
      <c r="O190" s="56" t="s">
        <v>2039</v>
      </c>
      <c r="P190" s="56" t="s">
        <v>2040</v>
      </c>
      <c r="Q190" s="12">
        <v>89395.27</v>
      </c>
      <c r="R190" s="12">
        <v>75985.97</v>
      </c>
      <c r="S190" s="17">
        <f>Table4[[#This Row],[EU funds 
(EUR)]]/Table4[[#This Row],[Total eligible expenditure allocated to the operation (EUR)]]</f>
        <v>0.84999989373039531</v>
      </c>
    </row>
    <row r="191" spans="1:19" ht="127.5" x14ac:dyDescent="0.25">
      <c r="A191" s="15">
        <v>187</v>
      </c>
      <c r="B191" s="9" t="s">
        <v>305</v>
      </c>
      <c r="C191" s="9" t="s">
        <v>316</v>
      </c>
      <c r="D191" s="12" t="s">
        <v>54</v>
      </c>
      <c r="E191" s="9" t="s">
        <v>188</v>
      </c>
      <c r="F191" s="9" t="s">
        <v>332</v>
      </c>
      <c r="G191" s="27" t="s">
        <v>346</v>
      </c>
      <c r="H191" s="16">
        <v>45596</v>
      </c>
      <c r="I191" s="16">
        <v>46538</v>
      </c>
      <c r="J191" s="56" t="s">
        <v>90</v>
      </c>
      <c r="K191" s="56" t="s">
        <v>38</v>
      </c>
      <c r="L191" s="56" t="s">
        <v>75</v>
      </c>
      <c r="M191" s="56" t="s">
        <v>75</v>
      </c>
      <c r="N191" s="56" t="s">
        <v>6267</v>
      </c>
      <c r="O191" s="56" t="s">
        <v>357</v>
      </c>
      <c r="P191" s="56" t="s">
        <v>361</v>
      </c>
      <c r="Q191" s="12">
        <v>93419972.849999994</v>
      </c>
      <c r="R191" s="12">
        <v>75396881.049999997</v>
      </c>
      <c r="S191" s="17">
        <f>Table4[[#This Row],[EU funds 
(EUR)]]/Table4[[#This Row],[Total eligible expenditure allocated to the operation (EUR)]]</f>
        <v>0.80707453395497319</v>
      </c>
    </row>
    <row r="192" spans="1:19" ht="140.25" x14ac:dyDescent="0.25">
      <c r="A192" s="15">
        <v>188</v>
      </c>
      <c r="B192" s="9" t="s">
        <v>2507</v>
      </c>
      <c r="C192" s="9" t="s">
        <v>316</v>
      </c>
      <c r="D192" s="12" t="s">
        <v>54</v>
      </c>
      <c r="E192" s="9" t="s">
        <v>188</v>
      </c>
      <c r="F192" s="9" t="s">
        <v>2508</v>
      </c>
      <c r="G192" s="27" t="s">
        <v>2509</v>
      </c>
      <c r="H192" s="16">
        <v>45967</v>
      </c>
      <c r="I192" s="16">
        <v>46388</v>
      </c>
      <c r="J192" s="56" t="s">
        <v>90</v>
      </c>
      <c r="K192" s="56" t="s">
        <v>38</v>
      </c>
      <c r="L192" s="56" t="s">
        <v>2510</v>
      </c>
      <c r="M192" s="56" t="s">
        <v>2511</v>
      </c>
      <c r="N192" s="56" t="s">
        <v>6267</v>
      </c>
      <c r="O192" s="56" t="s">
        <v>2512</v>
      </c>
      <c r="P192" s="56" t="s">
        <v>2513</v>
      </c>
      <c r="Q192" s="12">
        <v>1497355.52</v>
      </c>
      <c r="R192" s="12">
        <v>1272752.19</v>
      </c>
      <c r="S192" s="17">
        <f>Table4[[#This Row],[EU funds 
(EUR)]]/Table4[[#This Row],[Total eligible expenditure allocated to the operation (EUR)]]</f>
        <v>0.84999999866431186</v>
      </c>
    </row>
    <row r="193" spans="1:19" ht="153" x14ac:dyDescent="0.25">
      <c r="A193" s="15">
        <v>189</v>
      </c>
      <c r="B193" s="9" t="s">
        <v>2514</v>
      </c>
      <c r="C193" s="9" t="s">
        <v>316</v>
      </c>
      <c r="D193" s="12" t="s">
        <v>54</v>
      </c>
      <c r="E193" s="9" t="s">
        <v>188</v>
      </c>
      <c r="F193" s="9" t="s">
        <v>2515</v>
      </c>
      <c r="G193" s="27" t="s">
        <v>2516</v>
      </c>
      <c r="H193" s="16">
        <v>45967</v>
      </c>
      <c r="I193" s="16">
        <v>46388</v>
      </c>
      <c r="J193" s="56" t="s">
        <v>90</v>
      </c>
      <c r="K193" s="56" t="s">
        <v>38</v>
      </c>
      <c r="L193" s="56" t="s">
        <v>2517</v>
      </c>
      <c r="M193" s="56" t="s">
        <v>2518</v>
      </c>
      <c r="N193" s="56" t="s">
        <v>6267</v>
      </c>
      <c r="O193" s="56" t="s">
        <v>2512</v>
      </c>
      <c r="P193" s="56" t="s">
        <v>2513</v>
      </c>
      <c r="Q193" s="12">
        <v>1489982.99</v>
      </c>
      <c r="R193" s="12">
        <v>1266485.54</v>
      </c>
      <c r="S193" s="17">
        <f>Table4[[#This Row],[EU funds 
(EUR)]]/Table4[[#This Row],[Total eligible expenditure allocated to the operation (EUR)]]</f>
        <v>0.84999999899327716</v>
      </c>
    </row>
    <row r="194" spans="1:19" ht="140.25" x14ac:dyDescent="0.25">
      <c r="A194" s="15">
        <v>190</v>
      </c>
      <c r="B194" s="9" t="s">
        <v>2519</v>
      </c>
      <c r="C194" s="9" t="s">
        <v>2520</v>
      </c>
      <c r="D194" s="12" t="s">
        <v>54</v>
      </c>
      <c r="E194" s="9" t="s">
        <v>188</v>
      </c>
      <c r="F194" s="9" t="s">
        <v>2521</v>
      </c>
      <c r="G194" s="27" t="s">
        <v>2522</v>
      </c>
      <c r="H194" s="16">
        <v>45972</v>
      </c>
      <c r="I194" s="16">
        <v>46388</v>
      </c>
      <c r="J194" s="56" t="s">
        <v>90</v>
      </c>
      <c r="K194" s="56" t="s">
        <v>38</v>
      </c>
      <c r="L194" s="56" t="s">
        <v>75</v>
      </c>
      <c r="M194" s="56" t="s">
        <v>75</v>
      </c>
      <c r="N194" s="56" t="s">
        <v>6267</v>
      </c>
      <c r="O194" s="56" t="s">
        <v>2512</v>
      </c>
      <c r="P194" s="56" t="s">
        <v>2513</v>
      </c>
      <c r="Q194" s="12">
        <v>1498241.71</v>
      </c>
      <c r="R194" s="12">
        <v>1273505.45</v>
      </c>
      <c r="S194" s="17">
        <f>Table4[[#This Row],[EU funds 
(EUR)]]/Table4[[#This Row],[Total eligible expenditure allocated to the operation (EUR)]]</f>
        <v>0.84999999766392831</v>
      </c>
    </row>
    <row r="195" spans="1:19" ht="140.25" x14ac:dyDescent="0.25">
      <c r="A195" s="15">
        <v>191</v>
      </c>
      <c r="B195" s="9" t="s">
        <v>2523</v>
      </c>
      <c r="C195" s="9" t="s">
        <v>2524</v>
      </c>
      <c r="D195" s="12" t="s">
        <v>54</v>
      </c>
      <c r="E195" s="9" t="s">
        <v>188</v>
      </c>
      <c r="F195" s="9" t="s">
        <v>2525</v>
      </c>
      <c r="G195" s="27" t="s">
        <v>2526</v>
      </c>
      <c r="H195" s="16">
        <v>45967</v>
      </c>
      <c r="I195" s="16">
        <v>46358</v>
      </c>
      <c r="J195" s="56" t="s">
        <v>90</v>
      </c>
      <c r="K195" s="56" t="s">
        <v>38</v>
      </c>
      <c r="L195" s="56" t="s">
        <v>2527</v>
      </c>
      <c r="M195" s="56" t="s">
        <v>2511</v>
      </c>
      <c r="N195" s="56" t="s">
        <v>6267</v>
      </c>
      <c r="O195" s="56" t="s">
        <v>2512</v>
      </c>
      <c r="P195" s="56" t="s">
        <v>2513</v>
      </c>
      <c r="Q195" s="12">
        <v>1490299.14</v>
      </c>
      <c r="R195" s="12">
        <v>1266754.26</v>
      </c>
      <c r="S195" s="17">
        <f>Table4[[#This Row],[EU funds 
(EUR)]]/Table4[[#This Row],[Total eligible expenditure allocated to the operation (EUR)]]</f>
        <v>0.84999999396094406</v>
      </c>
    </row>
    <row r="196" spans="1:19" ht="153" x14ac:dyDescent="0.25">
      <c r="A196" s="15">
        <v>192</v>
      </c>
      <c r="B196" s="9" t="s">
        <v>2528</v>
      </c>
      <c r="C196" s="9" t="s">
        <v>2529</v>
      </c>
      <c r="D196" s="12" t="s">
        <v>54</v>
      </c>
      <c r="E196" s="9" t="s">
        <v>188</v>
      </c>
      <c r="F196" s="9" t="s">
        <v>2530</v>
      </c>
      <c r="G196" s="27" t="s">
        <v>2531</v>
      </c>
      <c r="H196" s="16">
        <v>45971</v>
      </c>
      <c r="I196" s="16">
        <v>46357</v>
      </c>
      <c r="J196" s="56" t="s">
        <v>123</v>
      </c>
      <c r="K196" s="56" t="s">
        <v>116</v>
      </c>
      <c r="L196" s="56" t="s">
        <v>2532</v>
      </c>
      <c r="M196" s="56" t="s">
        <v>2533</v>
      </c>
      <c r="N196" s="56" t="s">
        <v>6267</v>
      </c>
      <c r="O196" s="56" t="s">
        <v>2512</v>
      </c>
      <c r="P196" s="56" t="s">
        <v>2513</v>
      </c>
      <c r="Q196" s="12">
        <v>1416207.02</v>
      </c>
      <c r="R196" s="12">
        <v>1203775.96</v>
      </c>
      <c r="S196" s="17">
        <f>Table4[[#This Row],[EU funds 
(EUR)]]/Table4[[#This Row],[Total eligible expenditure allocated to the operation (EUR)]]</f>
        <v>0.84999999505721979</v>
      </c>
    </row>
    <row r="197" spans="1:19" ht="140.25" x14ac:dyDescent="0.25">
      <c r="A197" s="15">
        <v>193</v>
      </c>
      <c r="B197" s="9" t="s">
        <v>2534</v>
      </c>
      <c r="C197" s="9" t="s">
        <v>2535</v>
      </c>
      <c r="D197" s="12" t="s">
        <v>54</v>
      </c>
      <c r="E197" s="9" t="s">
        <v>188</v>
      </c>
      <c r="F197" s="9" t="s">
        <v>2536</v>
      </c>
      <c r="G197" s="27" t="s">
        <v>2537</v>
      </c>
      <c r="H197" s="16">
        <v>45968</v>
      </c>
      <c r="I197" s="16">
        <v>46388</v>
      </c>
      <c r="J197" s="56" t="s">
        <v>250</v>
      </c>
      <c r="K197" s="56" t="s">
        <v>72</v>
      </c>
      <c r="L197" s="56" t="s">
        <v>2538</v>
      </c>
      <c r="M197" s="56" t="s">
        <v>2539</v>
      </c>
      <c r="N197" s="56" t="s">
        <v>6267</v>
      </c>
      <c r="O197" s="56" t="s">
        <v>2512</v>
      </c>
      <c r="P197" s="56" t="s">
        <v>2513</v>
      </c>
      <c r="Q197" s="12">
        <v>1443315.13</v>
      </c>
      <c r="R197" s="12">
        <v>1226817.8600000001</v>
      </c>
      <c r="S197" s="17">
        <f>Table4[[#This Row],[EU funds 
(EUR)]]/Table4[[#This Row],[Total eligible expenditure allocated to the operation (EUR)]]</f>
        <v>0.84999999965357542</v>
      </c>
    </row>
    <row r="198" spans="1:19" ht="140.25" x14ac:dyDescent="0.25">
      <c r="A198" s="15">
        <v>194</v>
      </c>
      <c r="B198" s="9" t="s">
        <v>2540</v>
      </c>
      <c r="C198" s="9" t="s">
        <v>2541</v>
      </c>
      <c r="D198" s="12" t="s">
        <v>54</v>
      </c>
      <c r="E198" s="9" t="s">
        <v>188</v>
      </c>
      <c r="F198" s="9" t="s">
        <v>2542</v>
      </c>
      <c r="G198" s="27" t="s">
        <v>2543</v>
      </c>
      <c r="H198" s="16">
        <v>45973</v>
      </c>
      <c r="I198" s="16">
        <v>46388</v>
      </c>
      <c r="J198" s="56" t="s">
        <v>90</v>
      </c>
      <c r="K198" s="56" t="s">
        <v>38</v>
      </c>
      <c r="L198" s="56" t="s">
        <v>2544</v>
      </c>
      <c r="M198" s="56" t="s">
        <v>2545</v>
      </c>
      <c r="N198" s="56" t="s">
        <v>6267</v>
      </c>
      <c r="O198" s="56" t="s">
        <v>2512</v>
      </c>
      <c r="P198" s="56" t="s">
        <v>2513</v>
      </c>
      <c r="Q198" s="12">
        <v>1499999.98</v>
      </c>
      <c r="R198" s="12">
        <v>1274999.98</v>
      </c>
      <c r="S198" s="17">
        <f>Table4[[#This Row],[EU funds 
(EUR)]]/Table4[[#This Row],[Total eligible expenditure allocated to the operation (EUR)]]</f>
        <v>0.84999999799999992</v>
      </c>
    </row>
    <row r="199" spans="1:19" ht="140.25" x14ac:dyDescent="0.25">
      <c r="A199" s="15">
        <v>195</v>
      </c>
      <c r="B199" s="9" t="s">
        <v>2546</v>
      </c>
      <c r="C199" s="9" t="s">
        <v>2547</v>
      </c>
      <c r="D199" s="12" t="s">
        <v>54</v>
      </c>
      <c r="E199" s="9" t="s">
        <v>188</v>
      </c>
      <c r="F199" s="9" t="s">
        <v>2548</v>
      </c>
      <c r="G199" s="27" t="s">
        <v>2549</v>
      </c>
      <c r="H199" s="16">
        <v>45967</v>
      </c>
      <c r="I199" s="16">
        <v>46388</v>
      </c>
      <c r="J199" s="56" t="s">
        <v>90</v>
      </c>
      <c r="K199" s="56" t="s">
        <v>38</v>
      </c>
      <c r="L199" s="56" t="s">
        <v>2550</v>
      </c>
      <c r="M199" s="56" t="s">
        <v>2551</v>
      </c>
      <c r="N199" s="56" t="s">
        <v>6267</v>
      </c>
      <c r="O199" s="56" t="s">
        <v>2512</v>
      </c>
      <c r="P199" s="56" t="s">
        <v>2513</v>
      </c>
      <c r="Q199" s="12">
        <v>1498663.11</v>
      </c>
      <c r="R199" s="12">
        <v>1273863.6399999999</v>
      </c>
      <c r="S199" s="17">
        <f>Table4[[#This Row],[EU funds 
(EUR)]]/Table4[[#This Row],[Total eligible expenditure allocated to the operation (EUR)]]</f>
        <v>0.84999999766458512</v>
      </c>
    </row>
    <row r="200" spans="1:19" ht="140.25" x14ac:dyDescent="0.25">
      <c r="A200" s="15">
        <v>196</v>
      </c>
      <c r="B200" s="9" t="s">
        <v>2552</v>
      </c>
      <c r="C200" s="9" t="s">
        <v>2520</v>
      </c>
      <c r="D200" s="12" t="s">
        <v>54</v>
      </c>
      <c r="E200" s="9" t="s">
        <v>188</v>
      </c>
      <c r="F200" s="9" t="s">
        <v>2553</v>
      </c>
      <c r="G200" s="27" t="s">
        <v>2554</v>
      </c>
      <c r="H200" s="16">
        <v>45967</v>
      </c>
      <c r="I200" s="16">
        <v>46388</v>
      </c>
      <c r="J200" s="56" t="s">
        <v>90</v>
      </c>
      <c r="K200" s="56" t="s">
        <v>38</v>
      </c>
      <c r="L200" s="56" t="s">
        <v>75</v>
      </c>
      <c r="M200" s="56" t="s">
        <v>75</v>
      </c>
      <c r="N200" s="56" t="s">
        <v>6267</v>
      </c>
      <c r="O200" s="56" t="s">
        <v>2512</v>
      </c>
      <c r="P200" s="56" t="s">
        <v>2513</v>
      </c>
      <c r="Q200" s="12">
        <v>1303578.99</v>
      </c>
      <c r="R200" s="12">
        <v>1108042.1399999999</v>
      </c>
      <c r="S200" s="17">
        <f>Table4[[#This Row],[EU funds 
(EUR)]]/Table4[[#This Row],[Total eligible expenditure allocated to the operation (EUR)]]</f>
        <v>0.84999999884932165</v>
      </c>
    </row>
    <row r="201" spans="1:19" ht="409.5" x14ac:dyDescent="0.25">
      <c r="A201" s="15">
        <v>197</v>
      </c>
      <c r="B201" s="9" t="s">
        <v>603</v>
      </c>
      <c r="C201" s="9" t="s">
        <v>908</v>
      </c>
      <c r="D201" s="12" t="s">
        <v>54</v>
      </c>
      <c r="E201" s="9" t="s">
        <v>1899</v>
      </c>
      <c r="F201" s="9" t="s">
        <v>1191</v>
      </c>
      <c r="G201" s="27" t="s">
        <v>1494</v>
      </c>
      <c r="H201" s="16">
        <v>45790</v>
      </c>
      <c r="I201" s="16">
        <v>46935</v>
      </c>
      <c r="J201" s="56" t="s">
        <v>90</v>
      </c>
      <c r="K201" s="56" t="s">
        <v>38</v>
      </c>
      <c r="L201" s="56" t="s">
        <v>1984</v>
      </c>
      <c r="M201" s="56" t="s">
        <v>1796</v>
      </c>
      <c r="N201" s="56" t="s">
        <v>6267</v>
      </c>
      <c r="O201" s="56" t="s">
        <v>1770</v>
      </c>
      <c r="P201" s="56" t="s">
        <v>1783</v>
      </c>
      <c r="Q201" s="12">
        <v>4045262.14</v>
      </c>
      <c r="R201" s="12">
        <v>3438472.81</v>
      </c>
      <c r="S201" s="17">
        <f>Table4[[#This Row],[EU funds 
(EUR)]]/Table4[[#This Row],[Total eligible expenditure allocated to the operation (EUR)]]</f>
        <v>0.8499999977751751</v>
      </c>
    </row>
    <row r="202" spans="1:19" ht="165.75" x14ac:dyDescent="0.25">
      <c r="A202" s="15">
        <v>198</v>
      </c>
      <c r="B202" s="9" t="s">
        <v>2555</v>
      </c>
      <c r="C202" s="9" t="s">
        <v>888</v>
      </c>
      <c r="D202" s="12" t="s">
        <v>54</v>
      </c>
      <c r="E202" s="9" t="s">
        <v>1899</v>
      </c>
      <c r="F202" s="9" t="s">
        <v>570</v>
      </c>
      <c r="G202" s="27" t="s">
        <v>574</v>
      </c>
      <c r="H202" s="16">
        <v>45995</v>
      </c>
      <c r="I202" s="16"/>
      <c r="J202" s="56"/>
      <c r="K202" s="56"/>
      <c r="L202" s="56"/>
      <c r="M202" s="56"/>
      <c r="N202" s="56" t="s">
        <v>6267</v>
      </c>
      <c r="O202" s="56" t="s">
        <v>2556</v>
      </c>
      <c r="P202" s="56" t="s">
        <v>2557</v>
      </c>
      <c r="Q202" s="12">
        <v>89159139.120000005</v>
      </c>
      <c r="R202" s="12">
        <v>47495990</v>
      </c>
      <c r="S202" s="17">
        <f>Table4[[#This Row],[EU funds 
(EUR)]]/Table4[[#This Row],[Total eligible expenditure allocated to the operation (EUR)]]</f>
        <v>0.5327102803906032</v>
      </c>
    </row>
    <row r="203" spans="1:19" ht="63.75" x14ac:dyDescent="0.25">
      <c r="A203" s="15">
        <v>199</v>
      </c>
      <c r="B203" s="9" t="s">
        <v>363</v>
      </c>
      <c r="C203" s="9" t="s">
        <v>370</v>
      </c>
      <c r="D203" s="12" t="s">
        <v>54</v>
      </c>
      <c r="E203" s="9" t="s">
        <v>364</v>
      </c>
      <c r="F203" s="9" t="s">
        <v>365</v>
      </c>
      <c r="G203" s="27" t="s">
        <v>1461</v>
      </c>
      <c r="H203" s="16">
        <v>45261</v>
      </c>
      <c r="I203" s="16"/>
      <c r="J203" s="56"/>
      <c r="K203" s="56"/>
      <c r="L203" s="56"/>
      <c r="M203" s="56"/>
      <c r="N203" s="56" t="s">
        <v>6267</v>
      </c>
      <c r="O203" s="56" t="s">
        <v>375</v>
      </c>
      <c r="P203" s="56" t="s">
        <v>371</v>
      </c>
      <c r="Q203" s="12">
        <v>50000000</v>
      </c>
      <c r="R203" s="12">
        <v>50000000</v>
      </c>
      <c r="S203" s="17">
        <f>Table4[[#This Row],[EU funds 
(EUR)]]/Table4[[#This Row],[Total eligible expenditure allocated to the operation (EUR)]]</f>
        <v>1</v>
      </c>
    </row>
    <row r="204" spans="1:19" ht="63.75" x14ac:dyDescent="0.25">
      <c r="A204" s="15">
        <v>200</v>
      </c>
      <c r="B204" s="9" t="s">
        <v>567</v>
      </c>
      <c r="C204" s="9" t="s">
        <v>370</v>
      </c>
      <c r="D204" s="12" t="s">
        <v>54</v>
      </c>
      <c r="E204" s="9" t="s">
        <v>364</v>
      </c>
      <c r="F204" s="9" t="s">
        <v>571</v>
      </c>
      <c r="G204" s="27" t="s">
        <v>575</v>
      </c>
      <c r="H204" s="16">
        <v>45642</v>
      </c>
      <c r="I204" s="16"/>
      <c r="J204" s="56"/>
      <c r="K204" s="56"/>
      <c r="L204" s="56"/>
      <c r="M204" s="56"/>
      <c r="N204" s="56" t="s">
        <v>6267</v>
      </c>
      <c r="O204" s="56" t="s">
        <v>375</v>
      </c>
      <c r="P204" s="56" t="s">
        <v>371</v>
      </c>
      <c r="Q204" s="12">
        <v>30000000</v>
      </c>
      <c r="R204" s="12">
        <v>30000000</v>
      </c>
      <c r="S204" s="17">
        <f>Table4[[#This Row],[EU funds 
(EUR)]]/Table4[[#This Row],[Total eligible expenditure allocated to the operation (EUR)]]</f>
        <v>1</v>
      </c>
    </row>
    <row r="205" spans="1:19" ht="63.75" x14ac:dyDescent="0.25">
      <c r="A205" s="15">
        <v>201</v>
      </c>
      <c r="B205" s="9" t="s">
        <v>568</v>
      </c>
      <c r="C205" s="9" t="s">
        <v>370</v>
      </c>
      <c r="D205" s="12" t="s">
        <v>54</v>
      </c>
      <c r="E205" s="9" t="s">
        <v>364</v>
      </c>
      <c r="F205" s="9" t="s">
        <v>572</v>
      </c>
      <c r="G205" s="27" t="s">
        <v>576</v>
      </c>
      <c r="H205" s="16">
        <v>45642</v>
      </c>
      <c r="I205" s="16"/>
      <c r="J205" s="56"/>
      <c r="K205" s="56"/>
      <c r="L205" s="56"/>
      <c r="M205" s="56"/>
      <c r="N205" s="56" t="s">
        <v>6267</v>
      </c>
      <c r="O205" s="56" t="s">
        <v>375</v>
      </c>
      <c r="P205" s="56" t="s">
        <v>371</v>
      </c>
      <c r="Q205" s="12">
        <v>20000000</v>
      </c>
      <c r="R205" s="12">
        <v>20000000</v>
      </c>
      <c r="S205" s="17">
        <f>Table4[[#This Row],[EU funds 
(EUR)]]/Table4[[#This Row],[Total eligible expenditure allocated to the operation (EUR)]]</f>
        <v>1</v>
      </c>
    </row>
    <row r="206" spans="1:19" ht="63.75" x14ac:dyDescent="0.25">
      <c r="A206" s="15">
        <v>202</v>
      </c>
      <c r="B206" s="9" t="s">
        <v>372</v>
      </c>
      <c r="C206" s="9" t="s">
        <v>888</v>
      </c>
      <c r="D206" s="12" t="s">
        <v>54</v>
      </c>
      <c r="E206" s="9" t="s">
        <v>364</v>
      </c>
      <c r="F206" s="9" t="s">
        <v>374</v>
      </c>
      <c r="G206" s="27" t="s">
        <v>376</v>
      </c>
      <c r="H206" s="16">
        <v>45595</v>
      </c>
      <c r="I206" s="16"/>
      <c r="J206" s="56"/>
      <c r="K206" s="56"/>
      <c r="L206" s="56"/>
      <c r="M206" s="56"/>
      <c r="N206" s="56" t="s">
        <v>6267</v>
      </c>
      <c r="O206" s="56" t="s">
        <v>375</v>
      </c>
      <c r="P206" s="56" t="s">
        <v>371</v>
      </c>
      <c r="Q206" s="12">
        <v>170282398.03999999</v>
      </c>
      <c r="R206" s="12">
        <v>90711184</v>
      </c>
      <c r="S206" s="17">
        <f>Table4[[#This Row],[EU funds 
(EUR)]]/Table4[[#This Row],[Total eligible expenditure allocated to the operation (EUR)]]</f>
        <v>0.53271028035846424</v>
      </c>
    </row>
    <row r="207" spans="1:19" ht="63.75" x14ac:dyDescent="0.25">
      <c r="A207" s="15">
        <v>203</v>
      </c>
      <c r="B207" s="9" t="s">
        <v>566</v>
      </c>
      <c r="C207" s="9" t="s">
        <v>888</v>
      </c>
      <c r="D207" s="12" t="s">
        <v>54</v>
      </c>
      <c r="E207" s="9" t="s">
        <v>364</v>
      </c>
      <c r="F207" s="9" t="s">
        <v>570</v>
      </c>
      <c r="G207" s="27" t="s">
        <v>574</v>
      </c>
      <c r="H207" s="16">
        <v>45625</v>
      </c>
      <c r="I207" s="16"/>
      <c r="J207" s="56"/>
      <c r="K207" s="56"/>
      <c r="L207" s="56"/>
      <c r="M207" s="56"/>
      <c r="N207" s="56" t="s">
        <v>6267</v>
      </c>
      <c r="O207" s="56" t="s">
        <v>375</v>
      </c>
      <c r="P207" s="56" t="s">
        <v>371</v>
      </c>
      <c r="Q207" s="12">
        <v>79756485.959999993</v>
      </c>
      <c r="R207" s="12">
        <v>42487100</v>
      </c>
      <c r="S207" s="17">
        <f>Table4[[#This Row],[EU funds 
(EUR)]]/Table4[[#This Row],[Total eligible expenditure allocated to the operation (EUR)]]</f>
        <v>0.53271028040664192</v>
      </c>
    </row>
    <row r="208" spans="1:19" ht="89.25" x14ac:dyDescent="0.25">
      <c r="A208" s="15">
        <v>204</v>
      </c>
      <c r="B208" s="9" t="s">
        <v>625</v>
      </c>
      <c r="C208" s="9" t="s">
        <v>927</v>
      </c>
      <c r="D208" s="12" t="s">
        <v>54</v>
      </c>
      <c r="E208" s="9" t="s">
        <v>364</v>
      </c>
      <c r="F208" s="9" t="s">
        <v>1213</v>
      </c>
      <c r="G208" s="27" t="s">
        <v>1516</v>
      </c>
      <c r="H208" s="16">
        <v>45835</v>
      </c>
      <c r="I208" s="16">
        <v>46157</v>
      </c>
      <c r="J208" s="56" t="s">
        <v>90</v>
      </c>
      <c r="K208" s="56" t="s">
        <v>38</v>
      </c>
      <c r="L208" s="56" t="s">
        <v>75</v>
      </c>
      <c r="M208" s="56" t="s">
        <v>75</v>
      </c>
      <c r="N208" s="56" t="s">
        <v>6267</v>
      </c>
      <c r="O208" s="56" t="s">
        <v>375</v>
      </c>
      <c r="P208" s="56" t="s">
        <v>371</v>
      </c>
      <c r="Q208" s="12">
        <v>12840</v>
      </c>
      <c r="R208" s="12">
        <v>9630</v>
      </c>
      <c r="S208" s="17">
        <f>Table4[[#This Row],[EU funds 
(EUR)]]/Table4[[#This Row],[Total eligible expenditure allocated to the operation (EUR)]]</f>
        <v>0.75</v>
      </c>
    </row>
    <row r="209" spans="1:19" ht="140.25" x14ac:dyDescent="0.25">
      <c r="A209" s="15">
        <v>205</v>
      </c>
      <c r="B209" s="9" t="s">
        <v>2558</v>
      </c>
      <c r="C209" s="9" t="s">
        <v>2559</v>
      </c>
      <c r="D209" s="12" t="s">
        <v>54</v>
      </c>
      <c r="E209" s="9" t="s">
        <v>364</v>
      </c>
      <c r="F209" s="9" t="s">
        <v>2560</v>
      </c>
      <c r="G209" s="27" t="s">
        <v>2561</v>
      </c>
      <c r="H209" s="16">
        <v>45918</v>
      </c>
      <c r="I209" s="16">
        <v>46168</v>
      </c>
      <c r="J209" s="56" t="s">
        <v>90</v>
      </c>
      <c r="K209" s="56" t="s">
        <v>38</v>
      </c>
      <c r="L209" s="56" t="s">
        <v>75</v>
      </c>
      <c r="M209" s="56" t="s">
        <v>75</v>
      </c>
      <c r="N209" s="56" t="s">
        <v>6267</v>
      </c>
      <c r="O209" s="56" t="s">
        <v>375</v>
      </c>
      <c r="P209" s="56" t="s">
        <v>371</v>
      </c>
      <c r="Q209" s="12">
        <v>10700</v>
      </c>
      <c r="R209" s="12">
        <v>8025</v>
      </c>
      <c r="S209" s="17">
        <f>Table4[[#This Row],[EU funds 
(EUR)]]/Table4[[#This Row],[Total eligible expenditure allocated to the operation (EUR)]]</f>
        <v>0.75</v>
      </c>
    </row>
    <row r="210" spans="1:19" ht="127.5" x14ac:dyDescent="0.25">
      <c r="A210" s="15">
        <v>206</v>
      </c>
      <c r="B210" s="9" t="s">
        <v>652</v>
      </c>
      <c r="C210" s="9" t="s">
        <v>952</v>
      </c>
      <c r="D210" s="12" t="s">
        <v>54</v>
      </c>
      <c r="E210" s="9" t="s">
        <v>364</v>
      </c>
      <c r="F210" s="9" t="s">
        <v>1240</v>
      </c>
      <c r="G210" s="27" t="s">
        <v>1543</v>
      </c>
      <c r="H210" s="16">
        <v>45854</v>
      </c>
      <c r="I210" s="16">
        <v>46296</v>
      </c>
      <c r="J210" s="56" t="s">
        <v>90</v>
      </c>
      <c r="K210" s="56" t="s">
        <v>38</v>
      </c>
      <c r="L210" s="56" t="s">
        <v>75</v>
      </c>
      <c r="M210" s="56" t="s">
        <v>75</v>
      </c>
      <c r="N210" s="56" t="s">
        <v>6267</v>
      </c>
      <c r="O210" s="56" t="s">
        <v>375</v>
      </c>
      <c r="P210" s="56" t="s">
        <v>371</v>
      </c>
      <c r="Q210" s="12">
        <v>13653.2</v>
      </c>
      <c r="R210" s="12">
        <v>10239.9</v>
      </c>
      <c r="S210" s="17">
        <f>Table4[[#This Row],[EU funds 
(EUR)]]/Table4[[#This Row],[Total eligible expenditure allocated to the operation (EUR)]]</f>
        <v>0.74999999999999989</v>
      </c>
    </row>
    <row r="211" spans="1:19" ht="127.5" x14ac:dyDescent="0.25">
      <c r="A211" s="15">
        <v>207</v>
      </c>
      <c r="B211" s="9" t="s">
        <v>632</v>
      </c>
      <c r="C211" s="9" t="s">
        <v>934</v>
      </c>
      <c r="D211" s="12" t="s">
        <v>54</v>
      </c>
      <c r="E211" s="9" t="s">
        <v>364</v>
      </c>
      <c r="F211" s="9" t="s">
        <v>1220</v>
      </c>
      <c r="G211" s="27" t="s">
        <v>1523</v>
      </c>
      <c r="H211" s="16">
        <v>45838</v>
      </c>
      <c r="I211" s="16">
        <v>46371</v>
      </c>
      <c r="J211" s="56" t="s">
        <v>1825</v>
      </c>
      <c r="K211" s="56" t="s">
        <v>72</v>
      </c>
      <c r="L211" s="56" t="s">
        <v>1949</v>
      </c>
      <c r="M211" s="56" t="s">
        <v>77</v>
      </c>
      <c r="N211" s="56" t="s">
        <v>6267</v>
      </c>
      <c r="O211" s="56" t="s">
        <v>375</v>
      </c>
      <c r="P211" s="56" t="s">
        <v>371</v>
      </c>
      <c r="Q211" s="12">
        <v>63054.32</v>
      </c>
      <c r="R211" s="12">
        <v>34679.870000000003</v>
      </c>
      <c r="S211" s="17">
        <f>Table4[[#This Row],[EU funds 
(EUR)]]/Table4[[#This Row],[Total eligible expenditure allocated to the operation (EUR)]]</f>
        <v>0.54999990484395045</v>
      </c>
    </row>
    <row r="212" spans="1:19" ht="127.5" x14ac:dyDescent="0.25">
      <c r="A212" s="15">
        <v>208</v>
      </c>
      <c r="B212" s="9" t="s">
        <v>781</v>
      </c>
      <c r="C212" s="9" t="s">
        <v>1071</v>
      </c>
      <c r="D212" s="12" t="s">
        <v>54</v>
      </c>
      <c r="E212" s="9" t="s">
        <v>364</v>
      </c>
      <c r="F212" s="9" t="s">
        <v>1363</v>
      </c>
      <c r="G212" s="27" t="s">
        <v>1669</v>
      </c>
      <c r="H212" s="16">
        <v>45870</v>
      </c>
      <c r="I212" s="16">
        <v>46357</v>
      </c>
      <c r="J212" s="56" t="s">
        <v>93</v>
      </c>
      <c r="K212" s="56" t="s">
        <v>74</v>
      </c>
      <c r="L212" s="56" t="s">
        <v>1952</v>
      </c>
      <c r="M212" s="56" t="s">
        <v>79</v>
      </c>
      <c r="N212" s="56" t="s">
        <v>6267</v>
      </c>
      <c r="O212" s="56" t="s">
        <v>375</v>
      </c>
      <c r="P212" s="56" t="s">
        <v>371</v>
      </c>
      <c r="Q212" s="12">
        <v>26557.4</v>
      </c>
      <c r="R212" s="12">
        <v>19918.05</v>
      </c>
      <c r="S212" s="17">
        <f>Table4[[#This Row],[EU funds 
(EUR)]]/Table4[[#This Row],[Total eligible expenditure allocated to the operation (EUR)]]</f>
        <v>0.74999999999999989</v>
      </c>
    </row>
    <row r="213" spans="1:19" ht="114.75" x14ac:dyDescent="0.25">
      <c r="A213" s="15">
        <v>209</v>
      </c>
      <c r="B213" s="9" t="s">
        <v>722</v>
      </c>
      <c r="C213" s="9" t="s">
        <v>1015</v>
      </c>
      <c r="D213" s="12" t="s">
        <v>54</v>
      </c>
      <c r="E213" s="9" t="s">
        <v>364</v>
      </c>
      <c r="F213" s="9" t="s">
        <v>1305</v>
      </c>
      <c r="G213" s="27" t="s">
        <v>1610</v>
      </c>
      <c r="H213" s="16">
        <v>45866</v>
      </c>
      <c r="I213" s="16">
        <v>46195</v>
      </c>
      <c r="J213" s="56" t="s">
        <v>1829</v>
      </c>
      <c r="K213" s="56" t="s">
        <v>260</v>
      </c>
      <c r="L213" s="56" t="s">
        <v>1960</v>
      </c>
      <c r="M213" s="56" t="s">
        <v>268</v>
      </c>
      <c r="N213" s="56" t="s">
        <v>6267</v>
      </c>
      <c r="O213" s="56" t="s">
        <v>375</v>
      </c>
      <c r="P213" s="56" t="s">
        <v>371</v>
      </c>
      <c r="Q213" s="12">
        <v>48043</v>
      </c>
      <c r="R213" s="12">
        <v>36032.25</v>
      </c>
      <c r="S213" s="17">
        <f>Table4[[#This Row],[EU funds 
(EUR)]]/Table4[[#This Row],[Total eligible expenditure allocated to the operation (EUR)]]</f>
        <v>0.75</v>
      </c>
    </row>
    <row r="214" spans="1:19" ht="140.25" x14ac:dyDescent="0.25">
      <c r="A214" s="15">
        <v>210</v>
      </c>
      <c r="B214" s="9" t="s">
        <v>2562</v>
      </c>
      <c r="C214" s="9" t="s">
        <v>2563</v>
      </c>
      <c r="D214" s="12" t="s">
        <v>54</v>
      </c>
      <c r="E214" s="9" t="s">
        <v>364</v>
      </c>
      <c r="F214" s="9" t="s">
        <v>2564</v>
      </c>
      <c r="G214" s="27" t="s">
        <v>2565</v>
      </c>
      <c r="H214" s="16">
        <v>45870</v>
      </c>
      <c r="I214" s="16">
        <v>46174</v>
      </c>
      <c r="J214" s="56" t="s">
        <v>90</v>
      </c>
      <c r="K214" s="56" t="s">
        <v>38</v>
      </c>
      <c r="L214" s="56" t="s">
        <v>75</v>
      </c>
      <c r="M214" s="56" t="s">
        <v>75</v>
      </c>
      <c r="N214" s="56" t="s">
        <v>6267</v>
      </c>
      <c r="O214" s="56" t="s">
        <v>375</v>
      </c>
      <c r="P214" s="56" t="s">
        <v>371</v>
      </c>
      <c r="Q214" s="12">
        <v>54623.5</v>
      </c>
      <c r="R214" s="12">
        <v>40967.620000000003</v>
      </c>
      <c r="S214" s="17">
        <f>Table4[[#This Row],[EU funds 
(EUR)]]/Table4[[#This Row],[Total eligible expenditure allocated to the operation (EUR)]]</f>
        <v>0.74999990846430575</v>
      </c>
    </row>
    <row r="215" spans="1:19" ht="127.5" x14ac:dyDescent="0.25">
      <c r="A215" s="15">
        <v>211</v>
      </c>
      <c r="B215" s="9" t="s">
        <v>633</v>
      </c>
      <c r="C215" s="9" t="s">
        <v>935</v>
      </c>
      <c r="D215" s="12" t="s">
        <v>54</v>
      </c>
      <c r="E215" s="9" t="s">
        <v>364</v>
      </c>
      <c r="F215" s="9" t="s">
        <v>1221</v>
      </c>
      <c r="G215" s="27" t="s">
        <v>1524</v>
      </c>
      <c r="H215" s="16">
        <v>45838</v>
      </c>
      <c r="I215" s="16">
        <v>46248</v>
      </c>
      <c r="J215" s="56" t="s">
        <v>1826</v>
      </c>
      <c r="K215" s="56" t="s">
        <v>544</v>
      </c>
      <c r="L215" s="56" t="s">
        <v>1979</v>
      </c>
      <c r="M215" s="56" t="s">
        <v>79</v>
      </c>
      <c r="N215" s="56" t="s">
        <v>6267</v>
      </c>
      <c r="O215" s="56" t="s">
        <v>375</v>
      </c>
      <c r="P215" s="56" t="s">
        <v>371</v>
      </c>
      <c r="Q215" s="12">
        <v>96139.5</v>
      </c>
      <c r="R215" s="12">
        <v>52876.72</v>
      </c>
      <c r="S215" s="17">
        <f>Table4[[#This Row],[EU funds 
(EUR)]]/Table4[[#This Row],[Total eligible expenditure allocated to the operation (EUR)]]</f>
        <v>0.5499999479922405</v>
      </c>
    </row>
    <row r="216" spans="1:19" ht="114.75" x14ac:dyDescent="0.25">
      <c r="A216" s="15">
        <v>212</v>
      </c>
      <c r="B216" s="9" t="s">
        <v>626</v>
      </c>
      <c r="C216" s="9" t="s">
        <v>928</v>
      </c>
      <c r="D216" s="12" t="s">
        <v>54</v>
      </c>
      <c r="E216" s="9" t="s">
        <v>364</v>
      </c>
      <c r="F216" s="9" t="s">
        <v>1214</v>
      </c>
      <c r="G216" s="27" t="s">
        <v>1517</v>
      </c>
      <c r="H216" s="16">
        <v>45835</v>
      </c>
      <c r="I216" s="16">
        <v>46143</v>
      </c>
      <c r="J216" s="56" t="s">
        <v>90</v>
      </c>
      <c r="K216" s="56" t="s">
        <v>38</v>
      </c>
      <c r="L216" s="56" t="s">
        <v>1974</v>
      </c>
      <c r="M216" s="56" t="s">
        <v>79</v>
      </c>
      <c r="N216" s="56" t="s">
        <v>6267</v>
      </c>
      <c r="O216" s="56" t="s">
        <v>375</v>
      </c>
      <c r="P216" s="56" t="s">
        <v>371</v>
      </c>
      <c r="Q216" s="12">
        <v>20731.25</v>
      </c>
      <c r="R216" s="12">
        <v>15548.43</v>
      </c>
      <c r="S216" s="17">
        <f>Table4[[#This Row],[EU funds 
(EUR)]]/Table4[[#This Row],[Total eligible expenditure allocated to the operation (EUR)]]</f>
        <v>0.74999963822731386</v>
      </c>
    </row>
    <row r="217" spans="1:19" ht="89.25" x14ac:dyDescent="0.25">
      <c r="A217" s="15">
        <v>213</v>
      </c>
      <c r="B217" s="9" t="s">
        <v>692</v>
      </c>
      <c r="C217" s="9" t="s">
        <v>988</v>
      </c>
      <c r="D217" s="12" t="s">
        <v>54</v>
      </c>
      <c r="E217" s="9" t="s">
        <v>364</v>
      </c>
      <c r="F217" s="9" t="s">
        <v>1278</v>
      </c>
      <c r="G217" s="27" t="s">
        <v>1582</v>
      </c>
      <c r="H217" s="16">
        <v>45861</v>
      </c>
      <c r="I217" s="16">
        <v>46204</v>
      </c>
      <c r="J217" s="56" t="s">
        <v>90</v>
      </c>
      <c r="K217" s="56" t="s">
        <v>38</v>
      </c>
      <c r="L217" s="56" t="s">
        <v>75</v>
      </c>
      <c r="M217" s="56" t="s">
        <v>75</v>
      </c>
      <c r="N217" s="56" t="s">
        <v>6267</v>
      </c>
      <c r="O217" s="56" t="s">
        <v>375</v>
      </c>
      <c r="P217" s="56" t="s">
        <v>371</v>
      </c>
      <c r="Q217" s="12">
        <v>67169.25</v>
      </c>
      <c r="R217" s="12">
        <v>50376.93</v>
      </c>
      <c r="S217" s="17">
        <f>Table4[[#This Row],[EU funds 
(EUR)]]/Table4[[#This Row],[Total eligible expenditure allocated to the operation (EUR)]]</f>
        <v>0.74999988834176357</v>
      </c>
    </row>
    <row r="218" spans="1:19" ht="127.5" x14ac:dyDescent="0.25">
      <c r="A218" s="15">
        <v>214</v>
      </c>
      <c r="B218" s="9" t="s">
        <v>619</v>
      </c>
      <c r="C218" s="9" t="s">
        <v>922</v>
      </c>
      <c r="D218" s="12" t="s">
        <v>54</v>
      </c>
      <c r="E218" s="9" t="s">
        <v>364</v>
      </c>
      <c r="F218" s="9" t="s">
        <v>1207</v>
      </c>
      <c r="G218" s="27" t="s">
        <v>1510</v>
      </c>
      <c r="H218" s="16">
        <v>45834</v>
      </c>
      <c r="I218" s="16">
        <v>46357</v>
      </c>
      <c r="J218" s="56" t="s">
        <v>93</v>
      </c>
      <c r="K218" s="56" t="s">
        <v>74</v>
      </c>
      <c r="L218" s="56" t="s">
        <v>1952</v>
      </c>
      <c r="M218" s="56" t="s">
        <v>79</v>
      </c>
      <c r="N218" s="56" t="s">
        <v>6267</v>
      </c>
      <c r="O218" s="56" t="s">
        <v>375</v>
      </c>
      <c r="P218" s="56" t="s">
        <v>371</v>
      </c>
      <c r="Q218" s="12">
        <v>36380</v>
      </c>
      <c r="R218" s="12">
        <v>27285</v>
      </c>
      <c r="S218" s="17">
        <f>Table4[[#This Row],[EU funds 
(EUR)]]/Table4[[#This Row],[Total eligible expenditure allocated to the operation (EUR)]]</f>
        <v>0.75</v>
      </c>
    </row>
    <row r="219" spans="1:19" ht="127.5" x14ac:dyDescent="0.25">
      <c r="A219" s="15">
        <v>215</v>
      </c>
      <c r="B219" s="9" t="s">
        <v>671</v>
      </c>
      <c r="C219" s="9" t="s">
        <v>969</v>
      </c>
      <c r="D219" s="12" t="s">
        <v>54</v>
      </c>
      <c r="E219" s="9" t="s">
        <v>364</v>
      </c>
      <c r="F219" s="9" t="s">
        <v>1259</v>
      </c>
      <c r="G219" s="27" t="s">
        <v>1562</v>
      </c>
      <c r="H219" s="16">
        <v>45859</v>
      </c>
      <c r="I219" s="16">
        <v>46386</v>
      </c>
      <c r="J219" s="56" t="s">
        <v>525</v>
      </c>
      <c r="K219" s="56" t="s">
        <v>542</v>
      </c>
      <c r="L219" s="56" t="s">
        <v>1975</v>
      </c>
      <c r="M219" s="56" t="s">
        <v>268</v>
      </c>
      <c r="N219" s="56" t="s">
        <v>6267</v>
      </c>
      <c r="O219" s="56" t="s">
        <v>375</v>
      </c>
      <c r="P219" s="56" t="s">
        <v>371</v>
      </c>
      <c r="Q219" s="12">
        <v>174431.4</v>
      </c>
      <c r="R219" s="12">
        <v>130823.55</v>
      </c>
      <c r="S219" s="17">
        <f>Table4[[#This Row],[EU funds 
(EUR)]]/Table4[[#This Row],[Total eligible expenditure allocated to the operation (EUR)]]</f>
        <v>0.75</v>
      </c>
    </row>
    <row r="220" spans="1:19" ht="114.75" x14ac:dyDescent="0.25">
      <c r="A220" s="15">
        <v>216</v>
      </c>
      <c r="B220" s="9" t="s">
        <v>693</v>
      </c>
      <c r="C220" s="9" t="s">
        <v>989</v>
      </c>
      <c r="D220" s="12" t="s">
        <v>54</v>
      </c>
      <c r="E220" s="9" t="s">
        <v>364</v>
      </c>
      <c r="F220" s="9" t="s">
        <v>1279</v>
      </c>
      <c r="G220" s="27" t="s">
        <v>1583</v>
      </c>
      <c r="H220" s="16">
        <v>45861</v>
      </c>
      <c r="I220" s="16">
        <v>46358</v>
      </c>
      <c r="J220" s="56" t="s">
        <v>1822</v>
      </c>
      <c r="K220" s="56" t="s">
        <v>261</v>
      </c>
      <c r="L220" s="56" t="s">
        <v>1961</v>
      </c>
      <c r="M220" s="56" t="s">
        <v>268</v>
      </c>
      <c r="N220" s="56" t="s">
        <v>6267</v>
      </c>
      <c r="O220" s="56" t="s">
        <v>375</v>
      </c>
      <c r="P220" s="56" t="s">
        <v>371</v>
      </c>
      <c r="Q220" s="12">
        <v>68982.899999999994</v>
      </c>
      <c r="R220" s="12">
        <v>51737.17</v>
      </c>
      <c r="S220" s="17">
        <f>Table4[[#This Row],[EU funds 
(EUR)]]/Table4[[#This Row],[Total eligible expenditure allocated to the operation (EUR)]]</f>
        <v>0.74999992751826905</v>
      </c>
    </row>
    <row r="221" spans="1:19" ht="63.75" x14ac:dyDescent="0.25">
      <c r="A221" s="15">
        <v>217</v>
      </c>
      <c r="B221" s="9" t="s">
        <v>627</v>
      </c>
      <c r="C221" s="9" t="s">
        <v>929</v>
      </c>
      <c r="D221" s="12" t="s">
        <v>54</v>
      </c>
      <c r="E221" s="9" t="s">
        <v>364</v>
      </c>
      <c r="F221" s="9" t="s">
        <v>1215</v>
      </c>
      <c r="G221" s="27" t="s">
        <v>1518</v>
      </c>
      <c r="H221" s="16">
        <v>45835</v>
      </c>
      <c r="I221" s="16">
        <v>45998</v>
      </c>
      <c r="J221" s="56" t="s">
        <v>90</v>
      </c>
      <c r="K221" s="56" t="s">
        <v>38</v>
      </c>
      <c r="L221" s="56" t="s">
        <v>75</v>
      </c>
      <c r="M221" s="56" t="s">
        <v>75</v>
      </c>
      <c r="N221" s="56" t="s">
        <v>6267</v>
      </c>
      <c r="O221" s="56" t="s">
        <v>375</v>
      </c>
      <c r="P221" s="56" t="s">
        <v>371</v>
      </c>
      <c r="Q221" s="12">
        <v>41565.22</v>
      </c>
      <c r="R221" s="12">
        <v>31173.91</v>
      </c>
      <c r="S221" s="17">
        <f>Table4[[#This Row],[EU funds 
(EUR)]]/Table4[[#This Row],[Total eligible expenditure allocated to the operation (EUR)]]</f>
        <v>0.74999987970712045</v>
      </c>
    </row>
    <row r="222" spans="1:19" ht="114.75" x14ac:dyDescent="0.25">
      <c r="A222" s="15">
        <v>218</v>
      </c>
      <c r="B222" s="9" t="s">
        <v>681</v>
      </c>
      <c r="C222" s="9" t="s">
        <v>977</v>
      </c>
      <c r="D222" s="12" t="s">
        <v>54</v>
      </c>
      <c r="E222" s="9" t="s">
        <v>364</v>
      </c>
      <c r="F222" s="9" t="s">
        <v>1268</v>
      </c>
      <c r="G222" s="27" t="s">
        <v>1572</v>
      </c>
      <c r="H222" s="16">
        <v>45860</v>
      </c>
      <c r="I222" s="16">
        <v>46397</v>
      </c>
      <c r="J222" s="56" t="s">
        <v>90</v>
      </c>
      <c r="K222" s="56" t="s">
        <v>38</v>
      </c>
      <c r="L222" s="56" t="s">
        <v>75</v>
      </c>
      <c r="M222" s="56" t="s">
        <v>75</v>
      </c>
      <c r="N222" s="56" t="s">
        <v>6267</v>
      </c>
      <c r="O222" s="56" t="s">
        <v>375</v>
      </c>
      <c r="P222" s="56" t="s">
        <v>371</v>
      </c>
      <c r="Q222" s="12">
        <v>18190</v>
      </c>
      <c r="R222" s="12">
        <v>13642.5</v>
      </c>
      <c r="S222" s="17">
        <f>Table4[[#This Row],[EU funds 
(EUR)]]/Table4[[#This Row],[Total eligible expenditure allocated to the operation (EUR)]]</f>
        <v>0.75</v>
      </c>
    </row>
    <row r="223" spans="1:19" ht="114.75" x14ac:dyDescent="0.25">
      <c r="A223" s="15">
        <v>219</v>
      </c>
      <c r="B223" s="9" t="s">
        <v>789</v>
      </c>
      <c r="C223" s="9" t="s">
        <v>1079</v>
      </c>
      <c r="D223" s="12" t="s">
        <v>54</v>
      </c>
      <c r="E223" s="9" t="s">
        <v>364</v>
      </c>
      <c r="F223" s="9" t="s">
        <v>1371</v>
      </c>
      <c r="G223" s="27" t="s">
        <v>1677</v>
      </c>
      <c r="H223" s="16">
        <v>45873</v>
      </c>
      <c r="I223" s="16">
        <v>46280</v>
      </c>
      <c r="J223" s="56" t="s">
        <v>126</v>
      </c>
      <c r="K223" s="56" t="s">
        <v>117</v>
      </c>
      <c r="L223" s="56" t="s">
        <v>1954</v>
      </c>
      <c r="M223" s="56" t="s">
        <v>77</v>
      </c>
      <c r="N223" s="56" t="s">
        <v>6267</v>
      </c>
      <c r="O223" s="56" t="s">
        <v>375</v>
      </c>
      <c r="P223" s="56" t="s">
        <v>371</v>
      </c>
      <c r="Q223" s="12">
        <v>60455</v>
      </c>
      <c r="R223" s="12">
        <v>45341.25</v>
      </c>
      <c r="S223" s="17">
        <f>Table4[[#This Row],[EU funds 
(EUR)]]/Table4[[#This Row],[Total eligible expenditure allocated to the operation (EUR)]]</f>
        <v>0.75</v>
      </c>
    </row>
    <row r="224" spans="1:19" ht="216.75" x14ac:dyDescent="0.25">
      <c r="A224" s="15">
        <v>220</v>
      </c>
      <c r="B224" s="9" t="s">
        <v>645</v>
      </c>
      <c r="C224" s="9" t="s">
        <v>945</v>
      </c>
      <c r="D224" s="12" t="s">
        <v>54</v>
      </c>
      <c r="E224" s="9" t="s">
        <v>364</v>
      </c>
      <c r="F224" s="9" t="s">
        <v>1233</v>
      </c>
      <c r="G224" s="27" t="s">
        <v>1536</v>
      </c>
      <c r="H224" s="16">
        <v>45852</v>
      </c>
      <c r="I224" s="16">
        <v>46060</v>
      </c>
      <c r="J224" s="56" t="s">
        <v>92</v>
      </c>
      <c r="K224" s="56" t="s">
        <v>73</v>
      </c>
      <c r="L224" s="56" t="s">
        <v>1950</v>
      </c>
      <c r="M224" s="56" t="s">
        <v>77</v>
      </c>
      <c r="N224" s="56" t="s">
        <v>6267</v>
      </c>
      <c r="O224" s="56" t="s">
        <v>375</v>
      </c>
      <c r="P224" s="56" t="s">
        <v>371</v>
      </c>
      <c r="Q224" s="12">
        <v>26750</v>
      </c>
      <c r="R224" s="12">
        <v>14712.5</v>
      </c>
      <c r="S224" s="17">
        <f>Table4[[#This Row],[EU funds 
(EUR)]]/Table4[[#This Row],[Total eligible expenditure allocated to the operation (EUR)]]</f>
        <v>0.55000000000000004</v>
      </c>
    </row>
    <row r="225" spans="1:19" ht="114.75" x14ac:dyDescent="0.25">
      <c r="A225" s="15">
        <v>221</v>
      </c>
      <c r="B225" s="9" t="s">
        <v>708</v>
      </c>
      <c r="C225" s="9" t="s">
        <v>1002</v>
      </c>
      <c r="D225" s="12" t="s">
        <v>54</v>
      </c>
      <c r="E225" s="9" t="s">
        <v>364</v>
      </c>
      <c r="F225" s="9" t="s">
        <v>1293</v>
      </c>
      <c r="G225" s="27" t="s">
        <v>1598</v>
      </c>
      <c r="H225" s="16">
        <v>45863</v>
      </c>
      <c r="I225" s="16">
        <v>46357</v>
      </c>
      <c r="J225" s="56" t="s">
        <v>1843</v>
      </c>
      <c r="K225" s="56" t="s">
        <v>540</v>
      </c>
      <c r="L225" s="56" t="s">
        <v>1972</v>
      </c>
      <c r="M225" s="56" t="s">
        <v>77</v>
      </c>
      <c r="N225" s="56" t="s">
        <v>6267</v>
      </c>
      <c r="O225" s="56" t="s">
        <v>375</v>
      </c>
      <c r="P225" s="56" t="s">
        <v>371</v>
      </c>
      <c r="Q225" s="12">
        <v>15943</v>
      </c>
      <c r="R225" s="12">
        <v>10347</v>
      </c>
      <c r="S225" s="17">
        <f>Table4[[#This Row],[EU funds 
(EUR)]]/Table4[[#This Row],[Total eligible expenditure allocated to the operation (EUR)]]</f>
        <v>0.64899956093583389</v>
      </c>
    </row>
    <row r="226" spans="1:19" ht="102" x14ac:dyDescent="0.25">
      <c r="A226" s="15">
        <v>222</v>
      </c>
      <c r="B226" s="9" t="s">
        <v>2566</v>
      </c>
      <c r="C226" s="9" t="s">
        <v>2567</v>
      </c>
      <c r="D226" s="12" t="s">
        <v>54</v>
      </c>
      <c r="E226" s="9" t="s">
        <v>364</v>
      </c>
      <c r="F226" s="9" t="s">
        <v>1399</v>
      </c>
      <c r="G226" s="27" t="s">
        <v>2568</v>
      </c>
      <c r="H226" s="16">
        <v>45896</v>
      </c>
      <c r="I226" s="16">
        <v>46035</v>
      </c>
      <c r="J226" s="56" t="s">
        <v>1829</v>
      </c>
      <c r="K226" s="56" t="s">
        <v>260</v>
      </c>
      <c r="L226" s="56" t="s">
        <v>1960</v>
      </c>
      <c r="M226" s="56" t="s">
        <v>268</v>
      </c>
      <c r="N226" s="56" t="s">
        <v>6267</v>
      </c>
      <c r="O226" s="56" t="s">
        <v>375</v>
      </c>
      <c r="P226" s="56" t="s">
        <v>371</v>
      </c>
      <c r="Q226" s="12">
        <v>67838</v>
      </c>
      <c r="R226" s="12">
        <v>50878</v>
      </c>
      <c r="S226" s="17">
        <f>Table4[[#This Row],[EU funds 
(EUR)]]/Table4[[#This Row],[Total eligible expenditure allocated to the operation (EUR)]]</f>
        <v>0.74999262949969048</v>
      </c>
    </row>
    <row r="227" spans="1:19" ht="127.5" x14ac:dyDescent="0.25">
      <c r="A227" s="15">
        <v>223</v>
      </c>
      <c r="B227" s="9" t="s">
        <v>2569</v>
      </c>
      <c r="C227" s="9" t="s">
        <v>2570</v>
      </c>
      <c r="D227" s="12" t="s">
        <v>54</v>
      </c>
      <c r="E227" s="9" t="s">
        <v>364</v>
      </c>
      <c r="F227" s="9" t="s">
        <v>2571</v>
      </c>
      <c r="G227" s="27" t="s">
        <v>2572</v>
      </c>
      <c r="H227" s="16">
        <v>45858</v>
      </c>
      <c r="I227" s="16">
        <v>46082</v>
      </c>
      <c r="J227" s="56" t="s">
        <v>90</v>
      </c>
      <c r="K227" s="56" t="s">
        <v>38</v>
      </c>
      <c r="L227" s="56" t="s">
        <v>75</v>
      </c>
      <c r="M227" s="56" t="s">
        <v>75</v>
      </c>
      <c r="N227" s="56" t="s">
        <v>6267</v>
      </c>
      <c r="O227" s="56" t="s">
        <v>375</v>
      </c>
      <c r="P227" s="56" t="s">
        <v>371</v>
      </c>
      <c r="Q227" s="12">
        <v>33839.82</v>
      </c>
      <c r="R227" s="12">
        <v>25379.86</v>
      </c>
      <c r="S227" s="17">
        <f>Table4[[#This Row],[EU funds 
(EUR)]]/Table4[[#This Row],[Total eligible expenditure allocated to the operation (EUR)]]</f>
        <v>0.74999985224507693</v>
      </c>
    </row>
    <row r="228" spans="1:19" ht="102" x14ac:dyDescent="0.25">
      <c r="A228" s="15">
        <v>224</v>
      </c>
      <c r="B228" s="9" t="s">
        <v>723</v>
      </c>
      <c r="C228" s="9" t="s">
        <v>1016</v>
      </c>
      <c r="D228" s="12" t="s">
        <v>54</v>
      </c>
      <c r="E228" s="9" t="s">
        <v>364</v>
      </c>
      <c r="F228" s="9" t="s">
        <v>1306</v>
      </c>
      <c r="G228" s="27" t="s">
        <v>1611</v>
      </c>
      <c r="H228" s="16">
        <v>45866</v>
      </c>
      <c r="I228" s="16">
        <v>46204</v>
      </c>
      <c r="J228" s="56" t="s">
        <v>255</v>
      </c>
      <c r="K228" s="56" t="s">
        <v>262</v>
      </c>
      <c r="L228" s="56" t="s">
        <v>1963</v>
      </c>
      <c r="M228" s="56" t="s">
        <v>79</v>
      </c>
      <c r="N228" s="56" t="s">
        <v>6267</v>
      </c>
      <c r="O228" s="56" t="s">
        <v>375</v>
      </c>
      <c r="P228" s="56" t="s">
        <v>371</v>
      </c>
      <c r="Q228" s="12">
        <v>128400</v>
      </c>
      <c r="R228" s="12">
        <v>70620</v>
      </c>
      <c r="S228" s="17">
        <f>Table4[[#This Row],[EU funds 
(EUR)]]/Table4[[#This Row],[Total eligible expenditure allocated to the operation (EUR)]]</f>
        <v>0.55000000000000004</v>
      </c>
    </row>
    <row r="229" spans="1:19" ht="127.5" x14ac:dyDescent="0.25">
      <c r="A229" s="15">
        <v>225</v>
      </c>
      <c r="B229" s="9" t="s">
        <v>777</v>
      </c>
      <c r="C229" s="9" t="s">
        <v>1067</v>
      </c>
      <c r="D229" s="12" t="s">
        <v>54</v>
      </c>
      <c r="E229" s="9" t="s">
        <v>364</v>
      </c>
      <c r="F229" s="9" t="s">
        <v>1359</v>
      </c>
      <c r="G229" s="27" t="s">
        <v>1665</v>
      </c>
      <c r="H229" s="16">
        <v>45869</v>
      </c>
      <c r="I229" s="16">
        <v>46357</v>
      </c>
      <c r="J229" s="56" t="s">
        <v>93</v>
      </c>
      <c r="K229" s="56" t="s">
        <v>74</v>
      </c>
      <c r="L229" s="56" t="s">
        <v>1952</v>
      </c>
      <c r="M229" s="56" t="s">
        <v>79</v>
      </c>
      <c r="N229" s="56" t="s">
        <v>6267</v>
      </c>
      <c r="O229" s="56" t="s">
        <v>375</v>
      </c>
      <c r="P229" s="56" t="s">
        <v>371</v>
      </c>
      <c r="Q229" s="12">
        <v>57116.6</v>
      </c>
      <c r="R229" s="12">
        <v>42837.45</v>
      </c>
      <c r="S229" s="17">
        <f>Table4[[#This Row],[EU funds 
(EUR)]]/Table4[[#This Row],[Total eligible expenditure allocated to the operation (EUR)]]</f>
        <v>0.75</v>
      </c>
    </row>
    <row r="230" spans="1:19" ht="114.75" x14ac:dyDescent="0.25">
      <c r="A230" s="15">
        <v>226</v>
      </c>
      <c r="B230" s="9" t="s">
        <v>724</v>
      </c>
      <c r="C230" s="9" t="s">
        <v>1017</v>
      </c>
      <c r="D230" s="12" t="s">
        <v>54</v>
      </c>
      <c r="E230" s="9" t="s">
        <v>364</v>
      </c>
      <c r="F230" s="9" t="s">
        <v>1307</v>
      </c>
      <c r="G230" s="27" t="s">
        <v>1612</v>
      </c>
      <c r="H230" s="16">
        <v>45866</v>
      </c>
      <c r="I230" s="16">
        <v>46357</v>
      </c>
      <c r="J230" s="56" t="s">
        <v>123</v>
      </c>
      <c r="K230" s="56" t="s">
        <v>116</v>
      </c>
      <c r="L230" s="56" t="s">
        <v>1953</v>
      </c>
      <c r="M230" s="56" t="s">
        <v>77</v>
      </c>
      <c r="N230" s="56" t="s">
        <v>6267</v>
      </c>
      <c r="O230" s="56" t="s">
        <v>375</v>
      </c>
      <c r="P230" s="56" t="s">
        <v>371</v>
      </c>
      <c r="Q230" s="12">
        <v>24569.87</v>
      </c>
      <c r="R230" s="12">
        <v>18427.39</v>
      </c>
      <c r="S230" s="17">
        <f>Table4[[#This Row],[EU funds 
(EUR)]]/Table4[[#This Row],[Total eligible expenditure allocated to the operation (EUR)]]</f>
        <v>0.74999949124679943</v>
      </c>
    </row>
    <row r="231" spans="1:19" ht="102" x14ac:dyDescent="0.25">
      <c r="A231" s="15">
        <v>227</v>
      </c>
      <c r="B231" s="9" t="s">
        <v>672</v>
      </c>
      <c r="C231" s="9" t="s">
        <v>970</v>
      </c>
      <c r="D231" s="12" t="s">
        <v>54</v>
      </c>
      <c r="E231" s="9" t="s">
        <v>364</v>
      </c>
      <c r="F231" s="9" t="s">
        <v>1260</v>
      </c>
      <c r="G231" s="27" t="s">
        <v>1563</v>
      </c>
      <c r="H231" s="16">
        <v>45859</v>
      </c>
      <c r="I231" s="16">
        <v>46266</v>
      </c>
      <c r="J231" s="56" t="s">
        <v>90</v>
      </c>
      <c r="K231" s="56" t="s">
        <v>38</v>
      </c>
      <c r="L231" s="56" t="s">
        <v>1952</v>
      </c>
      <c r="M231" s="56" t="s">
        <v>79</v>
      </c>
      <c r="N231" s="56" t="s">
        <v>6267</v>
      </c>
      <c r="O231" s="56" t="s">
        <v>375</v>
      </c>
      <c r="P231" s="56" t="s">
        <v>371</v>
      </c>
      <c r="Q231" s="12">
        <v>166459.9</v>
      </c>
      <c r="R231" s="12">
        <v>91536.29</v>
      </c>
      <c r="S231" s="17">
        <f>Table4[[#This Row],[EU funds 
(EUR)]]/Table4[[#This Row],[Total eligible expenditure allocated to the operation (EUR)]]</f>
        <v>0.54989994587284985</v>
      </c>
    </row>
    <row r="232" spans="1:19" ht="89.25" x14ac:dyDescent="0.25">
      <c r="A232" s="15">
        <v>228</v>
      </c>
      <c r="B232" s="9" t="s">
        <v>640</v>
      </c>
      <c r="C232" s="9" t="s">
        <v>941</v>
      </c>
      <c r="D232" s="12" t="s">
        <v>54</v>
      </c>
      <c r="E232" s="9" t="s">
        <v>364</v>
      </c>
      <c r="F232" s="9" t="s">
        <v>1228</v>
      </c>
      <c r="G232" s="27" t="s">
        <v>1531</v>
      </c>
      <c r="H232" s="16">
        <v>45841</v>
      </c>
      <c r="I232" s="16">
        <v>46111</v>
      </c>
      <c r="J232" s="56" t="s">
        <v>1827</v>
      </c>
      <c r="K232" s="56" t="s">
        <v>260</v>
      </c>
      <c r="L232" s="56" t="s">
        <v>75</v>
      </c>
      <c r="M232" s="56" t="s">
        <v>75</v>
      </c>
      <c r="N232" s="56" t="s">
        <v>6267</v>
      </c>
      <c r="O232" s="56" t="s">
        <v>375</v>
      </c>
      <c r="P232" s="56" t="s">
        <v>371</v>
      </c>
      <c r="Q232" s="12">
        <v>217638</v>
      </c>
      <c r="R232" s="12">
        <v>149952.57999999999</v>
      </c>
      <c r="S232" s="17">
        <f>Table4[[#This Row],[EU funds 
(EUR)]]/Table4[[#This Row],[Total eligible expenditure allocated to the operation (EUR)]]</f>
        <v>0.68899999081042829</v>
      </c>
    </row>
    <row r="233" spans="1:19" ht="140.25" x14ac:dyDescent="0.25">
      <c r="A233" s="15">
        <v>229</v>
      </c>
      <c r="B233" s="9" t="s">
        <v>620</v>
      </c>
      <c r="C233" s="9" t="s">
        <v>923</v>
      </c>
      <c r="D233" s="12" t="s">
        <v>54</v>
      </c>
      <c r="E233" s="9" t="s">
        <v>364</v>
      </c>
      <c r="F233" s="9" t="s">
        <v>1208</v>
      </c>
      <c r="G233" s="27" t="s">
        <v>1511</v>
      </c>
      <c r="H233" s="16">
        <v>45834</v>
      </c>
      <c r="I233" s="16">
        <v>46296</v>
      </c>
      <c r="J233" s="56" t="s">
        <v>90</v>
      </c>
      <c r="K233" s="56" t="s">
        <v>38</v>
      </c>
      <c r="L233" s="56" t="s">
        <v>75</v>
      </c>
      <c r="M233" s="56" t="s">
        <v>75</v>
      </c>
      <c r="N233" s="56" t="s">
        <v>6267</v>
      </c>
      <c r="O233" s="56" t="s">
        <v>375</v>
      </c>
      <c r="P233" s="56" t="s">
        <v>371</v>
      </c>
      <c r="Q233" s="12">
        <v>210576</v>
      </c>
      <c r="R233" s="12">
        <v>149999.6</v>
      </c>
      <c r="S233" s="17">
        <f>Table4[[#This Row],[EU funds 
(EUR)]]/Table4[[#This Row],[Total eligible expenditure allocated to the operation (EUR)]]</f>
        <v>0.71232999012233111</v>
      </c>
    </row>
    <row r="234" spans="1:19" ht="127.5" x14ac:dyDescent="0.25">
      <c r="A234" s="15">
        <v>230</v>
      </c>
      <c r="B234" s="9" t="s">
        <v>670</v>
      </c>
      <c r="C234" s="9" t="s">
        <v>968</v>
      </c>
      <c r="D234" s="12" t="s">
        <v>54</v>
      </c>
      <c r="E234" s="9" t="s">
        <v>364</v>
      </c>
      <c r="F234" s="9" t="s">
        <v>1258</v>
      </c>
      <c r="G234" s="27" t="s">
        <v>1561</v>
      </c>
      <c r="H234" s="16">
        <v>45857</v>
      </c>
      <c r="I234" s="16">
        <v>46388</v>
      </c>
      <c r="J234" s="56" t="s">
        <v>529</v>
      </c>
      <c r="K234" s="56" t="s">
        <v>261</v>
      </c>
      <c r="L234" s="56" t="s">
        <v>1961</v>
      </c>
      <c r="M234" s="56" t="s">
        <v>268</v>
      </c>
      <c r="N234" s="56" t="s">
        <v>6267</v>
      </c>
      <c r="O234" s="56" t="s">
        <v>375</v>
      </c>
      <c r="P234" s="56" t="s">
        <v>371</v>
      </c>
      <c r="Q234" s="12">
        <v>16585</v>
      </c>
      <c r="R234" s="12">
        <v>11449.54</v>
      </c>
      <c r="S234" s="17">
        <f>Table4[[#This Row],[EU funds 
(EUR)]]/Table4[[#This Row],[Total eligible expenditure allocated to the operation (EUR)]]</f>
        <v>0.69035514018691591</v>
      </c>
    </row>
    <row r="235" spans="1:19" ht="102" x14ac:dyDescent="0.25">
      <c r="A235" s="15">
        <v>231</v>
      </c>
      <c r="B235" s="9" t="s">
        <v>656</v>
      </c>
      <c r="C235" s="9" t="s">
        <v>956</v>
      </c>
      <c r="D235" s="12" t="s">
        <v>54</v>
      </c>
      <c r="E235" s="9" t="s">
        <v>364</v>
      </c>
      <c r="F235" s="9" t="s">
        <v>1244</v>
      </c>
      <c r="G235" s="27" t="s">
        <v>1547</v>
      </c>
      <c r="H235" s="16">
        <v>45855</v>
      </c>
      <c r="I235" s="16">
        <v>46149</v>
      </c>
      <c r="J235" s="56" t="s">
        <v>1832</v>
      </c>
      <c r="K235" s="56" t="s">
        <v>261</v>
      </c>
      <c r="L235" s="56" t="s">
        <v>1961</v>
      </c>
      <c r="M235" s="56" t="s">
        <v>268</v>
      </c>
      <c r="N235" s="56" t="s">
        <v>6267</v>
      </c>
      <c r="O235" s="56" t="s">
        <v>375</v>
      </c>
      <c r="P235" s="56" t="s">
        <v>371</v>
      </c>
      <c r="Q235" s="12">
        <v>14536.27</v>
      </c>
      <c r="R235" s="12">
        <v>7491.27</v>
      </c>
      <c r="S235" s="17">
        <f>Table4[[#This Row],[EU funds 
(EUR)]]/Table4[[#This Row],[Total eligible expenditure allocated to the operation (EUR)]]</f>
        <v>0.51535022395703989</v>
      </c>
    </row>
    <row r="236" spans="1:19" ht="102" x14ac:dyDescent="0.25">
      <c r="A236" s="15">
        <v>232</v>
      </c>
      <c r="B236" s="9" t="s">
        <v>628</v>
      </c>
      <c r="C236" s="9" t="s">
        <v>930</v>
      </c>
      <c r="D236" s="12" t="s">
        <v>54</v>
      </c>
      <c r="E236" s="9" t="s">
        <v>364</v>
      </c>
      <c r="F236" s="9" t="s">
        <v>1216</v>
      </c>
      <c r="G236" s="27" t="s">
        <v>1519</v>
      </c>
      <c r="H236" s="16">
        <v>45835</v>
      </c>
      <c r="I236" s="16">
        <v>46369</v>
      </c>
      <c r="J236" s="56" t="s">
        <v>525</v>
      </c>
      <c r="K236" s="56" t="s">
        <v>542</v>
      </c>
      <c r="L236" s="56" t="s">
        <v>1975</v>
      </c>
      <c r="M236" s="56" t="s">
        <v>268</v>
      </c>
      <c r="N236" s="56" t="s">
        <v>6267</v>
      </c>
      <c r="O236" s="56" t="s">
        <v>375</v>
      </c>
      <c r="P236" s="56" t="s">
        <v>371</v>
      </c>
      <c r="Q236" s="12">
        <v>21956.400000000001</v>
      </c>
      <c r="R236" s="12">
        <v>16247.73</v>
      </c>
      <c r="S236" s="17">
        <f>Table4[[#This Row],[EU funds 
(EUR)]]/Table4[[#This Row],[Total eligible expenditure allocated to the operation (EUR)]]</f>
        <v>0.73999972673115799</v>
      </c>
    </row>
    <row r="237" spans="1:19" ht="114.75" x14ac:dyDescent="0.25">
      <c r="A237" s="15">
        <v>233</v>
      </c>
      <c r="B237" s="9" t="s">
        <v>782</v>
      </c>
      <c r="C237" s="9" t="s">
        <v>1072</v>
      </c>
      <c r="D237" s="12" t="s">
        <v>54</v>
      </c>
      <c r="E237" s="9" t="s">
        <v>364</v>
      </c>
      <c r="F237" s="9" t="s">
        <v>1364</v>
      </c>
      <c r="G237" s="27" t="s">
        <v>1670</v>
      </c>
      <c r="H237" s="16">
        <v>45870</v>
      </c>
      <c r="I237" s="16">
        <v>46235</v>
      </c>
      <c r="J237" s="56" t="s">
        <v>1876</v>
      </c>
      <c r="K237" s="56" t="s">
        <v>265</v>
      </c>
      <c r="L237" s="56" t="s">
        <v>1956</v>
      </c>
      <c r="M237" s="56" t="s">
        <v>79</v>
      </c>
      <c r="N237" s="56" t="s">
        <v>6267</v>
      </c>
      <c r="O237" s="56" t="s">
        <v>375</v>
      </c>
      <c r="P237" s="56" t="s">
        <v>371</v>
      </c>
      <c r="Q237" s="12">
        <v>22384.400000000001</v>
      </c>
      <c r="R237" s="12">
        <v>12311.42</v>
      </c>
      <c r="S237" s="17">
        <f>Table4[[#This Row],[EU funds 
(EUR)]]/Table4[[#This Row],[Total eligible expenditure allocated to the operation (EUR)]]</f>
        <v>0.54999999999999993</v>
      </c>
    </row>
    <row r="238" spans="1:19" ht="127.5" x14ac:dyDescent="0.25">
      <c r="A238" s="15">
        <v>234</v>
      </c>
      <c r="B238" s="9" t="s">
        <v>621</v>
      </c>
      <c r="C238" s="9" t="s">
        <v>924</v>
      </c>
      <c r="D238" s="12" t="s">
        <v>54</v>
      </c>
      <c r="E238" s="9" t="s">
        <v>364</v>
      </c>
      <c r="F238" s="9" t="s">
        <v>1209</v>
      </c>
      <c r="G238" s="27" t="s">
        <v>1512</v>
      </c>
      <c r="H238" s="16">
        <v>45834</v>
      </c>
      <c r="I238" s="16">
        <v>46357</v>
      </c>
      <c r="J238" s="56" t="s">
        <v>93</v>
      </c>
      <c r="K238" s="56" t="s">
        <v>74</v>
      </c>
      <c r="L238" s="56" t="s">
        <v>1952</v>
      </c>
      <c r="M238" s="56" t="s">
        <v>79</v>
      </c>
      <c r="N238" s="56" t="s">
        <v>6267</v>
      </c>
      <c r="O238" s="56" t="s">
        <v>375</v>
      </c>
      <c r="P238" s="56" t="s">
        <v>371</v>
      </c>
      <c r="Q238" s="12">
        <v>41730</v>
      </c>
      <c r="R238" s="12">
        <v>31297.5</v>
      </c>
      <c r="S238" s="17">
        <f>Table4[[#This Row],[EU funds 
(EUR)]]/Table4[[#This Row],[Total eligible expenditure allocated to the operation (EUR)]]</f>
        <v>0.75</v>
      </c>
    </row>
    <row r="239" spans="1:19" ht="114.75" x14ac:dyDescent="0.25">
      <c r="A239" s="15">
        <v>235</v>
      </c>
      <c r="B239" s="9" t="s">
        <v>682</v>
      </c>
      <c r="C239" s="9" t="s">
        <v>978</v>
      </c>
      <c r="D239" s="12" t="s">
        <v>54</v>
      </c>
      <c r="E239" s="9" t="s">
        <v>364</v>
      </c>
      <c r="F239" s="9" t="s">
        <v>1269</v>
      </c>
      <c r="G239" s="27" t="s">
        <v>1573</v>
      </c>
      <c r="H239" s="16">
        <v>45860</v>
      </c>
      <c r="I239" s="16">
        <v>46204</v>
      </c>
      <c r="J239" s="56" t="s">
        <v>90</v>
      </c>
      <c r="K239" s="56" t="s">
        <v>38</v>
      </c>
      <c r="L239" s="56" t="s">
        <v>1980</v>
      </c>
      <c r="M239" s="56" t="s">
        <v>268</v>
      </c>
      <c r="N239" s="56" t="s">
        <v>6267</v>
      </c>
      <c r="O239" s="56" t="s">
        <v>375</v>
      </c>
      <c r="P239" s="56" t="s">
        <v>371</v>
      </c>
      <c r="Q239" s="12">
        <v>52076.9</v>
      </c>
      <c r="R239" s="12">
        <v>28642.29</v>
      </c>
      <c r="S239" s="17">
        <f>Table4[[#This Row],[EU funds 
(EUR)]]/Table4[[#This Row],[Total eligible expenditure allocated to the operation (EUR)]]</f>
        <v>0.54999990398814058</v>
      </c>
    </row>
    <row r="240" spans="1:19" ht="102" x14ac:dyDescent="0.25">
      <c r="A240" s="15">
        <v>236</v>
      </c>
      <c r="B240" s="9" t="s">
        <v>616</v>
      </c>
      <c r="C240" s="9" t="s">
        <v>919</v>
      </c>
      <c r="D240" s="12" t="s">
        <v>54</v>
      </c>
      <c r="E240" s="9" t="s">
        <v>364</v>
      </c>
      <c r="F240" s="9" t="s">
        <v>1204</v>
      </c>
      <c r="G240" s="27" t="s">
        <v>1507</v>
      </c>
      <c r="H240" s="16">
        <v>45832</v>
      </c>
      <c r="I240" s="16">
        <v>46189</v>
      </c>
      <c r="J240" s="56" t="s">
        <v>90</v>
      </c>
      <c r="K240" s="56" t="s">
        <v>38</v>
      </c>
      <c r="L240" s="56" t="s">
        <v>75</v>
      </c>
      <c r="M240" s="56" t="s">
        <v>75</v>
      </c>
      <c r="N240" s="56" t="s">
        <v>6267</v>
      </c>
      <c r="O240" s="56" t="s">
        <v>375</v>
      </c>
      <c r="P240" s="56" t="s">
        <v>371</v>
      </c>
      <c r="Q240" s="12">
        <v>34748.25</v>
      </c>
      <c r="R240" s="12">
        <v>18764.05</v>
      </c>
      <c r="S240" s="17">
        <f>Table4[[#This Row],[EU funds 
(EUR)]]/Table4[[#This Row],[Total eligible expenditure allocated to the operation (EUR)]]</f>
        <v>0.5399998561078615</v>
      </c>
    </row>
    <row r="241" spans="1:19" ht="127.5" x14ac:dyDescent="0.25">
      <c r="A241" s="15">
        <v>237</v>
      </c>
      <c r="B241" s="9" t="s">
        <v>657</v>
      </c>
      <c r="C241" s="9" t="s">
        <v>957</v>
      </c>
      <c r="D241" s="12" t="s">
        <v>54</v>
      </c>
      <c r="E241" s="9" t="s">
        <v>364</v>
      </c>
      <c r="F241" s="9" t="s">
        <v>1245</v>
      </c>
      <c r="G241" s="27" t="s">
        <v>1548</v>
      </c>
      <c r="H241" s="16">
        <v>45855</v>
      </c>
      <c r="I241" s="16">
        <v>46358</v>
      </c>
      <c r="J241" s="56" t="s">
        <v>1833</v>
      </c>
      <c r="K241" s="56" t="s">
        <v>542</v>
      </c>
      <c r="L241" s="56" t="s">
        <v>1975</v>
      </c>
      <c r="M241" s="56" t="s">
        <v>268</v>
      </c>
      <c r="N241" s="56" t="s">
        <v>6267</v>
      </c>
      <c r="O241" s="56" t="s">
        <v>375</v>
      </c>
      <c r="P241" s="56" t="s">
        <v>371</v>
      </c>
      <c r="Q241" s="12">
        <v>73209.399999999994</v>
      </c>
      <c r="R241" s="12">
        <v>54907.05</v>
      </c>
      <c r="S241" s="17">
        <f>Table4[[#This Row],[EU funds 
(EUR)]]/Table4[[#This Row],[Total eligible expenditure allocated to the operation (EUR)]]</f>
        <v>0.75000000000000011</v>
      </c>
    </row>
    <row r="242" spans="1:19" ht="76.5" x14ac:dyDescent="0.25">
      <c r="A242" s="15">
        <v>238</v>
      </c>
      <c r="B242" s="9" t="s">
        <v>2573</v>
      </c>
      <c r="C242" s="9" t="s">
        <v>2574</v>
      </c>
      <c r="D242" s="12" t="s">
        <v>54</v>
      </c>
      <c r="E242" s="9" t="s">
        <v>364</v>
      </c>
      <c r="F242" s="9" t="s">
        <v>2575</v>
      </c>
      <c r="G242" s="27" t="s">
        <v>2576</v>
      </c>
      <c r="H242" s="16">
        <v>45916</v>
      </c>
      <c r="I242" s="16">
        <v>46447</v>
      </c>
      <c r="J242" s="56" t="s">
        <v>525</v>
      </c>
      <c r="K242" s="56" t="s">
        <v>542</v>
      </c>
      <c r="L242" s="56" t="s">
        <v>1975</v>
      </c>
      <c r="M242" s="56" t="s">
        <v>268</v>
      </c>
      <c r="N242" s="56" t="s">
        <v>6267</v>
      </c>
      <c r="O242" s="56" t="s">
        <v>375</v>
      </c>
      <c r="P242" s="56" t="s">
        <v>371</v>
      </c>
      <c r="Q242" s="12">
        <v>23005</v>
      </c>
      <c r="R242" s="12">
        <v>17253.75</v>
      </c>
      <c r="S242" s="17">
        <f>Table4[[#This Row],[EU funds 
(EUR)]]/Table4[[#This Row],[Total eligible expenditure allocated to the operation (EUR)]]</f>
        <v>0.75</v>
      </c>
    </row>
    <row r="243" spans="1:19" ht="114.75" x14ac:dyDescent="0.25">
      <c r="A243" s="15">
        <v>239</v>
      </c>
      <c r="B243" s="9" t="s">
        <v>647</v>
      </c>
      <c r="C243" s="9" t="s">
        <v>947</v>
      </c>
      <c r="D243" s="12" t="s">
        <v>54</v>
      </c>
      <c r="E243" s="9" t="s">
        <v>364</v>
      </c>
      <c r="F243" s="9" t="s">
        <v>1235</v>
      </c>
      <c r="G243" s="27" t="s">
        <v>1538</v>
      </c>
      <c r="H243" s="16">
        <v>45853</v>
      </c>
      <c r="I243" s="16">
        <v>46152</v>
      </c>
      <c r="J243" s="56" t="s">
        <v>1828</v>
      </c>
      <c r="K243" s="56" t="s">
        <v>72</v>
      </c>
      <c r="L243" s="56" t="s">
        <v>1949</v>
      </c>
      <c r="M243" s="56" t="s">
        <v>77</v>
      </c>
      <c r="N243" s="56" t="s">
        <v>6267</v>
      </c>
      <c r="O243" s="56" t="s">
        <v>375</v>
      </c>
      <c r="P243" s="56" t="s">
        <v>371</v>
      </c>
      <c r="Q243" s="12">
        <v>14873</v>
      </c>
      <c r="R243" s="12">
        <v>11154.75</v>
      </c>
      <c r="S243" s="17">
        <f>Table4[[#This Row],[EU funds 
(EUR)]]/Table4[[#This Row],[Total eligible expenditure allocated to the operation (EUR)]]</f>
        <v>0.75</v>
      </c>
    </row>
    <row r="244" spans="1:19" ht="102" x14ac:dyDescent="0.25">
      <c r="A244" s="15">
        <v>240</v>
      </c>
      <c r="B244" s="9" t="s">
        <v>646</v>
      </c>
      <c r="C244" s="9" t="s">
        <v>946</v>
      </c>
      <c r="D244" s="12" t="s">
        <v>54</v>
      </c>
      <c r="E244" s="9" t="s">
        <v>364</v>
      </c>
      <c r="F244" s="9" t="s">
        <v>1234</v>
      </c>
      <c r="G244" s="27" t="s">
        <v>1537</v>
      </c>
      <c r="H244" s="16">
        <v>45852</v>
      </c>
      <c r="I244" s="16">
        <v>46204</v>
      </c>
      <c r="J244" s="56" t="s">
        <v>1830</v>
      </c>
      <c r="K244" s="56" t="s">
        <v>540</v>
      </c>
      <c r="L244" s="56" t="s">
        <v>1972</v>
      </c>
      <c r="M244" s="56" t="s">
        <v>77</v>
      </c>
      <c r="N244" s="56" t="s">
        <v>6267</v>
      </c>
      <c r="O244" s="56" t="s">
        <v>375</v>
      </c>
      <c r="P244" s="56" t="s">
        <v>371</v>
      </c>
      <c r="Q244" s="12">
        <v>27338.5</v>
      </c>
      <c r="R244" s="12">
        <v>20503.87</v>
      </c>
      <c r="S244" s="17">
        <f>Table4[[#This Row],[EU funds 
(EUR)]]/Table4[[#This Row],[Total eligible expenditure allocated to the operation (EUR)]]</f>
        <v>0.74999981710774177</v>
      </c>
    </row>
    <row r="245" spans="1:19" ht="102" x14ac:dyDescent="0.25">
      <c r="A245" s="15">
        <v>241</v>
      </c>
      <c r="B245" s="9" t="s">
        <v>622</v>
      </c>
      <c r="C245" s="9" t="s">
        <v>925</v>
      </c>
      <c r="D245" s="12" t="s">
        <v>54</v>
      </c>
      <c r="E245" s="9" t="s">
        <v>364</v>
      </c>
      <c r="F245" s="9" t="s">
        <v>1210</v>
      </c>
      <c r="G245" s="27" t="s">
        <v>1513</v>
      </c>
      <c r="H245" s="16">
        <v>45834</v>
      </c>
      <c r="I245" s="16">
        <v>46241</v>
      </c>
      <c r="J245" s="56" t="s">
        <v>90</v>
      </c>
      <c r="K245" s="56" t="s">
        <v>38</v>
      </c>
      <c r="L245" s="56" t="s">
        <v>1963</v>
      </c>
      <c r="M245" s="56" t="s">
        <v>79</v>
      </c>
      <c r="N245" s="56" t="s">
        <v>6267</v>
      </c>
      <c r="O245" s="56" t="s">
        <v>375</v>
      </c>
      <c r="P245" s="56" t="s">
        <v>371</v>
      </c>
      <c r="Q245" s="12">
        <v>27477.599999999999</v>
      </c>
      <c r="R245" s="12">
        <v>20608.2</v>
      </c>
      <c r="S245" s="17">
        <f>Table4[[#This Row],[EU funds 
(EUR)]]/Table4[[#This Row],[Total eligible expenditure allocated to the operation (EUR)]]</f>
        <v>0.75000000000000011</v>
      </c>
    </row>
    <row r="246" spans="1:19" ht="76.5" x14ac:dyDescent="0.25">
      <c r="A246" s="15">
        <v>242</v>
      </c>
      <c r="B246" s="9" t="s">
        <v>1923</v>
      </c>
      <c r="C246" s="9" t="s">
        <v>1931</v>
      </c>
      <c r="D246" s="12" t="s">
        <v>54</v>
      </c>
      <c r="E246" s="9" t="s">
        <v>364</v>
      </c>
      <c r="F246" s="9" t="s">
        <v>1939</v>
      </c>
      <c r="G246" s="27" t="s">
        <v>2577</v>
      </c>
      <c r="H246" s="16">
        <v>45895</v>
      </c>
      <c r="I246" s="16">
        <v>46357</v>
      </c>
      <c r="J246" s="56" t="s">
        <v>1946</v>
      </c>
      <c r="K246" s="56" t="s">
        <v>545</v>
      </c>
      <c r="L246" s="56" t="s">
        <v>1980</v>
      </c>
      <c r="M246" s="56" t="s">
        <v>268</v>
      </c>
      <c r="N246" s="56" t="s">
        <v>6267</v>
      </c>
      <c r="O246" s="56" t="s">
        <v>375</v>
      </c>
      <c r="P246" s="56" t="s">
        <v>371</v>
      </c>
      <c r="Q246" s="12">
        <v>47508</v>
      </c>
      <c r="R246" s="12">
        <v>26129.4</v>
      </c>
      <c r="S246" s="17">
        <f>Table4[[#This Row],[EU funds 
(EUR)]]/Table4[[#This Row],[Total eligible expenditure allocated to the operation (EUR)]]</f>
        <v>0.55000000000000004</v>
      </c>
    </row>
    <row r="247" spans="1:19" ht="102" x14ac:dyDescent="0.25">
      <c r="A247" s="15">
        <v>243</v>
      </c>
      <c r="B247" s="9" t="s">
        <v>2578</v>
      </c>
      <c r="C247" s="9" t="s">
        <v>2579</v>
      </c>
      <c r="D247" s="12" t="s">
        <v>54</v>
      </c>
      <c r="E247" s="9" t="s">
        <v>364</v>
      </c>
      <c r="F247" s="9" t="s">
        <v>2580</v>
      </c>
      <c r="G247" s="27" t="s">
        <v>2581</v>
      </c>
      <c r="H247" s="16">
        <v>45902</v>
      </c>
      <c r="I247" s="16">
        <v>46357</v>
      </c>
      <c r="J247" s="56" t="s">
        <v>2582</v>
      </c>
      <c r="K247" s="56" t="s">
        <v>73</v>
      </c>
      <c r="L247" s="56" t="s">
        <v>1950</v>
      </c>
      <c r="M247" s="56" t="s">
        <v>77</v>
      </c>
      <c r="N247" s="56" t="s">
        <v>6267</v>
      </c>
      <c r="O247" s="56" t="s">
        <v>375</v>
      </c>
      <c r="P247" s="56" t="s">
        <v>371</v>
      </c>
      <c r="Q247" s="12">
        <v>51600.75</v>
      </c>
      <c r="R247" s="12">
        <v>38700.559999999998</v>
      </c>
      <c r="S247" s="17">
        <f>Table4[[#This Row],[EU funds 
(EUR)]]/Table4[[#This Row],[Total eligible expenditure allocated to the operation (EUR)]]</f>
        <v>0.74999995155109178</v>
      </c>
    </row>
    <row r="248" spans="1:19" ht="127.5" x14ac:dyDescent="0.25">
      <c r="A248" s="15">
        <v>244</v>
      </c>
      <c r="B248" s="9" t="s">
        <v>870</v>
      </c>
      <c r="C248" s="9" t="s">
        <v>1155</v>
      </c>
      <c r="D248" s="12" t="s">
        <v>54</v>
      </c>
      <c r="E248" s="9" t="s">
        <v>364</v>
      </c>
      <c r="F248" s="9" t="s">
        <v>1445</v>
      </c>
      <c r="G248" s="27" t="s">
        <v>1753</v>
      </c>
      <c r="H248" s="16">
        <v>45891</v>
      </c>
      <c r="I248" s="16">
        <v>46244</v>
      </c>
      <c r="J248" s="56" t="s">
        <v>1895</v>
      </c>
      <c r="K248" s="56" t="s">
        <v>72</v>
      </c>
      <c r="L248" s="56" t="s">
        <v>1949</v>
      </c>
      <c r="M248" s="56" t="s">
        <v>77</v>
      </c>
      <c r="N248" s="56" t="s">
        <v>6267</v>
      </c>
      <c r="O248" s="56" t="s">
        <v>375</v>
      </c>
      <c r="P248" s="56" t="s">
        <v>371</v>
      </c>
      <c r="Q248" s="12">
        <v>57994</v>
      </c>
      <c r="R248" s="12">
        <v>43495.5</v>
      </c>
      <c r="S248" s="17">
        <f>Table4[[#This Row],[EU funds 
(EUR)]]/Table4[[#This Row],[Total eligible expenditure allocated to the operation (EUR)]]</f>
        <v>0.75</v>
      </c>
    </row>
    <row r="249" spans="1:19" ht="114.75" x14ac:dyDescent="0.25">
      <c r="A249" s="15">
        <v>245</v>
      </c>
      <c r="B249" s="9" t="s">
        <v>673</v>
      </c>
      <c r="C249" s="9" t="s">
        <v>971</v>
      </c>
      <c r="D249" s="12" t="s">
        <v>54</v>
      </c>
      <c r="E249" s="9" t="s">
        <v>364</v>
      </c>
      <c r="F249" s="9" t="s">
        <v>1261</v>
      </c>
      <c r="G249" s="27" t="s">
        <v>1564</v>
      </c>
      <c r="H249" s="16">
        <v>45859</v>
      </c>
      <c r="I249" s="16">
        <v>46241</v>
      </c>
      <c r="J249" s="56" t="s">
        <v>90</v>
      </c>
      <c r="K249" s="56" t="s">
        <v>38</v>
      </c>
      <c r="L249" s="56" t="s">
        <v>75</v>
      </c>
      <c r="M249" s="56" t="s">
        <v>75</v>
      </c>
      <c r="N249" s="56" t="s">
        <v>6267</v>
      </c>
      <c r="O249" s="56" t="s">
        <v>375</v>
      </c>
      <c r="P249" s="56" t="s">
        <v>371</v>
      </c>
      <c r="Q249" s="12">
        <v>41366.199999999997</v>
      </c>
      <c r="R249" s="12">
        <v>31024.65</v>
      </c>
      <c r="S249" s="17">
        <f>Table4[[#This Row],[EU funds 
(EUR)]]/Table4[[#This Row],[Total eligible expenditure allocated to the operation (EUR)]]</f>
        <v>0.75000000000000011</v>
      </c>
    </row>
    <row r="250" spans="1:19" ht="114.75" x14ac:dyDescent="0.25">
      <c r="A250" s="15">
        <v>246</v>
      </c>
      <c r="B250" s="9" t="s">
        <v>658</v>
      </c>
      <c r="C250" s="9" t="s">
        <v>958</v>
      </c>
      <c r="D250" s="12" t="s">
        <v>54</v>
      </c>
      <c r="E250" s="9" t="s">
        <v>364</v>
      </c>
      <c r="F250" s="9" t="s">
        <v>1246</v>
      </c>
      <c r="G250" s="27" t="s">
        <v>1549</v>
      </c>
      <c r="H250" s="16">
        <v>45855</v>
      </c>
      <c r="I250" s="16">
        <v>46204</v>
      </c>
      <c r="J250" s="56" t="s">
        <v>90</v>
      </c>
      <c r="K250" s="56" t="s">
        <v>38</v>
      </c>
      <c r="L250" s="56" t="s">
        <v>75</v>
      </c>
      <c r="M250" s="56" t="s">
        <v>75</v>
      </c>
      <c r="N250" s="56" t="s">
        <v>6267</v>
      </c>
      <c r="O250" s="56" t="s">
        <v>375</v>
      </c>
      <c r="P250" s="56" t="s">
        <v>371</v>
      </c>
      <c r="Q250" s="12">
        <v>50632.4</v>
      </c>
      <c r="R250" s="12">
        <v>37974.300000000003</v>
      </c>
      <c r="S250" s="17">
        <f>Table4[[#This Row],[EU funds 
(EUR)]]/Table4[[#This Row],[Total eligible expenditure allocated to the operation (EUR)]]</f>
        <v>0.75</v>
      </c>
    </row>
    <row r="251" spans="1:19" ht="127.5" x14ac:dyDescent="0.25">
      <c r="A251" s="15">
        <v>247</v>
      </c>
      <c r="B251" s="9" t="s">
        <v>636</v>
      </c>
      <c r="C251" s="9" t="s">
        <v>938</v>
      </c>
      <c r="D251" s="12" t="s">
        <v>54</v>
      </c>
      <c r="E251" s="9" t="s">
        <v>364</v>
      </c>
      <c r="F251" s="9" t="s">
        <v>1224</v>
      </c>
      <c r="G251" s="27" t="s">
        <v>1527</v>
      </c>
      <c r="H251" s="16">
        <v>45839</v>
      </c>
      <c r="I251" s="16">
        <v>46144</v>
      </c>
      <c r="J251" s="56" t="s">
        <v>90</v>
      </c>
      <c r="K251" s="56" t="s">
        <v>38</v>
      </c>
      <c r="L251" s="56" t="s">
        <v>75</v>
      </c>
      <c r="M251" s="56" t="s">
        <v>75</v>
      </c>
      <c r="N251" s="56" t="s">
        <v>6267</v>
      </c>
      <c r="O251" s="56" t="s">
        <v>375</v>
      </c>
      <c r="P251" s="56" t="s">
        <v>371</v>
      </c>
      <c r="Q251" s="12">
        <v>17293.87</v>
      </c>
      <c r="R251" s="12">
        <v>12970.39</v>
      </c>
      <c r="S251" s="17">
        <f>Table4[[#This Row],[EU funds 
(EUR)]]/Table4[[#This Row],[Total eligible expenditure allocated to the operation (EUR)]]</f>
        <v>0.74999927720053405</v>
      </c>
    </row>
    <row r="252" spans="1:19" ht="127.5" x14ac:dyDescent="0.25">
      <c r="A252" s="15">
        <v>248</v>
      </c>
      <c r="B252" s="9" t="s">
        <v>664</v>
      </c>
      <c r="C252" s="9" t="s">
        <v>962</v>
      </c>
      <c r="D252" s="12" t="s">
        <v>54</v>
      </c>
      <c r="E252" s="9" t="s">
        <v>364</v>
      </c>
      <c r="F252" s="9" t="s">
        <v>1252</v>
      </c>
      <c r="G252" s="27" t="s">
        <v>1555</v>
      </c>
      <c r="H252" s="16">
        <v>45856</v>
      </c>
      <c r="I252" s="16">
        <v>46339</v>
      </c>
      <c r="J252" s="56" t="s">
        <v>1835</v>
      </c>
      <c r="K252" s="56" t="s">
        <v>545</v>
      </c>
      <c r="L252" s="56" t="s">
        <v>1980</v>
      </c>
      <c r="M252" s="56" t="s">
        <v>268</v>
      </c>
      <c r="N252" s="56" t="s">
        <v>6267</v>
      </c>
      <c r="O252" s="56" t="s">
        <v>375</v>
      </c>
      <c r="P252" s="56" t="s">
        <v>371</v>
      </c>
      <c r="Q252" s="12">
        <v>129025.95</v>
      </c>
      <c r="R252" s="12">
        <v>70964.27</v>
      </c>
      <c r="S252" s="17">
        <f>Table4[[#This Row],[EU funds 
(EUR)]]/Table4[[#This Row],[Total eligible expenditure allocated to the operation (EUR)]]</f>
        <v>0.54999998062405275</v>
      </c>
    </row>
    <row r="253" spans="1:19" ht="127.5" x14ac:dyDescent="0.25">
      <c r="A253" s="15">
        <v>249</v>
      </c>
      <c r="B253" s="9" t="s">
        <v>694</v>
      </c>
      <c r="C253" s="9" t="s">
        <v>990</v>
      </c>
      <c r="D253" s="12" t="s">
        <v>54</v>
      </c>
      <c r="E253" s="9" t="s">
        <v>364</v>
      </c>
      <c r="F253" s="9" t="s">
        <v>1280</v>
      </c>
      <c r="G253" s="27" t="s">
        <v>1584</v>
      </c>
      <c r="H253" s="16">
        <v>45861</v>
      </c>
      <c r="I253" s="16">
        <v>46174</v>
      </c>
      <c r="J253" s="56" t="s">
        <v>1842</v>
      </c>
      <c r="K253" s="56" t="s">
        <v>116</v>
      </c>
      <c r="L253" s="56" t="s">
        <v>1953</v>
      </c>
      <c r="M253" s="56" t="s">
        <v>77</v>
      </c>
      <c r="N253" s="56" t="s">
        <v>6267</v>
      </c>
      <c r="O253" s="56" t="s">
        <v>375</v>
      </c>
      <c r="P253" s="56" t="s">
        <v>371</v>
      </c>
      <c r="Q253" s="12">
        <v>19329.55</v>
      </c>
      <c r="R253" s="12">
        <v>14497.16</v>
      </c>
      <c r="S253" s="17">
        <f>Table4[[#This Row],[EU funds 
(EUR)]]/Table4[[#This Row],[Total eligible expenditure allocated to the operation (EUR)]]</f>
        <v>0.74999987066434559</v>
      </c>
    </row>
    <row r="254" spans="1:19" ht="114.75" x14ac:dyDescent="0.25">
      <c r="A254" s="15">
        <v>250</v>
      </c>
      <c r="B254" s="9" t="s">
        <v>709</v>
      </c>
      <c r="C254" s="9" t="s">
        <v>1003</v>
      </c>
      <c r="D254" s="12" t="s">
        <v>54</v>
      </c>
      <c r="E254" s="9" t="s">
        <v>364</v>
      </c>
      <c r="F254" s="9" t="s">
        <v>1268</v>
      </c>
      <c r="G254" s="27" t="s">
        <v>1599</v>
      </c>
      <c r="H254" s="16">
        <v>45863</v>
      </c>
      <c r="I254" s="16">
        <v>46397</v>
      </c>
      <c r="J254" s="56" t="s">
        <v>123</v>
      </c>
      <c r="K254" s="56" t="s">
        <v>116</v>
      </c>
      <c r="L254" s="56" t="s">
        <v>1953</v>
      </c>
      <c r="M254" s="56" t="s">
        <v>77</v>
      </c>
      <c r="N254" s="56" t="s">
        <v>6267</v>
      </c>
      <c r="O254" s="56" t="s">
        <v>375</v>
      </c>
      <c r="P254" s="56" t="s">
        <v>371</v>
      </c>
      <c r="Q254" s="12">
        <v>17721.87</v>
      </c>
      <c r="R254" s="12">
        <v>13291.4</v>
      </c>
      <c r="S254" s="17">
        <f>Table4[[#This Row],[EU funds 
(EUR)]]/Table4[[#This Row],[Total eligible expenditure allocated to the operation (EUR)]]</f>
        <v>0.74999985893136567</v>
      </c>
    </row>
    <row r="255" spans="1:19" ht="114.75" x14ac:dyDescent="0.25">
      <c r="A255" s="15">
        <v>251</v>
      </c>
      <c r="B255" s="9" t="s">
        <v>674</v>
      </c>
      <c r="C255" s="9" t="s">
        <v>972</v>
      </c>
      <c r="D255" s="12" t="s">
        <v>54</v>
      </c>
      <c r="E255" s="9" t="s">
        <v>364</v>
      </c>
      <c r="F255" s="9" t="s">
        <v>1262</v>
      </c>
      <c r="G255" s="27" t="s">
        <v>1565</v>
      </c>
      <c r="H255" s="16">
        <v>45859</v>
      </c>
      <c r="I255" s="16">
        <v>46174</v>
      </c>
      <c r="J255" s="56" t="s">
        <v>250</v>
      </c>
      <c r="K255" s="56" t="s">
        <v>72</v>
      </c>
      <c r="L255" s="56" t="s">
        <v>1949</v>
      </c>
      <c r="M255" s="56" t="s">
        <v>77</v>
      </c>
      <c r="N255" s="56" t="s">
        <v>6267</v>
      </c>
      <c r="O255" s="56" t="s">
        <v>375</v>
      </c>
      <c r="P255" s="56" t="s">
        <v>371</v>
      </c>
      <c r="Q255" s="12">
        <v>18511</v>
      </c>
      <c r="R255" s="12">
        <v>13883.25</v>
      </c>
      <c r="S255" s="17">
        <f>Table4[[#This Row],[EU funds 
(EUR)]]/Table4[[#This Row],[Total eligible expenditure allocated to the operation (EUR)]]</f>
        <v>0.75</v>
      </c>
    </row>
    <row r="256" spans="1:19" ht="114.75" x14ac:dyDescent="0.25">
      <c r="A256" s="15">
        <v>252</v>
      </c>
      <c r="B256" s="9" t="s">
        <v>729</v>
      </c>
      <c r="C256" s="9" t="s">
        <v>1022</v>
      </c>
      <c r="D256" s="12" t="s">
        <v>54</v>
      </c>
      <c r="E256" s="9" t="s">
        <v>364</v>
      </c>
      <c r="F256" s="9" t="s">
        <v>1312</v>
      </c>
      <c r="G256" s="27" t="s">
        <v>1617</v>
      </c>
      <c r="H256" s="16">
        <v>45867</v>
      </c>
      <c r="I256" s="16">
        <v>46241</v>
      </c>
      <c r="J256" s="56" t="s">
        <v>90</v>
      </c>
      <c r="K256" s="56" t="s">
        <v>38</v>
      </c>
      <c r="L256" s="56" t="s">
        <v>75</v>
      </c>
      <c r="M256" s="56" t="s">
        <v>75</v>
      </c>
      <c r="N256" s="56" t="s">
        <v>6267</v>
      </c>
      <c r="O256" s="56" t="s">
        <v>375</v>
      </c>
      <c r="P256" s="56" t="s">
        <v>371</v>
      </c>
      <c r="Q256" s="12">
        <v>131986.85</v>
      </c>
      <c r="R256" s="12">
        <v>72592.759999999995</v>
      </c>
      <c r="S256" s="17">
        <f>Table4[[#This Row],[EU funds 
(EUR)]]/Table4[[#This Row],[Total eligible expenditure allocated to the operation (EUR)]]</f>
        <v>0.5499999431761573</v>
      </c>
    </row>
    <row r="257" spans="1:19" ht="89.25" x14ac:dyDescent="0.25">
      <c r="A257" s="15">
        <v>253</v>
      </c>
      <c r="B257" s="9" t="s">
        <v>665</v>
      </c>
      <c r="C257" s="9" t="s">
        <v>963</v>
      </c>
      <c r="D257" s="12" t="s">
        <v>54</v>
      </c>
      <c r="E257" s="9" t="s">
        <v>364</v>
      </c>
      <c r="F257" s="9" t="s">
        <v>1253</v>
      </c>
      <c r="G257" s="27" t="s">
        <v>1556</v>
      </c>
      <c r="H257" s="16">
        <v>45856</v>
      </c>
      <c r="I257" s="16">
        <v>46386</v>
      </c>
      <c r="J257" s="56" t="s">
        <v>1836</v>
      </c>
      <c r="K257" s="56" t="s">
        <v>545</v>
      </c>
      <c r="L257" s="56" t="s">
        <v>1980</v>
      </c>
      <c r="M257" s="56" t="s">
        <v>268</v>
      </c>
      <c r="N257" s="56" t="s">
        <v>6267</v>
      </c>
      <c r="O257" s="56" t="s">
        <v>375</v>
      </c>
      <c r="P257" s="56" t="s">
        <v>371</v>
      </c>
      <c r="Q257" s="12">
        <v>55105</v>
      </c>
      <c r="R257" s="12">
        <v>41328.75</v>
      </c>
      <c r="S257" s="17">
        <f>Table4[[#This Row],[EU funds 
(EUR)]]/Table4[[#This Row],[Total eligible expenditure allocated to the operation (EUR)]]</f>
        <v>0.75</v>
      </c>
    </row>
    <row r="258" spans="1:19" ht="114.75" x14ac:dyDescent="0.25">
      <c r="A258" s="15">
        <v>254</v>
      </c>
      <c r="B258" s="9" t="s">
        <v>615</v>
      </c>
      <c r="C258" s="9" t="s">
        <v>918</v>
      </c>
      <c r="D258" s="12" t="s">
        <v>54</v>
      </c>
      <c r="E258" s="9" t="s">
        <v>364</v>
      </c>
      <c r="F258" s="9" t="s">
        <v>1203</v>
      </c>
      <c r="G258" s="27" t="s">
        <v>1506</v>
      </c>
      <c r="H258" s="16">
        <v>45831</v>
      </c>
      <c r="I258" s="16">
        <v>46143</v>
      </c>
      <c r="J258" s="56" t="s">
        <v>1808</v>
      </c>
      <c r="K258" s="56" t="s">
        <v>260</v>
      </c>
      <c r="L258" s="56" t="s">
        <v>1960</v>
      </c>
      <c r="M258" s="56" t="s">
        <v>268</v>
      </c>
      <c r="N258" s="56" t="s">
        <v>6267</v>
      </c>
      <c r="O258" s="56" t="s">
        <v>375</v>
      </c>
      <c r="P258" s="56" t="s">
        <v>371</v>
      </c>
      <c r="Q258" s="12">
        <v>17976</v>
      </c>
      <c r="R258" s="12">
        <v>13482</v>
      </c>
      <c r="S258" s="17">
        <f>Table4[[#This Row],[EU funds 
(EUR)]]/Table4[[#This Row],[Total eligible expenditure allocated to the operation (EUR)]]</f>
        <v>0.75</v>
      </c>
    </row>
    <row r="259" spans="1:19" ht="102" x14ac:dyDescent="0.25">
      <c r="A259" s="15">
        <v>255</v>
      </c>
      <c r="B259" s="9" t="s">
        <v>629</v>
      </c>
      <c r="C259" s="9" t="s">
        <v>931</v>
      </c>
      <c r="D259" s="12" t="s">
        <v>54</v>
      </c>
      <c r="E259" s="9" t="s">
        <v>364</v>
      </c>
      <c r="F259" s="9" t="s">
        <v>1217</v>
      </c>
      <c r="G259" s="27" t="s">
        <v>1520</v>
      </c>
      <c r="H259" s="16">
        <v>45835</v>
      </c>
      <c r="I259" s="16">
        <v>46297</v>
      </c>
      <c r="J259" s="56" t="s">
        <v>123</v>
      </c>
      <c r="K259" s="56" t="s">
        <v>116</v>
      </c>
      <c r="L259" s="56" t="s">
        <v>1953</v>
      </c>
      <c r="M259" s="56" t="s">
        <v>77</v>
      </c>
      <c r="N259" s="56" t="s">
        <v>6267</v>
      </c>
      <c r="O259" s="56" t="s">
        <v>375</v>
      </c>
      <c r="P259" s="56" t="s">
        <v>371</v>
      </c>
      <c r="Q259" s="12">
        <v>40619.870000000003</v>
      </c>
      <c r="R259" s="12">
        <v>30464.9</v>
      </c>
      <c r="S259" s="17">
        <f>Table4[[#This Row],[EU funds 
(EUR)]]/Table4[[#This Row],[Total eligible expenditure allocated to the operation (EUR)]]</f>
        <v>0.74999993845376656</v>
      </c>
    </row>
    <row r="260" spans="1:19" ht="114.75" x14ac:dyDescent="0.25">
      <c r="A260" s="15">
        <v>256</v>
      </c>
      <c r="B260" s="9" t="s">
        <v>639</v>
      </c>
      <c r="C260" s="9" t="s">
        <v>940</v>
      </c>
      <c r="D260" s="12" t="s">
        <v>54</v>
      </c>
      <c r="E260" s="9" t="s">
        <v>364</v>
      </c>
      <c r="F260" s="9" t="s">
        <v>1227</v>
      </c>
      <c r="G260" s="27" t="s">
        <v>1530</v>
      </c>
      <c r="H260" s="16">
        <v>45840</v>
      </c>
      <c r="I260" s="16">
        <v>46174</v>
      </c>
      <c r="J260" s="56" t="s">
        <v>90</v>
      </c>
      <c r="K260" s="56" t="s">
        <v>38</v>
      </c>
      <c r="L260" s="56" t="s">
        <v>75</v>
      </c>
      <c r="M260" s="56" t="s">
        <v>75</v>
      </c>
      <c r="N260" s="56" t="s">
        <v>6267</v>
      </c>
      <c r="O260" s="56" t="s">
        <v>375</v>
      </c>
      <c r="P260" s="56" t="s">
        <v>371</v>
      </c>
      <c r="Q260" s="12">
        <v>18404</v>
      </c>
      <c r="R260" s="12">
        <v>13803</v>
      </c>
      <c r="S260" s="17">
        <f>Table4[[#This Row],[EU funds 
(EUR)]]/Table4[[#This Row],[Total eligible expenditure allocated to the operation (EUR)]]</f>
        <v>0.75</v>
      </c>
    </row>
    <row r="261" spans="1:19" ht="76.5" x14ac:dyDescent="0.25">
      <c r="A261" s="15">
        <v>257</v>
      </c>
      <c r="B261" s="9" t="s">
        <v>740</v>
      </c>
      <c r="C261" s="9" t="s">
        <v>1033</v>
      </c>
      <c r="D261" s="12" t="s">
        <v>54</v>
      </c>
      <c r="E261" s="9" t="s">
        <v>364</v>
      </c>
      <c r="F261" s="9" t="s">
        <v>1322</v>
      </c>
      <c r="G261" s="27" t="s">
        <v>1628</v>
      </c>
      <c r="H261" s="16">
        <v>45868</v>
      </c>
      <c r="I261" s="16">
        <v>46388</v>
      </c>
      <c r="J261" s="56" t="s">
        <v>90</v>
      </c>
      <c r="K261" s="56" t="s">
        <v>38</v>
      </c>
      <c r="L261" s="56" t="s">
        <v>75</v>
      </c>
      <c r="M261" s="56" t="s">
        <v>75</v>
      </c>
      <c r="N261" s="56" t="s">
        <v>6267</v>
      </c>
      <c r="O261" s="56" t="s">
        <v>375</v>
      </c>
      <c r="P261" s="56" t="s">
        <v>371</v>
      </c>
      <c r="Q261" s="12">
        <v>256800</v>
      </c>
      <c r="R261" s="12">
        <v>141240</v>
      </c>
      <c r="S261" s="17">
        <f>Table4[[#This Row],[EU funds 
(EUR)]]/Table4[[#This Row],[Total eligible expenditure allocated to the operation (EUR)]]</f>
        <v>0.55000000000000004</v>
      </c>
    </row>
    <row r="262" spans="1:19" ht="127.5" x14ac:dyDescent="0.25">
      <c r="A262" s="15">
        <v>258</v>
      </c>
      <c r="B262" s="9" t="s">
        <v>710</v>
      </c>
      <c r="C262" s="9" t="s">
        <v>1004</v>
      </c>
      <c r="D262" s="12" t="s">
        <v>54</v>
      </c>
      <c r="E262" s="9" t="s">
        <v>364</v>
      </c>
      <c r="F262" s="9" t="s">
        <v>1294</v>
      </c>
      <c r="G262" s="27" t="s">
        <v>1541</v>
      </c>
      <c r="H262" s="16">
        <v>45863</v>
      </c>
      <c r="I262" s="16">
        <v>46249</v>
      </c>
      <c r="J262" s="56" t="s">
        <v>1846</v>
      </c>
      <c r="K262" s="56" t="s">
        <v>260</v>
      </c>
      <c r="L262" s="56" t="s">
        <v>1960</v>
      </c>
      <c r="M262" s="56" t="s">
        <v>268</v>
      </c>
      <c r="N262" s="56" t="s">
        <v>6267</v>
      </c>
      <c r="O262" s="56" t="s">
        <v>375</v>
      </c>
      <c r="P262" s="56" t="s">
        <v>371</v>
      </c>
      <c r="Q262" s="12">
        <v>64146.5</v>
      </c>
      <c r="R262" s="12">
        <v>48109.87</v>
      </c>
      <c r="S262" s="17">
        <f>Table4[[#This Row],[EU funds 
(EUR)]]/Table4[[#This Row],[Total eligible expenditure allocated to the operation (EUR)]]</f>
        <v>0.74999992205342458</v>
      </c>
    </row>
    <row r="263" spans="1:19" ht="102" x14ac:dyDescent="0.25">
      <c r="A263" s="15">
        <v>259</v>
      </c>
      <c r="B263" s="9" t="s">
        <v>675</v>
      </c>
      <c r="C263" s="9" t="s">
        <v>973</v>
      </c>
      <c r="D263" s="12" t="s">
        <v>54</v>
      </c>
      <c r="E263" s="9" t="s">
        <v>364</v>
      </c>
      <c r="F263" s="9" t="s">
        <v>1263</v>
      </c>
      <c r="G263" s="27" t="s">
        <v>1566</v>
      </c>
      <c r="H263" s="16">
        <v>45859</v>
      </c>
      <c r="I263" s="16">
        <v>45907</v>
      </c>
      <c r="J263" s="56" t="s">
        <v>90</v>
      </c>
      <c r="K263" s="56" t="s">
        <v>38</v>
      </c>
      <c r="L263" s="56" t="s">
        <v>75</v>
      </c>
      <c r="M263" s="56" t="s">
        <v>75</v>
      </c>
      <c r="N263" s="56" t="s">
        <v>6267</v>
      </c>
      <c r="O263" s="56" t="s">
        <v>375</v>
      </c>
      <c r="P263" s="56" t="s">
        <v>371</v>
      </c>
      <c r="Q263" s="12">
        <v>9228.75</v>
      </c>
      <c r="R263" s="12">
        <v>6921.56</v>
      </c>
      <c r="S263" s="17">
        <f>Table4[[#This Row],[EU funds 
(EUR)]]/Table4[[#This Row],[Total eligible expenditure allocated to the operation (EUR)]]</f>
        <v>0.74999972910740897</v>
      </c>
    </row>
    <row r="264" spans="1:19" ht="102" x14ac:dyDescent="0.25">
      <c r="A264" s="15">
        <v>260</v>
      </c>
      <c r="B264" s="9" t="s">
        <v>683</v>
      </c>
      <c r="C264" s="9" t="s">
        <v>979</v>
      </c>
      <c r="D264" s="12" t="s">
        <v>54</v>
      </c>
      <c r="E264" s="9" t="s">
        <v>364</v>
      </c>
      <c r="F264" s="9" t="s">
        <v>1270</v>
      </c>
      <c r="G264" s="27" t="s">
        <v>1574</v>
      </c>
      <c r="H264" s="16">
        <v>45860</v>
      </c>
      <c r="I264" s="16">
        <v>46296</v>
      </c>
      <c r="J264" s="56" t="s">
        <v>90</v>
      </c>
      <c r="K264" s="56" t="s">
        <v>38</v>
      </c>
      <c r="L264" s="56" t="s">
        <v>75</v>
      </c>
      <c r="M264" s="56" t="s">
        <v>75</v>
      </c>
      <c r="N264" s="56" t="s">
        <v>6267</v>
      </c>
      <c r="O264" s="56" t="s">
        <v>375</v>
      </c>
      <c r="P264" s="56" t="s">
        <v>371</v>
      </c>
      <c r="Q264" s="12">
        <v>25947.5</v>
      </c>
      <c r="R264" s="12">
        <v>19460.62</v>
      </c>
      <c r="S264" s="17">
        <f>Table4[[#This Row],[EU funds 
(EUR)]]/Table4[[#This Row],[Total eligible expenditure allocated to the operation (EUR)]]</f>
        <v>0.74999980730320837</v>
      </c>
    </row>
    <row r="265" spans="1:19" ht="114.75" x14ac:dyDescent="0.25">
      <c r="A265" s="15">
        <v>261</v>
      </c>
      <c r="B265" s="9" t="s">
        <v>634</v>
      </c>
      <c r="C265" s="9" t="s">
        <v>936</v>
      </c>
      <c r="D265" s="12" t="s">
        <v>54</v>
      </c>
      <c r="E265" s="9" t="s">
        <v>364</v>
      </c>
      <c r="F265" s="9" t="s">
        <v>1222</v>
      </c>
      <c r="G265" s="27" t="s">
        <v>1525</v>
      </c>
      <c r="H265" s="16">
        <v>45838</v>
      </c>
      <c r="I265" s="16">
        <v>46143</v>
      </c>
      <c r="J265" s="56" t="s">
        <v>90</v>
      </c>
      <c r="K265" s="56" t="s">
        <v>38</v>
      </c>
      <c r="L265" s="56" t="s">
        <v>75</v>
      </c>
      <c r="M265" s="56" t="s">
        <v>75</v>
      </c>
      <c r="N265" s="56" t="s">
        <v>6267</v>
      </c>
      <c r="O265" s="56" t="s">
        <v>375</v>
      </c>
      <c r="P265" s="56" t="s">
        <v>371</v>
      </c>
      <c r="Q265" s="12">
        <v>19420.5</v>
      </c>
      <c r="R265" s="12">
        <v>14565.37</v>
      </c>
      <c r="S265" s="17">
        <f>Table4[[#This Row],[EU funds 
(EUR)]]/Table4[[#This Row],[Total eligible expenditure allocated to the operation (EUR)]]</f>
        <v>0.74999974254009938</v>
      </c>
    </row>
    <row r="266" spans="1:19" ht="140.25" x14ac:dyDescent="0.25">
      <c r="A266" s="15">
        <v>262</v>
      </c>
      <c r="B266" s="9" t="s">
        <v>617</v>
      </c>
      <c r="C266" s="9" t="s">
        <v>920</v>
      </c>
      <c r="D266" s="12" t="s">
        <v>54</v>
      </c>
      <c r="E266" s="9" t="s">
        <v>364</v>
      </c>
      <c r="F266" s="9" t="s">
        <v>1205</v>
      </c>
      <c r="G266" s="27" t="s">
        <v>1508</v>
      </c>
      <c r="H266" s="16">
        <v>45833</v>
      </c>
      <c r="I266" s="16">
        <v>46357</v>
      </c>
      <c r="J266" s="56" t="s">
        <v>93</v>
      </c>
      <c r="K266" s="56" t="s">
        <v>74</v>
      </c>
      <c r="L266" s="56" t="s">
        <v>1952</v>
      </c>
      <c r="M266" s="56" t="s">
        <v>79</v>
      </c>
      <c r="N266" s="56" t="s">
        <v>6267</v>
      </c>
      <c r="O266" s="56" t="s">
        <v>375</v>
      </c>
      <c r="P266" s="56" t="s">
        <v>371</v>
      </c>
      <c r="Q266" s="12">
        <v>41730</v>
      </c>
      <c r="R266" s="12">
        <v>31297.5</v>
      </c>
      <c r="S266" s="17">
        <f>Table4[[#This Row],[EU funds 
(EUR)]]/Table4[[#This Row],[Total eligible expenditure allocated to the operation (EUR)]]</f>
        <v>0.75</v>
      </c>
    </row>
    <row r="267" spans="1:19" ht="114.75" x14ac:dyDescent="0.25">
      <c r="A267" s="15">
        <v>263</v>
      </c>
      <c r="B267" s="9" t="s">
        <v>618</v>
      </c>
      <c r="C267" s="9" t="s">
        <v>921</v>
      </c>
      <c r="D267" s="12" t="s">
        <v>54</v>
      </c>
      <c r="E267" s="9" t="s">
        <v>364</v>
      </c>
      <c r="F267" s="9" t="s">
        <v>1206</v>
      </c>
      <c r="G267" s="27" t="s">
        <v>1509</v>
      </c>
      <c r="H267" s="16">
        <v>45833</v>
      </c>
      <c r="I267" s="16">
        <v>46358</v>
      </c>
      <c r="J267" s="56" t="s">
        <v>1822</v>
      </c>
      <c r="K267" s="56" t="s">
        <v>261</v>
      </c>
      <c r="L267" s="56" t="s">
        <v>1961</v>
      </c>
      <c r="M267" s="56" t="s">
        <v>268</v>
      </c>
      <c r="N267" s="56" t="s">
        <v>6267</v>
      </c>
      <c r="O267" s="56" t="s">
        <v>375</v>
      </c>
      <c r="P267" s="56" t="s">
        <v>371</v>
      </c>
      <c r="Q267" s="12">
        <v>94951.8</v>
      </c>
      <c r="R267" s="12">
        <v>71213.850000000006</v>
      </c>
      <c r="S267" s="17">
        <f>Table4[[#This Row],[EU funds 
(EUR)]]/Table4[[#This Row],[Total eligible expenditure allocated to the operation (EUR)]]</f>
        <v>0.75</v>
      </c>
    </row>
    <row r="268" spans="1:19" ht="63.75" x14ac:dyDescent="0.25">
      <c r="A268" s="15">
        <v>264</v>
      </c>
      <c r="B268" s="9" t="s">
        <v>803</v>
      </c>
      <c r="C268" s="9" t="s">
        <v>1092</v>
      </c>
      <c r="D268" s="12" t="s">
        <v>54</v>
      </c>
      <c r="E268" s="9" t="s">
        <v>364</v>
      </c>
      <c r="F268" s="9" t="s">
        <v>1382</v>
      </c>
      <c r="G268" s="27" t="s">
        <v>1689</v>
      </c>
      <c r="H268" s="16">
        <v>45876</v>
      </c>
      <c r="I268" s="16">
        <v>46183</v>
      </c>
      <c r="J268" s="56" t="s">
        <v>1862</v>
      </c>
      <c r="K268" s="56" t="s">
        <v>74</v>
      </c>
      <c r="L268" s="56" t="s">
        <v>1952</v>
      </c>
      <c r="M268" s="56" t="s">
        <v>79</v>
      </c>
      <c r="N268" s="56" t="s">
        <v>6267</v>
      </c>
      <c r="O268" s="56" t="s">
        <v>375</v>
      </c>
      <c r="P268" s="56" t="s">
        <v>371</v>
      </c>
      <c r="Q268" s="12">
        <v>13605.05</v>
      </c>
      <c r="R268" s="12">
        <v>10203.780000000001</v>
      </c>
      <c r="S268" s="17">
        <f>Table4[[#This Row],[EU funds 
(EUR)]]/Table4[[#This Row],[Total eligible expenditure allocated to the operation (EUR)]]</f>
        <v>0.74999944873410984</v>
      </c>
    </row>
    <row r="269" spans="1:19" ht="114.75" x14ac:dyDescent="0.25">
      <c r="A269" s="15">
        <v>265</v>
      </c>
      <c r="B269" s="9" t="s">
        <v>623</v>
      </c>
      <c r="C269" s="9" t="s">
        <v>926</v>
      </c>
      <c r="D269" s="12" t="s">
        <v>54</v>
      </c>
      <c r="E269" s="9" t="s">
        <v>364</v>
      </c>
      <c r="F269" s="9" t="s">
        <v>1211</v>
      </c>
      <c r="G269" s="27" t="s">
        <v>1514</v>
      </c>
      <c r="H269" s="16">
        <v>45834</v>
      </c>
      <c r="I269" s="16">
        <v>46357</v>
      </c>
      <c r="J269" s="56" t="s">
        <v>1822</v>
      </c>
      <c r="K269" s="56" t="s">
        <v>261</v>
      </c>
      <c r="L269" s="56" t="s">
        <v>1961</v>
      </c>
      <c r="M269" s="56" t="s">
        <v>268</v>
      </c>
      <c r="N269" s="56" t="s">
        <v>6267</v>
      </c>
      <c r="O269" s="56" t="s">
        <v>375</v>
      </c>
      <c r="P269" s="56" t="s">
        <v>371</v>
      </c>
      <c r="Q269" s="12">
        <v>35376.870000000003</v>
      </c>
      <c r="R269" s="12">
        <v>18449.47</v>
      </c>
      <c r="S269" s="17">
        <f>Table4[[#This Row],[EU funds 
(EUR)]]/Table4[[#This Row],[Total eligible expenditure allocated to the operation (EUR)]]</f>
        <v>0.52151221970739636</v>
      </c>
    </row>
    <row r="270" spans="1:19" ht="89.25" x14ac:dyDescent="0.25">
      <c r="A270" s="15">
        <v>266</v>
      </c>
      <c r="B270" s="9" t="s">
        <v>2583</v>
      </c>
      <c r="C270" s="9" t="s">
        <v>2584</v>
      </c>
      <c r="D270" s="12" t="s">
        <v>54</v>
      </c>
      <c r="E270" s="9" t="s">
        <v>364</v>
      </c>
      <c r="F270" s="9" t="s">
        <v>2585</v>
      </c>
      <c r="G270" s="27" t="s">
        <v>2586</v>
      </c>
      <c r="H270" s="16">
        <v>45980</v>
      </c>
      <c r="I270" s="16">
        <v>46419</v>
      </c>
      <c r="J270" s="56" t="s">
        <v>2587</v>
      </c>
      <c r="K270" s="56" t="s">
        <v>260</v>
      </c>
      <c r="L270" s="56" t="s">
        <v>75</v>
      </c>
      <c r="M270" s="56" t="s">
        <v>75</v>
      </c>
      <c r="N270" s="56" t="s">
        <v>6267</v>
      </c>
      <c r="O270" s="56" t="s">
        <v>375</v>
      </c>
      <c r="P270" s="56" t="s">
        <v>371</v>
      </c>
      <c r="Q270" s="12">
        <v>99724</v>
      </c>
      <c r="R270" s="12">
        <v>54848.2</v>
      </c>
      <c r="S270" s="17">
        <f>Table4[[#This Row],[EU funds 
(EUR)]]/Table4[[#This Row],[Total eligible expenditure allocated to the operation (EUR)]]</f>
        <v>0.54999999999999993</v>
      </c>
    </row>
    <row r="271" spans="1:19" ht="114.75" x14ac:dyDescent="0.25">
      <c r="A271" s="15">
        <v>267</v>
      </c>
      <c r="B271" s="9" t="s">
        <v>790</v>
      </c>
      <c r="C271" s="9" t="s">
        <v>1080</v>
      </c>
      <c r="D271" s="12" t="s">
        <v>54</v>
      </c>
      <c r="E271" s="9" t="s">
        <v>364</v>
      </c>
      <c r="F271" s="9" t="s">
        <v>1372</v>
      </c>
      <c r="G271" s="27" t="s">
        <v>1678</v>
      </c>
      <c r="H271" s="16">
        <v>45873</v>
      </c>
      <c r="I271" s="16">
        <v>46241</v>
      </c>
      <c r="J271" s="56" t="s">
        <v>90</v>
      </c>
      <c r="K271" s="56" t="s">
        <v>38</v>
      </c>
      <c r="L271" s="56" t="s">
        <v>75</v>
      </c>
      <c r="M271" s="56" t="s">
        <v>75</v>
      </c>
      <c r="N271" s="56" t="s">
        <v>6267</v>
      </c>
      <c r="O271" s="56" t="s">
        <v>375</v>
      </c>
      <c r="P271" s="56" t="s">
        <v>371</v>
      </c>
      <c r="Q271" s="12">
        <v>97990.6</v>
      </c>
      <c r="R271" s="12">
        <v>73492.95</v>
      </c>
      <c r="S271" s="17">
        <f>Table4[[#This Row],[EU funds 
(EUR)]]/Table4[[#This Row],[Total eligible expenditure allocated to the operation (EUR)]]</f>
        <v>0.74999999999999989</v>
      </c>
    </row>
    <row r="272" spans="1:19" ht="127.5" x14ac:dyDescent="0.25">
      <c r="A272" s="15">
        <v>268</v>
      </c>
      <c r="B272" s="9" t="s">
        <v>819</v>
      </c>
      <c r="C272" s="9" t="s">
        <v>1108</v>
      </c>
      <c r="D272" s="12" t="s">
        <v>54</v>
      </c>
      <c r="E272" s="9" t="s">
        <v>364</v>
      </c>
      <c r="F272" s="9" t="s">
        <v>1396</v>
      </c>
      <c r="G272" s="27" t="s">
        <v>1703</v>
      </c>
      <c r="H272" s="16">
        <v>45880</v>
      </c>
      <c r="I272" s="16">
        <v>46357</v>
      </c>
      <c r="J272" s="56" t="s">
        <v>90</v>
      </c>
      <c r="K272" s="56" t="s">
        <v>38</v>
      </c>
      <c r="L272" s="56" t="s">
        <v>75</v>
      </c>
      <c r="M272" s="56" t="s">
        <v>75</v>
      </c>
      <c r="N272" s="56" t="s">
        <v>6267</v>
      </c>
      <c r="O272" s="56" t="s">
        <v>375</v>
      </c>
      <c r="P272" s="56" t="s">
        <v>371</v>
      </c>
      <c r="Q272" s="12">
        <v>24690.25</v>
      </c>
      <c r="R272" s="12">
        <v>18517.68</v>
      </c>
      <c r="S272" s="17">
        <f>Table4[[#This Row],[EU funds 
(EUR)]]/Table4[[#This Row],[Total eligible expenditure allocated to the operation (EUR)]]</f>
        <v>0.74999969623636864</v>
      </c>
    </row>
    <row r="273" spans="1:19" ht="63.75" x14ac:dyDescent="0.25">
      <c r="A273" s="15">
        <v>269</v>
      </c>
      <c r="B273" s="9" t="s">
        <v>725</v>
      </c>
      <c r="C273" s="9" t="s">
        <v>1018</v>
      </c>
      <c r="D273" s="12" t="s">
        <v>54</v>
      </c>
      <c r="E273" s="9" t="s">
        <v>364</v>
      </c>
      <c r="F273" s="9" t="s">
        <v>1308</v>
      </c>
      <c r="G273" s="27" t="s">
        <v>1613</v>
      </c>
      <c r="H273" s="16">
        <v>45866</v>
      </c>
      <c r="I273" s="16">
        <v>46372</v>
      </c>
      <c r="J273" s="56" t="s">
        <v>347</v>
      </c>
      <c r="K273" s="56" t="s">
        <v>260</v>
      </c>
      <c r="L273" s="56" t="s">
        <v>75</v>
      </c>
      <c r="M273" s="56" t="s">
        <v>75</v>
      </c>
      <c r="N273" s="56" t="s">
        <v>6267</v>
      </c>
      <c r="O273" s="56" t="s">
        <v>375</v>
      </c>
      <c r="P273" s="56" t="s">
        <v>371</v>
      </c>
      <c r="Q273" s="12">
        <v>28494.1</v>
      </c>
      <c r="R273" s="12">
        <v>21370.57</v>
      </c>
      <c r="S273" s="17">
        <f>Table4[[#This Row],[EU funds 
(EUR)]]/Table4[[#This Row],[Total eligible expenditure allocated to the operation (EUR)]]</f>
        <v>0.74999982452507719</v>
      </c>
    </row>
    <row r="274" spans="1:19" ht="127.5" x14ac:dyDescent="0.25">
      <c r="A274" s="15">
        <v>270</v>
      </c>
      <c r="B274" s="9" t="s">
        <v>630</v>
      </c>
      <c r="C274" s="9" t="s">
        <v>932</v>
      </c>
      <c r="D274" s="12" t="s">
        <v>54</v>
      </c>
      <c r="E274" s="9" t="s">
        <v>364</v>
      </c>
      <c r="F274" s="9" t="s">
        <v>1218</v>
      </c>
      <c r="G274" s="27" t="s">
        <v>1521</v>
      </c>
      <c r="H274" s="16">
        <v>45835</v>
      </c>
      <c r="I274" s="16">
        <v>46188</v>
      </c>
      <c r="J274" s="56" t="s">
        <v>1823</v>
      </c>
      <c r="K274" s="56" t="s">
        <v>72</v>
      </c>
      <c r="L274" s="56" t="s">
        <v>1949</v>
      </c>
      <c r="M274" s="56" t="s">
        <v>77</v>
      </c>
      <c r="N274" s="56" t="s">
        <v>6267</v>
      </c>
      <c r="O274" s="56" t="s">
        <v>375</v>
      </c>
      <c r="P274" s="56" t="s">
        <v>371</v>
      </c>
      <c r="Q274" s="12">
        <v>14062.47</v>
      </c>
      <c r="R274" s="12">
        <v>10546.85</v>
      </c>
      <c r="S274" s="17">
        <f>Table4[[#This Row],[EU funds 
(EUR)]]/Table4[[#This Row],[Total eligible expenditure allocated to the operation (EUR)]]</f>
        <v>0.74999982222184303</v>
      </c>
    </row>
    <row r="275" spans="1:19" ht="102" x14ac:dyDescent="0.25">
      <c r="A275" s="15">
        <v>271</v>
      </c>
      <c r="B275" s="9" t="s">
        <v>641</v>
      </c>
      <c r="C275" s="9" t="s">
        <v>942</v>
      </c>
      <c r="D275" s="12" t="s">
        <v>54</v>
      </c>
      <c r="E275" s="9" t="s">
        <v>364</v>
      </c>
      <c r="F275" s="9" t="s">
        <v>1229</v>
      </c>
      <c r="G275" s="27" t="s">
        <v>1532</v>
      </c>
      <c r="H275" s="16">
        <v>45845</v>
      </c>
      <c r="I275" s="16">
        <v>46174</v>
      </c>
      <c r="J275" s="56" t="s">
        <v>90</v>
      </c>
      <c r="K275" s="56" t="s">
        <v>38</v>
      </c>
      <c r="L275" s="56" t="s">
        <v>75</v>
      </c>
      <c r="M275" s="56" t="s">
        <v>75</v>
      </c>
      <c r="N275" s="56" t="s">
        <v>6267</v>
      </c>
      <c r="O275" s="56" t="s">
        <v>375</v>
      </c>
      <c r="P275" s="56" t="s">
        <v>371</v>
      </c>
      <c r="Q275" s="12">
        <v>13054</v>
      </c>
      <c r="R275" s="12">
        <v>9790.5</v>
      </c>
      <c r="S275" s="17">
        <f>Table4[[#This Row],[EU funds 
(EUR)]]/Table4[[#This Row],[Total eligible expenditure allocated to the operation (EUR)]]</f>
        <v>0.75</v>
      </c>
    </row>
    <row r="276" spans="1:19" ht="89.25" x14ac:dyDescent="0.25">
      <c r="A276" s="15">
        <v>272</v>
      </c>
      <c r="B276" s="9" t="s">
        <v>711</v>
      </c>
      <c r="C276" s="9" t="s">
        <v>1005</v>
      </c>
      <c r="D276" s="12" t="s">
        <v>54</v>
      </c>
      <c r="E276" s="9" t="s">
        <v>364</v>
      </c>
      <c r="F276" s="9" t="s">
        <v>1295</v>
      </c>
      <c r="G276" s="27" t="s">
        <v>1600</v>
      </c>
      <c r="H276" s="16">
        <v>45863</v>
      </c>
      <c r="I276" s="16">
        <v>46266</v>
      </c>
      <c r="J276" s="56" t="s">
        <v>90</v>
      </c>
      <c r="K276" s="56" t="s">
        <v>38</v>
      </c>
      <c r="L276" s="56" t="s">
        <v>75</v>
      </c>
      <c r="M276" s="56" t="s">
        <v>75</v>
      </c>
      <c r="N276" s="56" t="s">
        <v>6267</v>
      </c>
      <c r="O276" s="56" t="s">
        <v>375</v>
      </c>
      <c r="P276" s="56" t="s">
        <v>371</v>
      </c>
      <c r="Q276" s="12">
        <v>14049.1</v>
      </c>
      <c r="R276" s="12">
        <v>10534.01</v>
      </c>
      <c r="S276" s="17">
        <f>Table4[[#This Row],[EU funds 
(EUR)]]/Table4[[#This Row],[Total eligible expenditure allocated to the operation (EUR)]]</f>
        <v>0.74979963129310778</v>
      </c>
    </row>
    <row r="277" spans="1:19" ht="127.5" x14ac:dyDescent="0.25">
      <c r="A277" s="15">
        <v>273</v>
      </c>
      <c r="B277" s="9" t="s">
        <v>712</v>
      </c>
      <c r="C277" s="9" t="s">
        <v>1006</v>
      </c>
      <c r="D277" s="12" t="s">
        <v>54</v>
      </c>
      <c r="E277" s="9" t="s">
        <v>364</v>
      </c>
      <c r="F277" s="9" t="s">
        <v>1296</v>
      </c>
      <c r="G277" s="27" t="s">
        <v>1601</v>
      </c>
      <c r="H277" s="16">
        <v>45863</v>
      </c>
      <c r="I277" s="16">
        <v>46292</v>
      </c>
      <c r="J277" s="56" t="s">
        <v>90</v>
      </c>
      <c r="K277" s="56" t="s">
        <v>38</v>
      </c>
      <c r="L277" s="56" t="s">
        <v>75</v>
      </c>
      <c r="M277" s="56" t="s">
        <v>75</v>
      </c>
      <c r="N277" s="56" t="s">
        <v>6267</v>
      </c>
      <c r="O277" s="56" t="s">
        <v>375</v>
      </c>
      <c r="P277" s="56" t="s">
        <v>371</v>
      </c>
      <c r="Q277" s="12">
        <v>29532</v>
      </c>
      <c r="R277" s="12">
        <v>22149</v>
      </c>
      <c r="S277" s="17">
        <f>Table4[[#This Row],[EU funds 
(EUR)]]/Table4[[#This Row],[Total eligible expenditure allocated to the operation (EUR)]]</f>
        <v>0.75</v>
      </c>
    </row>
    <row r="278" spans="1:19" ht="102" x14ac:dyDescent="0.25">
      <c r="A278" s="15">
        <v>274</v>
      </c>
      <c r="B278" s="9" t="s">
        <v>2588</v>
      </c>
      <c r="C278" s="9" t="s">
        <v>2589</v>
      </c>
      <c r="D278" s="12" t="s">
        <v>54</v>
      </c>
      <c r="E278" s="9" t="s">
        <v>364</v>
      </c>
      <c r="F278" s="9" t="s">
        <v>2590</v>
      </c>
      <c r="G278" s="27" t="s">
        <v>2591</v>
      </c>
      <c r="H278" s="16">
        <v>45901</v>
      </c>
      <c r="I278" s="16">
        <v>45998</v>
      </c>
      <c r="J278" s="56" t="s">
        <v>90</v>
      </c>
      <c r="K278" s="56" t="s">
        <v>38</v>
      </c>
      <c r="L278" s="56" t="s">
        <v>75</v>
      </c>
      <c r="M278" s="56" t="s">
        <v>75</v>
      </c>
      <c r="N278" s="56" t="s">
        <v>6267</v>
      </c>
      <c r="O278" s="56" t="s">
        <v>375</v>
      </c>
      <c r="P278" s="56" t="s">
        <v>371</v>
      </c>
      <c r="Q278" s="12">
        <v>4975.5</v>
      </c>
      <c r="R278" s="12">
        <v>3731.62</v>
      </c>
      <c r="S278" s="17">
        <f>Table4[[#This Row],[EU funds 
(EUR)]]/Table4[[#This Row],[Total eligible expenditure allocated to the operation (EUR)]]</f>
        <v>0.74999899507587175</v>
      </c>
    </row>
    <row r="279" spans="1:19" ht="89.25" x14ac:dyDescent="0.25">
      <c r="A279" s="15">
        <v>275</v>
      </c>
      <c r="B279" s="9" t="s">
        <v>666</v>
      </c>
      <c r="C279" s="9" t="s">
        <v>964</v>
      </c>
      <c r="D279" s="12" t="s">
        <v>54</v>
      </c>
      <c r="E279" s="9" t="s">
        <v>364</v>
      </c>
      <c r="F279" s="9" t="s">
        <v>1254</v>
      </c>
      <c r="G279" s="27" t="s">
        <v>1557</v>
      </c>
      <c r="H279" s="16">
        <v>45856</v>
      </c>
      <c r="I279" s="16">
        <v>46296</v>
      </c>
      <c r="J279" s="56" t="s">
        <v>90</v>
      </c>
      <c r="K279" s="56" t="s">
        <v>38</v>
      </c>
      <c r="L279" s="56" t="s">
        <v>75</v>
      </c>
      <c r="M279" s="56" t="s">
        <v>75</v>
      </c>
      <c r="N279" s="56" t="s">
        <v>6267</v>
      </c>
      <c r="O279" s="56" t="s">
        <v>375</v>
      </c>
      <c r="P279" s="56" t="s">
        <v>371</v>
      </c>
      <c r="Q279" s="12">
        <v>26215</v>
      </c>
      <c r="R279" s="12">
        <v>19661.25</v>
      </c>
      <c r="S279" s="17">
        <f>Table4[[#This Row],[EU funds 
(EUR)]]/Table4[[#This Row],[Total eligible expenditure allocated to the operation (EUR)]]</f>
        <v>0.75</v>
      </c>
    </row>
    <row r="280" spans="1:19" ht="114.75" x14ac:dyDescent="0.25">
      <c r="A280" s="15">
        <v>276</v>
      </c>
      <c r="B280" s="9" t="s">
        <v>631</v>
      </c>
      <c r="C280" s="9" t="s">
        <v>933</v>
      </c>
      <c r="D280" s="12" t="s">
        <v>54</v>
      </c>
      <c r="E280" s="9" t="s">
        <v>364</v>
      </c>
      <c r="F280" s="9" t="s">
        <v>1219</v>
      </c>
      <c r="G280" s="27" t="s">
        <v>1522</v>
      </c>
      <c r="H280" s="16">
        <v>45835</v>
      </c>
      <c r="I280" s="16">
        <v>46235</v>
      </c>
      <c r="J280" s="56" t="s">
        <v>1824</v>
      </c>
      <c r="K280" s="56" t="s">
        <v>118</v>
      </c>
      <c r="L280" s="56" t="s">
        <v>1955</v>
      </c>
      <c r="M280" s="56" t="s">
        <v>77</v>
      </c>
      <c r="N280" s="56" t="s">
        <v>6267</v>
      </c>
      <c r="O280" s="56" t="s">
        <v>375</v>
      </c>
      <c r="P280" s="56" t="s">
        <v>371</v>
      </c>
      <c r="Q280" s="12">
        <v>70165.25</v>
      </c>
      <c r="R280" s="12">
        <v>52623.93</v>
      </c>
      <c r="S280" s="17">
        <f>Table4[[#This Row],[EU funds 
(EUR)]]/Table4[[#This Row],[Total eligible expenditure allocated to the operation (EUR)]]</f>
        <v>0.74999989310948079</v>
      </c>
    </row>
    <row r="281" spans="1:19" ht="114.75" x14ac:dyDescent="0.25">
      <c r="A281" s="15">
        <v>277</v>
      </c>
      <c r="B281" s="9" t="s">
        <v>2592</v>
      </c>
      <c r="C281" s="9" t="s">
        <v>2593</v>
      </c>
      <c r="D281" s="12" t="s">
        <v>54</v>
      </c>
      <c r="E281" s="9" t="s">
        <v>364</v>
      </c>
      <c r="F281" s="9" t="s">
        <v>2594</v>
      </c>
      <c r="G281" s="27" t="s">
        <v>2595</v>
      </c>
      <c r="H281" s="16">
        <v>45904</v>
      </c>
      <c r="I281" s="16">
        <v>46357</v>
      </c>
      <c r="J281" s="56" t="s">
        <v>2596</v>
      </c>
      <c r="K281" s="56" t="s">
        <v>116</v>
      </c>
      <c r="L281" s="56" t="s">
        <v>1953</v>
      </c>
      <c r="M281" s="56" t="s">
        <v>77</v>
      </c>
      <c r="N281" s="56" t="s">
        <v>6267</v>
      </c>
      <c r="O281" s="56" t="s">
        <v>375</v>
      </c>
      <c r="P281" s="56" t="s">
        <v>371</v>
      </c>
      <c r="Q281" s="12">
        <v>53170.7</v>
      </c>
      <c r="R281" s="12">
        <v>29243.88</v>
      </c>
      <c r="S281" s="17">
        <f>Table4[[#This Row],[EU funds 
(EUR)]]/Table4[[#This Row],[Total eligible expenditure allocated to the operation (EUR)]]</f>
        <v>0.54999990596324677</v>
      </c>
    </row>
    <row r="282" spans="1:19" ht="127.5" x14ac:dyDescent="0.25">
      <c r="A282" s="15">
        <v>278</v>
      </c>
      <c r="B282" s="9" t="s">
        <v>2597</v>
      </c>
      <c r="C282" s="9" t="s">
        <v>2598</v>
      </c>
      <c r="D282" s="12" t="s">
        <v>54</v>
      </c>
      <c r="E282" s="9" t="s">
        <v>364</v>
      </c>
      <c r="F282" s="9" t="s">
        <v>2599</v>
      </c>
      <c r="G282" s="27" t="s">
        <v>2600</v>
      </c>
      <c r="H282" s="16">
        <v>45919</v>
      </c>
      <c r="I282" s="16">
        <v>46357</v>
      </c>
      <c r="J282" s="56" t="s">
        <v>90</v>
      </c>
      <c r="K282" s="56" t="s">
        <v>38</v>
      </c>
      <c r="L282" s="56" t="s">
        <v>75</v>
      </c>
      <c r="M282" s="56" t="s">
        <v>75</v>
      </c>
      <c r="N282" s="56" t="s">
        <v>6267</v>
      </c>
      <c r="O282" s="56" t="s">
        <v>375</v>
      </c>
      <c r="P282" s="56" t="s">
        <v>371</v>
      </c>
      <c r="Q282" s="12">
        <v>101179.2</v>
      </c>
      <c r="R282" s="12">
        <v>55648.56</v>
      </c>
      <c r="S282" s="17">
        <f>Table4[[#This Row],[EU funds 
(EUR)]]/Table4[[#This Row],[Total eligible expenditure allocated to the operation (EUR)]]</f>
        <v>0.55000000000000004</v>
      </c>
    </row>
    <row r="283" spans="1:19" ht="76.5" x14ac:dyDescent="0.25">
      <c r="A283" s="15">
        <v>279</v>
      </c>
      <c r="B283" s="9" t="s">
        <v>2601</v>
      </c>
      <c r="C283" s="9" t="s">
        <v>2602</v>
      </c>
      <c r="D283" s="12" t="s">
        <v>54</v>
      </c>
      <c r="E283" s="9" t="s">
        <v>364</v>
      </c>
      <c r="F283" s="9" t="s">
        <v>2603</v>
      </c>
      <c r="G283" s="27" t="s">
        <v>2604</v>
      </c>
      <c r="H283" s="16">
        <v>45901</v>
      </c>
      <c r="I283" s="16">
        <v>46419</v>
      </c>
      <c r="J283" s="56" t="s">
        <v>257</v>
      </c>
      <c r="K283" s="56" t="s">
        <v>263</v>
      </c>
      <c r="L283" s="56" t="s">
        <v>1967</v>
      </c>
      <c r="M283" s="56" t="s">
        <v>268</v>
      </c>
      <c r="N283" s="56" t="s">
        <v>6267</v>
      </c>
      <c r="O283" s="56" t="s">
        <v>375</v>
      </c>
      <c r="P283" s="56" t="s">
        <v>371</v>
      </c>
      <c r="Q283" s="12">
        <v>96845.7</v>
      </c>
      <c r="R283" s="12">
        <v>72600</v>
      </c>
      <c r="S283" s="17">
        <f>Table4[[#This Row],[EU funds 
(EUR)]]/Table4[[#This Row],[Total eligible expenditure allocated to the operation (EUR)]]</f>
        <v>0.74964608650668019</v>
      </c>
    </row>
    <row r="284" spans="1:19" ht="89.25" x14ac:dyDescent="0.25">
      <c r="A284" s="15">
        <v>280</v>
      </c>
      <c r="B284" s="9" t="s">
        <v>642</v>
      </c>
      <c r="C284" s="9" t="s">
        <v>431</v>
      </c>
      <c r="D284" s="12" t="s">
        <v>54</v>
      </c>
      <c r="E284" s="9" t="s">
        <v>364</v>
      </c>
      <c r="F284" s="9" t="s">
        <v>1230</v>
      </c>
      <c r="G284" s="27" t="s">
        <v>1533</v>
      </c>
      <c r="H284" s="16">
        <v>45845</v>
      </c>
      <c r="I284" s="16">
        <v>46447</v>
      </c>
      <c r="J284" s="56" t="s">
        <v>90</v>
      </c>
      <c r="K284" s="56" t="s">
        <v>38</v>
      </c>
      <c r="L284" s="56" t="s">
        <v>75</v>
      </c>
      <c r="M284" s="56" t="s">
        <v>75</v>
      </c>
      <c r="N284" s="56" t="s">
        <v>6267</v>
      </c>
      <c r="O284" s="56" t="s">
        <v>375</v>
      </c>
      <c r="P284" s="56" t="s">
        <v>371</v>
      </c>
      <c r="Q284" s="12">
        <v>14712.5</v>
      </c>
      <c r="R284" s="12">
        <v>11034.37</v>
      </c>
      <c r="S284" s="17">
        <f>Table4[[#This Row],[EU funds 
(EUR)]]/Table4[[#This Row],[Total eligible expenditure allocated to the operation (EUR)]]</f>
        <v>0.74999966015293118</v>
      </c>
    </row>
    <row r="285" spans="1:19" ht="102" x14ac:dyDescent="0.25">
      <c r="A285" s="15">
        <v>281</v>
      </c>
      <c r="B285" s="9" t="s">
        <v>635</v>
      </c>
      <c r="C285" s="9" t="s">
        <v>937</v>
      </c>
      <c r="D285" s="12" t="s">
        <v>54</v>
      </c>
      <c r="E285" s="9" t="s">
        <v>364</v>
      </c>
      <c r="F285" s="9" t="s">
        <v>1223</v>
      </c>
      <c r="G285" s="27" t="s">
        <v>1526</v>
      </c>
      <c r="H285" s="16">
        <v>45838</v>
      </c>
      <c r="I285" s="16">
        <v>46129</v>
      </c>
      <c r="J285" s="56" t="s">
        <v>90</v>
      </c>
      <c r="K285" s="56" t="s">
        <v>38</v>
      </c>
      <c r="L285" s="56" t="s">
        <v>75</v>
      </c>
      <c r="M285" s="56" t="s">
        <v>75</v>
      </c>
      <c r="N285" s="56" t="s">
        <v>6267</v>
      </c>
      <c r="O285" s="56" t="s">
        <v>375</v>
      </c>
      <c r="P285" s="56" t="s">
        <v>371</v>
      </c>
      <c r="Q285" s="12">
        <v>28161.06</v>
      </c>
      <c r="R285" s="12">
        <v>21120.78</v>
      </c>
      <c r="S285" s="17">
        <f>Table4[[#This Row],[EU funds 
(EUR)]]/Table4[[#This Row],[Total eligible expenditure allocated to the operation (EUR)]]</f>
        <v>0.74999946734959544</v>
      </c>
    </row>
    <row r="286" spans="1:19" ht="102" x14ac:dyDescent="0.25">
      <c r="A286" s="15">
        <v>282</v>
      </c>
      <c r="B286" s="9" t="s">
        <v>684</v>
      </c>
      <c r="C286" s="9" t="s">
        <v>980</v>
      </c>
      <c r="D286" s="12" t="s">
        <v>54</v>
      </c>
      <c r="E286" s="9" t="s">
        <v>364</v>
      </c>
      <c r="F286" s="9" t="s">
        <v>1271</v>
      </c>
      <c r="G286" s="27" t="s">
        <v>1575</v>
      </c>
      <c r="H286" s="16">
        <v>45860</v>
      </c>
      <c r="I286" s="16">
        <v>46296</v>
      </c>
      <c r="J286" s="56" t="s">
        <v>90</v>
      </c>
      <c r="K286" s="56" t="s">
        <v>38</v>
      </c>
      <c r="L286" s="56" t="s">
        <v>75</v>
      </c>
      <c r="M286" s="56" t="s">
        <v>75</v>
      </c>
      <c r="N286" s="56" t="s">
        <v>6267</v>
      </c>
      <c r="O286" s="56" t="s">
        <v>375</v>
      </c>
      <c r="P286" s="56" t="s">
        <v>371</v>
      </c>
      <c r="Q286" s="12">
        <v>64895.5</v>
      </c>
      <c r="R286" s="12">
        <v>35692.519999999997</v>
      </c>
      <c r="S286" s="17">
        <f>Table4[[#This Row],[EU funds 
(EUR)]]/Table4[[#This Row],[Total eligible expenditure allocated to the operation (EUR)]]</f>
        <v>0.54999992295305522</v>
      </c>
    </row>
    <row r="287" spans="1:19" ht="89.25" x14ac:dyDescent="0.25">
      <c r="A287" s="15">
        <v>283</v>
      </c>
      <c r="B287" s="9" t="s">
        <v>695</v>
      </c>
      <c r="C287" s="9" t="s">
        <v>991</v>
      </c>
      <c r="D287" s="12" t="s">
        <v>54</v>
      </c>
      <c r="E287" s="9" t="s">
        <v>364</v>
      </c>
      <c r="F287" s="9" t="s">
        <v>1281</v>
      </c>
      <c r="G287" s="27" t="s">
        <v>1585</v>
      </c>
      <c r="H287" s="16">
        <v>45861</v>
      </c>
      <c r="I287" s="16">
        <v>46204</v>
      </c>
      <c r="J287" s="56" t="s">
        <v>90</v>
      </c>
      <c r="K287" s="56" t="s">
        <v>38</v>
      </c>
      <c r="L287" s="56" t="s">
        <v>75</v>
      </c>
      <c r="M287" s="56" t="s">
        <v>75</v>
      </c>
      <c r="N287" s="56" t="s">
        <v>6267</v>
      </c>
      <c r="O287" s="56" t="s">
        <v>375</v>
      </c>
      <c r="P287" s="56" t="s">
        <v>371</v>
      </c>
      <c r="Q287" s="12">
        <v>32421</v>
      </c>
      <c r="R287" s="12">
        <v>24315</v>
      </c>
      <c r="S287" s="17">
        <f>Table4[[#This Row],[EU funds 
(EUR)]]/Table4[[#This Row],[Total eligible expenditure allocated to the operation (EUR)]]</f>
        <v>0.74997686684556308</v>
      </c>
    </row>
    <row r="288" spans="1:19" ht="140.25" x14ac:dyDescent="0.25">
      <c r="A288" s="15">
        <v>284</v>
      </c>
      <c r="B288" s="9" t="s">
        <v>685</v>
      </c>
      <c r="C288" s="9" t="s">
        <v>981</v>
      </c>
      <c r="D288" s="12" t="s">
        <v>54</v>
      </c>
      <c r="E288" s="9" t="s">
        <v>364</v>
      </c>
      <c r="F288" s="9" t="s">
        <v>1272</v>
      </c>
      <c r="G288" s="27" t="s">
        <v>1576</v>
      </c>
      <c r="H288" s="16">
        <v>45860</v>
      </c>
      <c r="I288" s="16">
        <v>46371</v>
      </c>
      <c r="J288" s="56" t="s">
        <v>250</v>
      </c>
      <c r="K288" s="56" t="s">
        <v>72</v>
      </c>
      <c r="L288" s="56" t="s">
        <v>1949</v>
      </c>
      <c r="M288" s="56" t="s">
        <v>77</v>
      </c>
      <c r="N288" s="56" t="s">
        <v>6267</v>
      </c>
      <c r="O288" s="56" t="s">
        <v>375</v>
      </c>
      <c r="P288" s="56" t="s">
        <v>371</v>
      </c>
      <c r="Q288" s="12">
        <v>7356.25</v>
      </c>
      <c r="R288" s="12">
        <v>5517.18</v>
      </c>
      <c r="S288" s="17">
        <f>Table4[[#This Row],[EU funds 
(EUR)]]/Table4[[#This Row],[Total eligible expenditure allocated to the operation (EUR)]]</f>
        <v>0.74999898045879354</v>
      </c>
    </row>
    <row r="289" spans="1:19" ht="114.75" x14ac:dyDescent="0.25">
      <c r="A289" s="15">
        <v>285</v>
      </c>
      <c r="B289" s="9" t="s">
        <v>667</v>
      </c>
      <c r="C289" s="9" t="s">
        <v>965</v>
      </c>
      <c r="D289" s="12" t="s">
        <v>54</v>
      </c>
      <c r="E289" s="9" t="s">
        <v>364</v>
      </c>
      <c r="F289" s="9" t="s">
        <v>1255</v>
      </c>
      <c r="G289" s="27" t="s">
        <v>1558</v>
      </c>
      <c r="H289" s="16">
        <v>45856</v>
      </c>
      <c r="I289" s="16">
        <v>46357</v>
      </c>
      <c r="J289" s="56" t="s">
        <v>90</v>
      </c>
      <c r="K289" s="56" t="s">
        <v>38</v>
      </c>
      <c r="L289" s="56" t="s">
        <v>75</v>
      </c>
      <c r="M289" s="56" t="s">
        <v>75</v>
      </c>
      <c r="N289" s="56" t="s">
        <v>6267</v>
      </c>
      <c r="O289" s="56" t="s">
        <v>375</v>
      </c>
      <c r="P289" s="56" t="s">
        <v>371</v>
      </c>
      <c r="Q289" s="12">
        <v>20437</v>
      </c>
      <c r="R289" s="12">
        <v>15327.75</v>
      </c>
      <c r="S289" s="17">
        <f>Table4[[#This Row],[EU funds 
(EUR)]]/Table4[[#This Row],[Total eligible expenditure allocated to the operation (EUR)]]</f>
        <v>0.75</v>
      </c>
    </row>
    <row r="290" spans="1:19" ht="102" x14ac:dyDescent="0.25">
      <c r="A290" s="15">
        <v>286</v>
      </c>
      <c r="B290" s="9" t="s">
        <v>741</v>
      </c>
      <c r="C290" s="9" t="s">
        <v>1034</v>
      </c>
      <c r="D290" s="12" t="s">
        <v>54</v>
      </c>
      <c r="E290" s="9" t="s">
        <v>364</v>
      </c>
      <c r="F290" s="9" t="s">
        <v>1323</v>
      </c>
      <c r="G290" s="27" t="s">
        <v>1629</v>
      </c>
      <c r="H290" s="16">
        <v>45868</v>
      </c>
      <c r="I290" s="16">
        <v>46174</v>
      </c>
      <c r="J290" s="56" t="s">
        <v>1853</v>
      </c>
      <c r="K290" s="56" t="s">
        <v>265</v>
      </c>
      <c r="L290" s="56" t="s">
        <v>1956</v>
      </c>
      <c r="M290" s="56" t="s">
        <v>79</v>
      </c>
      <c r="N290" s="56" t="s">
        <v>6267</v>
      </c>
      <c r="O290" s="56" t="s">
        <v>375</v>
      </c>
      <c r="P290" s="56" t="s">
        <v>371</v>
      </c>
      <c r="Q290" s="12">
        <v>4280</v>
      </c>
      <c r="R290" s="12">
        <v>3210</v>
      </c>
      <c r="S290" s="17">
        <f>Table4[[#This Row],[EU funds 
(EUR)]]/Table4[[#This Row],[Total eligible expenditure allocated to the operation (EUR)]]</f>
        <v>0.75</v>
      </c>
    </row>
    <row r="291" spans="1:19" ht="114.75" x14ac:dyDescent="0.25">
      <c r="A291" s="15">
        <v>287</v>
      </c>
      <c r="B291" s="9" t="s">
        <v>2605</v>
      </c>
      <c r="C291" s="9" t="s">
        <v>2606</v>
      </c>
      <c r="D291" s="12" t="s">
        <v>54</v>
      </c>
      <c r="E291" s="9" t="s">
        <v>364</v>
      </c>
      <c r="F291" s="9" t="s">
        <v>2607</v>
      </c>
      <c r="G291" s="27" t="s">
        <v>2608</v>
      </c>
      <c r="H291" s="16">
        <v>45908</v>
      </c>
      <c r="I291" s="16">
        <v>46266</v>
      </c>
      <c r="J291" s="56" t="s">
        <v>90</v>
      </c>
      <c r="K291" s="56" t="s">
        <v>38</v>
      </c>
      <c r="L291" s="56" t="s">
        <v>75</v>
      </c>
      <c r="M291" s="56" t="s">
        <v>75</v>
      </c>
      <c r="N291" s="56" t="s">
        <v>6267</v>
      </c>
      <c r="O291" s="56" t="s">
        <v>375</v>
      </c>
      <c r="P291" s="56" t="s">
        <v>371</v>
      </c>
      <c r="Q291" s="12">
        <v>38348.800000000003</v>
      </c>
      <c r="R291" s="12">
        <v>21053.49</v>
      </c>
      <c r="S291" s="17">
        <f>Table4[[#This Row],[EU funds 
(EUR)]]/Table4[[#This Row],[Total eligible expenditure allocated to the operation (EUR)]]</f>
        <v>0.54899996870827772</v>
      </c>
    </row>
    <row r="292" spans="1:19" ht="89.25" x14ac:dyDescent="0.25">
      <c r="A292" s="15">
        <v>288</v>
      </c>
      <c r="B292" s="9" t="s">
        <v>865</v>
      </c>
      <c r="C292" s="9" t="s">
        <v>1150</v>
      </c>
      <c r="D292" s="12" t="s">
        <v>54</v>
      </c>
      <c r="E292" s="9" t="s">
        <v>364</v>
      </c>
      <c r="F292" s="9" t="s">
        <v>1440</v>
      </c>
      <c r="G292" s="27" t="s">
        <v>1748</v>
      </c>
      <c r="H292" s="16">
        <v>45890</v>
      </c>
      <c r="I292" s="16">
        <v>46358</v>
      </c>
      <c r="J292" s="56" t="s">
        <v>1894</v>
      </c>
      <c r="K292" s="56" t="s">
        <v>540</v>
      </c>
      <c r="L292" s="56" t="s">
        <v>1972</v>
      </c>
      <c r="M292" s="56" t="s">
        <v>77</v>
      </c>
      <c r="N292" s="56" t="s">
        <v>6267</v>
      </c>
      <c r="O292" s="56" t="s">
        <v>375</v>
      </c>
      <c r="P292" s="56" t="s">
        <v>371</v>
      </c>
      <c r="Q292" s="12">
        <v>62143.46</v>
      </c>
      <c r="R292" s="12">
        <v>46607</v>
      </c>
      <c r="S292" s="17">
        <f>Table4[[#This Row],[EU funds 
(EUR)]]/Table4[[#This Row],[Total eligible expenditure allocated to the operation (EUR)]]</f>
        <v>0.74999042538024119</v>
      </c>
    </row>
    <row r="293" spans="1:19" ht="89.25" x14ac:dyDescent="0.25">
      <c r="A293" s="15">
        <v>289</v>
      </c>
      <c r="B293" s="9" t="s">
        <v>783</v>
      </c>
      <c r="C293" s="9" t="s">
        <v>1073</v>
      </c>
      <c r="D293" s="12" t="s">
        <v>54</v>
      </c>
      <c r="E293" s="9" t="s">
        <v>364</v>
      </c>
      <c r="F293" s="9" t="s">
        <v>1365</v>
      </c>
      <c r="G293" s="27" t="s">
        <v>1671</v>
      </c>
      <c r="H293" s="16">
        <v>45870</v>
      </c>
      <c r="I293" s="16">
        <v>46204</v>
      </c>
      <c r="J293" s="56" t="s">
        <v>1808</v>
      </c>
      <c r="K293" s="56" t="s">
        <v>260</v>
      </c>
      <c r="L293" s="56" t="s">
        <v>1960</v>
      </c>
      <c r="M293" s="56" t="s">
        <v>268</v>
      </c>
      <c r="N293" s="56" t="s">
        <v>6267</v>
      </c>
      <c r="O293" s="56" t="s">
        <v>375</v>
      </c>
      <c r="P293" s="56" t="s">
        <v>371</v>
      </c>
      <c r="Q293" s="12">
        <v>19260</v>
      </c>
      <c r="R293" s="12">
        <v>14445</v>
      </c>
      <c r="S293" s="17">
        <f>Table4[[#This Row],[EU funds 
(EUR)]]/Table4[[#This Row],[Total eligible expenditure allocated to the operation (EUR)]]</f>
        <v>0.75</v>
      </c>
    </row>
    <row r="294" spans="1:19" ht="114.75" x14ac:dyDescent="0.25">
      <c r="A294" s="15">
        <v>290</v>
      </c>
      <c r="B294" s="9" t="s">
        <v>696</v>
      </c>
      <c r="C294" s="9" t="s">
        <v>992</v>
      </c>
      <c r="D294" s="12" t="s">
        <v>54</v>
      </c>
      <c r="E294" s="9" t="s">
        <v>364</v>
      </c>
      <c r="F294" s="9" t="s">
        <v>1268</v>
      </c>
      <c r="G294" s="27" t="s">
        <v>1586</v>
      </c>
      <c r="H294" s="16">
        <v>45861</v>
      </c>
      <c r="I294" s="16">
        <v>46397</v>
      </c>
      <c r="J294" s="56" t="s">
        <v>90</v>
      </c>
      <c r="K294" s="56" t="s">
        <v>38</v>
      </c>
      <c r="L294" s="56" t="s">
        <v>75</v>
      </c>
      <c r="M294" s="56" t="s">
        <v>75</v>
      </c>
      <c r="N294" s="56" t="s">
        <v>6267</v>
      </c>
      <c r="O294" s="56" t="s">
        <v>375</v>
      </c>
      <c r="P294" s="56" t="s">
        <v>371</v>
      </c>
      <c r="Q294" s="12">
        <v>17721.87</v>
      </c>
      <c r="R294" s="12">
        <v>13291.4</v>
      </c>
      <c r="S294" s="17">
        <f>Table4[[#This Row],[EU funds 
(EUR)]]/Table4[[#This Row],[Total eligible expenditure allocated to the operation (EUR)]]</f>
        <v>0.74999985893136567</v>
      </c>
    </row>
    <row r="295" spans="1:19" ht="140.25" x14ac:dyDescent="0.25">
      <c r="A295" s="15">
        <v>291</v>
      </c>
      <c r="B295" s="9" t="s">
        <v>648</v>
      </c>
      <c r="C295" s="9" t="s">
        <v>948</v>
      </c>
      <c r="D295" s="12" t="s">
        <v>54</v>
      </c>
      <c r="E295" s="9" t="s">
        <v>364</v>
      </c>
      <c r="F295" s="9" t="s">
        <v>1236</v>
      </c>
      <c r="G295" s="27" t="s">
        <v>1539</v>
      </c>
      <c r="H295" s="16">
        <v>45853</v>
      </c>
      <c r="I295" s="16">
        <v>46241</v>
      </c>
      <c r="J295" s="56" t="s">
        <v>90</v>
      </c>
      <c r="K295" s="56" t="s">
        <v>38</v>
      </c>
      <c r="L295" s="56" t="s">
        <v>75</v>
      </c>
      <c r="M295" s="56" t="s">
        <v>75</v>
      </c>
      <c r="N295" s="56" t="s">
        <v>6267</v>
      </c>
      <c r="O295" s="56" t="s">
        <v>375</v>
      </c>
      <c r="P295" s="56" t="s">
        <v>371</v>
      </c>
      <c r="Q295" s="12">
        <v>103154.68</v>
      </c>
      <c r="R295" s="12">
        <v>56735.07</v>
      </c>
      <c r="S295" s="17">
        <f>Table4[[#This Row],[EU funds 
(EUR)]]/Table4[[#This Row],[Total eligible expenditure allocated to the operation (EUR)]]</f>
        <v>0.54999996122328143</v>
      </c>
    </row>
    <row r="296" spans="1:19" ht="114.75" x14ac:dyDescent="0.25">
      <c r="A296" s="15">
        <v>292</v>
      </c>
      <c r="B296" s="9" t="s">
        <v>611</v>
      </c>
      <c r="C296" s="9" t="s">
        <v>914</v>
      </c>
      <c r="D296" s="12" t="s">
        <v>54</v>
      </c>
      <c r="E296" s="9" t="s">
        <v>364</v>
      </c>
      <c r="F296" s="9" t="s">
        <v>1199</v>
      </c>
      <c r="G296" s="27" t="s">
        <v>1502</v>
      </c>
      <c r="H296" s="16">
        <v>45812</v>
      </c>
      <c r="I296" s="16">
        <v>46002</v>
      </c>
      <c r="J296" s="56" t="s">
        <v>90</v>
      </c>
      <c r="K296" s="56" t="s">
        <v>38</v>
      </c>
      <c r="L296" s="56" t="s">
        <v>75</v>
      </c>
      <c r="M296" s="56" t="s">
        <v>75</v>
      </c>
      <c r="N296" s="56" t="s">
        <v>6267</v>
      </c>
      <c r="O296" s="56" t="s">
        <v>375</v>
      </c>
      <c r="P296" s="56" t="s">
        <v>371</v>
      </c>
      <c r="Q296" s="12">
        <v>52858</v>
      </c>
      <c r="R296" s="12">
        <v>39643.5</v>
      </c>
      <c r="S296" s="17">
        <f>Table4[[#This Row],[EU funds 
(EUR)]]/Table4[[#This Row],[Total eligible expenditure allocated to the operation (EUR)]]</f>
        <v>0.75</v>
      </c>
    </row>
    <row r="297" spans="1:19" ht="102" x14ac:dyDescent="0.25">
      <c r="A297" s="15">
        <v>293</v>
      </c>
      <c r="B297" s="9" t="s">
        <v>853</v>
      </c>
      <c r="C297" s="9" t="s">
        <v>1140</v>
      </c>
      <c r="D297" s="12" t="s">
        <v>54</v>
      </c>
      <c r="E297" s="9" t="s">
        <v>364</v>
      </c>
      <c r="F297" s="9" t="s">
        <v>1429</v>
      </c>
      <c r="G297" s="27" t="s">
        <v>1737</v>
      </c>
      <c r="H297" s="16">
        <v>45888</v>
      </c>
      <c r="I297" s="16">
        <v>46358</v>
      </c>
      <c r="J297" s="56" t="s">
        <v>90</v>
      </c>
      <c r="K297" s="56" t="s">
        <v>38</v>
      </c>
      <c r="L297" s="56" t="s">
        <v>75</v>
      </c>
      <c r="M297" s="56" t="s">
        <v>75</v>
      </c>
      <c r="N297" s="56" t="s">
        <v>6267</v>
      </c>
      <c r="O297" s="56" t="s">
        <v>375</v>
      </c>
      <c r="P297" s="56" t="s">
        <v>371</v>
      </c>
      <c r="Q297" s="12">
        <v>10807</v>
      </c>
      <c r="R297" s="12">
        <v>7997.18</v>
      </c>
      <c r="S297" s="17">
        <f>Table4[[#This Row],[EU funds 
(EUR)]]/Table4[[#This Row],[Total eligible expenditure allocated to the operation (EUR)]]</f>
        <v>0.74</v>
      </c>
    </row>
    <row r="298" spans="1:19" ht="127.5" x14ac:dyDescent="0.25">
      <c r="A298" s="15">
        <v>294</v>
      </c>
      <c r="B298" s="9" t="s">
        <v>697</v>
      </c>
      <c r="C298" s="9" t="s">
        <v>993</v>
      </c>
      <c r="D298" s="12" t="s">
        <v>54</v>
      </c>
      <c r="E298" s="9" t="s">
        <v>364</v>
      </c>
      <c r="F298" s="9" t="s">
        <v>1282</v>
      </c>
      <c r="G298" s="27" t="s">
        <v>1587</v>
      </c>
      <c r="H298" s="16">
        <v>45861</v>
      </c>
      <c r="I298" s="16">
        <v>46357</v>
      </c>
      <c r="J298" s="56" t="s">
        <v>1843</v>
      </c>
      <c r="K298" s="56" t="s">
        <v>540</v>
      </c>
      <c r="L298" s="56" t="s">
        <v>1972</v>
      </c>
      <c r="M298" s="56" t="s">
        <v>77</v>
      </c>
      <c r="N298" s="56" t="s">
        <v>6267</v>
      </c>
      <c r="O298" s="56" t="s">
        <v>375</v>
      </c>
      <c r="P298" s="56" t="s">
        <v>371</v>
      </c>
      <c r="Q298" s="12">
        <v>289916.5</v>
      </c>
      <c r="R298" s="12">
        <v>147857.41</v>
      </c>
      <c r="S298" s="17">
        <f>Table4[[#This Row],[EU funds 
(EUR)]]/Table4[[#This Row],[Total eligible expenditure allocated to the operation (EUR)]]</f>
        <v>0.50999998275365499</v>
      </c>
    </row>
    <row r="299" spans="1:19" ht="102" x14ac:dyDescent="0.25">
      <c r="A299" s="15">
        <v>295</v>
      </c>
      <c r="B299" s="9" t="s">
        <v>653</v>
      </c>
      <c r="C299" s="9" t="s">
        <v>953</v>
      </c>
      <c r="D299" s="12" t="s">
        <v>54</v>
      </c>
      <c r="E299" s="9" t="s">
        <v>364</v>
      </c>
      <c r="F299" s="9" t="s">
        <v>1241</v>
      </c>
      <c r="G299" s="27" t="s">
        <v>1544</v>
      </c>
      <c r="H299" s="16">
        <v>45854</v>
      </c>
      <c r="I299" s="16">
        <v>46266</v>
      </c>
      <c r="J299" s="56" t="s">
        <v>92</v>
      </c>
      <c r="K299" s="56" t="s">
        <v>73</v>
      </c>
      <c r="L299" s="56" t="s">
        <v>1950</v>
      </c>
      <c r="M299" s="56" t="s">
        <v>77</v>
      </c>
      <c r="N299" s="56" t="s">
        <v>6267</v>
      </c>
      <c r="O299" s="56" t="s">
        <v>375</v>
      </c>
      <c r="P299" s="56" t="s">
        <v>371</v>
      </c>
      <c r="Q299" s="12">
        <v>9202</v>
      </c>
      <c r="R299" s="12">
        <v>6901.5</v>
      </c>
      <c r="S299" s="17">
        <f>Table4[[#This Row],[EU funds 
(EUR)]]/Table4[[#This Row],[Total eligible expenditure allocated to the operation (EUR)]]</f>
        <v>0.75</v>
      </c>
    </row>
    <row r="300" spans="1:19" ht="140.25" x14ac:dyDescent="0.25">
      <c r="A300" s="15">
        <v>296</v>
      </c>
      <c r="B300" s="9" t="s">
        <v>796</v>
      </c>
      <c r="C300" s="9" t="s">
        <v>1085</v>
      </c>
      <c r="D300" s="12" t="s">
        <v>54</v>
      </c>
      <c r="E300" s="9" t="s">
        <v>364</v>
      </c>
      <c r="F300" s="9" t="s">
        <v>1377</v>
      </c>
      <c r="G300" s="27" t="s">
        <v>1683</v>
      </c>
      <c r="H300" s="16">
        <v>45875</v>
      </c>
      <c r="I300" s="16">
        <v>46280</v>
      </c>
      <c r="J300" s="56" t="s">
        <v>126</v>
      </c>
      <c r="K300" s="56" t="s">
        <v>117</v>
      </c>
      <c r="L300" s="56" t="s">
        <v>1954</v>
      </c>
      <c r="M300" s="56" t="s">
        <v>77</v>
      </c>
      <c r="N300" s="56" t="s">
        <v>6267</v>
      </c>
      <c r="O300" s="56" t="s">
        <v>375</v>
      </c>
      <c r="P300" s="56" t="s">
        <v>371</v>
      </c>
      <c r="Q300" s="12">
        <v>54216.9</v>
      </c>
      <c r="R300" s="12">
        <v>40662.67</v>
      </c>
      <c r="S300" s="17">
        <f>Table4[[#This Row],[EU funds 
(EUR)]]/Table4[[#This Row],[Total eligible expenditure allocated to the operation (EUR)]]</f>
        <v>0.7499999077778331</v>
      </c>
    </row>
    <row r="301" spans="1:19" ht="114.75" x14ac:dyDescent="0.25">
      <c r="A301" s="15">
        <v>297</v>
      </c>
      <c r="B301" s="9" t="s">
        <v>713</v>
      </c>
      <c r="C301" s="9" t="s">
        <v>1007</v>
      </c>
      <c r="D301" s="12" t="s">
        <v>54</v>
      </c>
      <c r="E301" s="9" t="s">
        <v>364</v>
      </c>
      <c r="F301" s="9" t="s">
        <v>1297</v>
      </c>
      <c r="G301" s="27" t="s">
        <v>1602</v>
      </c>
      <c r="H301" s="16">
        <v>45863</v>
      </c>
      <c r="I301" s="16">
        <v>46204</v>
      </c>
      <c r="J301" s="56" t="s">
        <v>254</v>
      </c>
      <c r="K301" s="56" t="s">
        <v>261</v>
      </c>
      <c r="L301" s="56" t="s">
        <v>1961</v>
      </c>
      <c r="M301" s="56" t="s">
        <v>268</v>
      </c>
      <c r="N301" s="56" t="s">
        <v>6267</v>
      </c>
      <c r="O301" s="56" t="s">
        <v>375</v>
      </c>
      <c r="P301" s="56" t="s">
        <v>371</v>
      </c>
      <c r="Q301" s="12">
        <v>20330</v>
      </c>
      <c r="R301" s="12">
        <v>15247.5</v>
      </c>
      <c r="S301" s="17">
        <f>Table4[[#This Row],[EU funds 
(EUR)]]/Table4[[#This Row],[Total eligible expenditure allocated to the operation (EUR)]]</f>
        <v>0.75</v>
      </c>
    </row>
    <row r="302" spans="1:19" ht="140.25" x14ac:dyDescent="0.25">
      <c r="A302" s="15">
        <v>298</v>
      </c>
      <c r="B302" s="9" t="s">
        <v>676</v>
      </c>
      <c r="C302" s="9" t="s">
        <v>974</v>
      </c>
      <c r="D302" s="12" t="s">
        <v>54</v>
      </c>
      <c r="E302" s="9" t="s">
        <v>364</v>
      </c>
      <c r="F302" s="9" t="s">
        <v>1264</v>
      </c>
      <c r="G302" s="27" t="s">
        <v>1567</v>
      </c>
      <c r="H302" s="16">
        <v>45859</v>
      </c>
      <c r="I302" s="16">
        <v>46357</v>
      </c>
      <c r="J302" s="56" t="s">
        <v>1808</v>
      </c>
      <c r="K302" s="56" t="s">
        <v>260</v>
      </c>
      <c r="L302" s="56" t="s">
        <v>1960</v>
      </c>
      <c r="M302" s="56" t="s">
        <v>268</v>
      </c>
      <c r="N302" s="56" t="s">
        <v>6267</v>
      </c>
      <c r="O302" s="56" t="s">
        <v>375</v>
      </c>
      <c r="P302" s="56" t="s">
        <v>371</v>
      </c>
      <c r="Q302" s="12">
        <v>105138.2</v>
      </c>
      <c r="R302" s="12">
        <v>78853.649999999994</v>
      </c>
      <c r="S302" s="17">
        <f>Table4[[#This Row],[EU funds 
(EUR)]]/Table4[[#This Row],[Total eligible expenditure allocated to the operation (EUR)]]</f>
        <v>0.75</v>
      </c>
    </row>
    <row r="303" spans="1:19" ht="114.75" x14ac:dyDescent="0.25">
      <c r="A303" s="15">
        <v>299</v>
      </c>
      <c r="B303" s="9" t="s">
        <v>742</v>
      </c>
      <c r="C303" s="9" t="s">
        <v>1035</v>
      </c>
      <c r="D303" s="12" t="s">
        <v>54</v>
      </c>
      <c r="E303" s="9" t="s">
        <v>364</v>
      </c>
      <c r="F303" s="9" t="s">
        <v>1324</v>
      </c>
      <c r="G303" s="27" t="s">
        <v>1630</v>
      </c>
      <c r="H303" s="16">
        <v>45868</v>
      </c>
      <c r="I303" s="16">
        <v>46267</v>
      </c>
      <c r="J303" s="56" t="s">
        <v>90</v>
      </c>
      <c r="K303" s="56" t="s">
        <v>38</v>
      </c>
      <c r="L303" s="56" t="s">
        <v>75</v>
      </c>
      <c r="M303" s="56" t="s">
        <v>75</v>
      </c>
      <c r="N303" s="56" t="s">
        <v>6267</v>
      </c>
      <c r="O303" s="56" t="s">
        <v>375</v>
      </c>
      <c r="P303" s="56" t="s">
        <v>371</v>
      </c>
      <c r="Q303" s="12">
        <v>30923</v>
      </c>
      <c r="R303" s="12">
        <v>23161.32</v>
      </c>
      <c r="S303" s="17">
        <f>Table4[[#This Row],[EU funds 
(EUR)]]/Table4[[#This Row],[Total eligible expenditure allocated to the operation (EUR)]]</f>
        <v>0.74899977363127768</v>
      </c>
    </row>
    <row r="304" spans="1:19" ht="114.75" x14ac:dyDescent="0.25">
      <c r="A304" s="15">
        <v>300</v>
      </c>
      <c r="B304" s="9" t="s">
        <v>778</v>
      </c>
      <c r="C304" s="9" t="s">
        <v>1068</v>
      </c>
      <c r="D304" s="12" t="s">
        <v>54</v>
      </c>
      <c r="E304" s="9" t="s">
        <v>364</v>
      </c>
      <c r="F304" s="9" t="s">
        <v>1360</v>
      </c>
      <c r="G304" s="27" t="s">
        <v>1666</v>
      </c>
      <c r="H304" s="16">
        <v>45869</v>
      </c>
      <c r="I304" s="16">
        <v>46156</v>
      </c>
      <c r="J304" s="56" t="s">
        <v>92</v>
      </c>
      <c r="K304" s="56" t="s">
        <v>73</v>
      </c>
      <c r="L304" s="56" t="s">
        <v>1950</v>
      </c>
      <c r="M304" s="56" t="s">
        <v>77</v>
      </c>
      <c r="N304" s="56" t="s">
        <v>6267</v>
      </c>
      <c r="O304" s="56" t="s">
        <v>375</v>
      </c>
      <c r="P304" s="56" t="s">
        <v>371</v>
      </c>
      <c r="Q304" s="12">
        <v>48738.5</v>
      </c>
      <c r="R304" s="12">
        <v>36553.870000000003</v>
      </c>
      <c r="S304" s="17">
        <f>Table4[[#This Row],[EU funds 
(EUR)]]/Table4[[#This Row],[Total eligible expenditure allocated to the operation (EUR)]]</f>
        <v>0.74999989741169715</v>
      </c>
    </row>
    <row r="305" spans="1:19" ht="89.25" x14ac:dyDescent="0.25">
      <c r="A305" s="15">
        <v>301</v>
      </c>
      <c r="B305" s="9" t="s">
        <v>831</v>
      </c>
      <c r="C305" s="9" t="s">
        <v>1120</v>
      </c>
      <c r="D305" s="12" t="s">
        <v>54</v>
      </c>
      <c r="E305" s="9" t="s">
        <v>364</v>
      </c>
      <c r="F305" s="9" t="s">
        <v>1407</v>
      </c>
      <c r="G305" s="27" t="s">
        <v>1715</v>
      </c>
      <c r="H305" s="16">
        <v>45881</v>
      </c>
      <c r="I305" s="16">
        <v>46296</v>
      </c>
      <c r="J305" s="56" t="s">
        <v>90</v>
      </c>
      <c r="K305" s="56" t="s">
        <v>38</v>
      </c>
      <c r="L305" s="56" t="s">
        <v>75</v>
      </c>
      <c r="M305" s="56" t="s">
        <v>75</v>
      </c>
      <c r="N305" s="56" t="s">
        <v>6267</v>
      </c>
      <c r="O305" s="56" t="s">
        <v>375</v>
      </c>
      <c r="P305" s="56" t="s">
        <v>371</v>
      </c>
      <c r="Q305" s="12">
        <v>72011</v>
      </c>
      <c r="R305" s="12">
        <v>54008.25</v>
      </c>
      <c r="S305" s="17">
        <f>Table4[[#This Row],[EU funds 
(EUR)]]/Table4[[#This Row],[Total eligible expenditure allocated to the operation (EUR)]]</f>
        <v>0.75</v>
      </c>
    </row>
    <row r="306" spans="1:19" ht="102" x14ac:dyDescent="0.25">
      <c r="A306" s="15">
        <v>302</v>
      </c>
      <c r="B306" s="9" t="s">
        <v>730</v>
      </c>
      <c r="C306" s="9" t="s">
        <v>1023</v>
      </c>
      <c r="D306" s="12" t="s">
        <v>54</v>
      </c>
      <c r="E306" s="9" t="s">
        <v>364</v>
      </c>
      <c r="F306" s="9" t="s">
        <v>1313</v>
      </c>
      <c r="G306" s="27" t="s">
        <v>1618</v>
      </c>
      <c r="H306" s="16">
        <v>45867</v>
      </c>
      <c r="I306" s="16">
        <v>46174</v>
      </c>
      <c r="J306" s="56" t="s">
        <v>90</v>
      </c>
      <c r="K306" s="56" t="s">
        <v>38</v>
      </c>
      <c r="L306" s="56" t="s">
        <v>75</v>
      </c>
      <c r="M306" s="56" t="s">
        <v>75</v>
      </c>
      <c r="N306" s="56" t="s">
        <v>6267</v>
      </c>
      <c r="O306" s="56" t="s">
        <v>375</v>
      </c>
      <c r="P306" s="56" t="s">
        <v>371</v>
      </c>
      <c r="Q306" s="12">
        <v>53890.55</v>
      </c>
      <c r="R306" s="12">
        <v>40417.910000000003</v>
      </c>
      <c r="S306" s="17">
        <f>Table4[[#This Row],[EU funds 
(EUR)]]/Table4[[#This Row],[Total eligible expenditure allocated to the operation (EUR)]]</f>
        <v>0.74999995360967742</v>
      </c>
    </row>
    <row r="307" spans="1:19" ht="114.75" x14ac:dyDescent="0.25">
      <c r="A307" s="15">
        <v>303</v>
      </c>
      <c r="B307" s="9" t="s">
        <v>2609</v>
      </c>
      <c r="C307" s="9" t="s">
        <v>2610</v>
      </c>
      <c r="D307" s="12" t="s">
        <v>54</v>
      </c>
      <c r="E307" s="9" t="s">
        <v>364</v>
      </c>
      <c r="F307" s="9" t="s">
        <v>2611</v>
      </c>
      <c r="G307" s="27" t="s">
        <v>2612</v>
      </c>
      <c r="H307" s="16">
        <v>45978</v>
      </c>
      <c r="I307" s="16">
        <v>46357</v>
      </c>
      <c r="J307" s="56" t="s">
        <v>123</v>
      </c>
      <c r="K307" s="56" t="s">
        <v>116</v>
      </c>
      <c r="L307" s="56" t="s">
        <v>1953</v>
      </c>
      <c r="M307" s="56" t="s">
        <v>77</v>
      </c>
      <c r="N307" s="56" t="s">
        <v>6267</v>
      </c>
      <c r="O307" s="56" t="s">
        <v>375</v>
      </c>
      <c r="P307" s="56" t="s">
        <v>371</v>
      </c>
      <c r="Q307" s="12">
        <v>57512.5</v>
      </c>
      <c r="R307" s="12">
        <v>43134.37</v>
      </c>
      <c r="S307" s="17">
        <f>Table4[[#This Row],[EU funds 
(EUR)]]/Table4[[#This Row],[Total eligible expenditure allocated to the operation (EUR)]]</f>
        <v>0.74999991306237779</v>
      </c>
    </row>
    <row r="308" spans="1:19" ht="114.75" x14ac:dyDescent="0.25">
      <c r="A308" s="15">
        <v>304</v>
      </c>
      <c r="B308" s="9" t="s">
        <v>649</v>
      </c>
      <c r="C308" s="9" t="s">
        <v>949</v>
      </c>
      <c r="D308" s="12" t="s">
        <v>54</v>
      </c>
      <c r="E308" s="9" t="s">
        <v>364</v>
      </c>
      <c r="F308" s="9" t="s">
        <v>1237</v>
      </c>
      <c r="G308" s="27" t="s">
        <v>1540</v>
      </c>
      <c r="H308" s="16">
        <v>45853</v>
      </c>
      <c r="I308" s="16">
        <v>46178</v>
      </c>
      <c r="J308" s="56" t="s">
        <v>1831</v>
      </c>
      <c r="K308" s="56" t="s">
        <v>263</v>
      </c>
      <c r="L308" s="56" t="s">
        <v>1967</v>
      </c>
      <c r="M308" s="56" t="s">
        <v>268</v>
      </c>
      <c r="N308" s="56" t="s">
        <v>6267</v>
      </c>
      <c r="O308" s="56" t="s">
        <v>375</v>
      </c>
      <c r="P308" s="56" t="s">
        <v>371</v>
      </c>
      <c r="Q308" s="12">
        <v>22159.7</v>
      </c>
      <c r="R308" s="12">
        <v>16619.77</v>
      </c>
      <c r="S308" s="17">
        <f>Table4[[#This Row],[EU funds 
(EUR)]]/Table4[[#This Row],[Total eligible expenditure allocated to the operation (EUR)]]</f>
        <v>0.7499997743651764</v>
      </c>
    </row>
    <row r="309" spans="1:19" ht="204" x14ac:dyDescent="0.25">
      <c r="A309" s="15">
        <v>305</v>
      </c>
      <c r="B309" s="9" t="s">
        <v>820</v>
      </c>
      <c r="C309" s="9" t="s">
        <v>1109</v>
      </c>
      <c r="D309" s="12" t="s">
        <v>54</v>
      </c>
      <c r="E309" s="9" t="s">
        <v>364</v>
      </c>
      <c r="F309" s="9" t="s">
        <v>1397</v>
      </c>
      <c r="G309" s="27" t="s">
        <v>1704</v>
      </c>
      <c r="H309" s="16">
        <v>45880</v>
      </c>
      <c r="I309" s="16">
        <v>46280</v>
      </c>
      <c r="J309" s="56" t="s">
        <v>90</v>
      </c>
      <c r="K309" s="56" t="s">
        <v>38</v>
      </c>
      <c r="L309" s="56" t="s">
        <v>75</v>
      </c>
      <c r="M309" s="56" t="s">
        <v>75</v>
      </c>
      <c r="N309" s="56" t="s">
        <v>6267</v>
      </c>
      <c r="O309" s="56" t="s">
        <v>375</v>
      </c>
      <c r="P309" s="56" t="s">
        <v>371</v>
      </c>
      <c r="Q309" s="12">
        <v>27392</v>
      </c>
      <c r="R309" s="12">
        <v>20544</v>
      </c>
      <c r="S309" s="17">
        <f>Table4[[#This Row],[EU funds 
(EUR)]]/Table4[[#This Row],[Total eligible expenditure allocated to the operation (EUR)]]</f>
        <v>0.75</v>
      </c>
    </row>
    <row r="310" spans="1:19" ht="114.75" x14ac:dyDescent="0.25">
      <c r="A310" s="15">
        <v>306</v>
      </c>
      <c r="B310" s="9" t="s">
        <v>731</v>
      </c>
      <c r="C310" s="9" t="s">
        <v>1024</v>
      </c>
      <c r="D310" s="12" t="s">
        <v>54</v>
      </c>
      <c r="E310" s="9" t="s">
        <v>364</v>
      </c>
      <c r="F310" s="9" t="s">
        <v>1314</v>
      </c>
      <c r="G310" s="27" t="s">
        <v>1619</v>
      </c>
      <c r="H310" s="16">
        <v>45867</v>
      </c>
      <c r="I310" s="16">
        <v>46266</v>
      </c>
      <c r="J310" s="56" t="s">
        <v>1849</v>
      </c>
      <c r="K310" s="56" t="s">
        <v>545</v>
      </c>
      <c r="L310" s="56" t="s">
        <v>1980</v>
      </c>
      <c r="M310" s="56" t="s">
        <v>268</v>
      </c>
      <c r="N310" s="56" t="s">
        <v>6267</v>
      </c>
      <c r="O310" s="56" t="s">
        <v>375</v>
      </c>
      <c r="P310" s="56" t="s">
        <v>371</v>
      </c>
      <c r="Q310" s="12">
        <v>105957.82</v>
      </c>
      <c r="R310" s="12">
        <v>58276.800000000003</v>
      </c>
      <c r="S310" s="17">
        <f>Table4[[#This Row],[EU funds 
(EUR)]]/Table4[[#This Row],[Total eligible expenditure allocated to the operation (EUR)]]</f>
        <v>0.54999999056228221</v>
      </c>
    </row>
    <row r="311" spans="1:19" ht="114.75" x14ac:dyDescent="0.25">
      <c r="A311" s="15">
        <v>307</v>
      </c>
      <c r="B311" s="9" t="s">
        <v>821</v>
      </c>
      <c r="C311" s="9" t="s">
        <v>1110</v>
      </c>
      <c r="D311" s="12" t="s">
        <v>54</v>
      </c>
      <c r="E311" s="9" t="s">
        <v>364</v>
      </c>
      <c r="F311" s="9" t="s">
        <v>1398</v>
      </c>
      <c r="G311" s="27" t="s">
        <v>1705</v>
      </c>
      <c r="H311" s="16">
        <v>45880</v>
      </c>
      <c r="I311" s="16">
        <v>46204</v>
      </c>
      <c r="J311" s="56" t="s">
        <v>90</v>
      </c>
      <c r="K311" s="56" t="s">
        <v>38</v>
      </c>
      <c r="L311" s="56" t="s">
        <v>75</v>
      </c>
      <c r="M311" s="56" t="s">
        <v>75</v>
      </c>
      <c r="N311" s="56" t="s">
        <v>6267</v>
      </c>
      <c r="O311" s="56" t="s">
        <v>375</v>
      </c>
      <c r="P311" s="56" t="s">
        <v>371</v>
      </c>
      <c r="Q311" s="12">
        <v>45143.3</v>
      </c>
      <c r="R311" s="12">
        <v>33857.42</v>
      </c>
      <c r="S311" s="17">
        <f>Table4[[#This Row],[EU funds 
(EUR)]]/Table4[[#This Row],[Total eligible expenditure allocated to the operation (EUR)]]</f>
        <v>0.74999878165752165</v>
      </c>
    </row>
    <row r="312" spans="1:19" ht="153" x14ac:dyDescent="0.25">
      <c r="A312" s="15">
        <v>308</v>
      </c>
      <c r="B312" s="9" t="s">
        <v>732</v>
      </c>
      <c r="C312" s="9" t="s">
        <v>1025</v>
      </c>
      <c r="D312" s="12" t="s">
        <v>54</v>
      </c>
      <c r="E312" s="9" t="s">
        <v>364</v>
      </c>
      <c r="F312" s="9" t="s">
        <v>1315</v>
      </c>
      <c r="G312" s="27" t="s">
        <v>1620</v>
      </c>
      <c r="H312" s="16">
        <v>45867</v>
      </c>
      <c r="I312" s="16">
        <v>46182</v>
      </c>
      <c r="J312" s="56" t="s">
        <v>1850</v>
      </c>
      <c r="K312" s="56" t="s">
        <v>72</v>
      </c>
      <c r="L312" s="56" t="s">
        <v>1949</v>
      </c>
      <c r="M312" s="56" t="s">
        <v>77</v>
      </c>
      <c r="N312" s="56" t="s">
        <v>6267</v>
      </c>
      <c r="O312" s="56" t="s">
        <v>375</v>
      </c>
      <c r="P312" s="56" t="s">
        <v>371</v>
      </c>
      <c r="Q312" s="12">
        <v>13803</v>
      </c>
      <c r="R312" s="12">
        <v>10352.25</v>
      </c>
      <c r="S312" s="17">
        <f>Table4[[#This Row],[EU funds 
(EUR)]]/Table4[[#This Row],[Total eligible expenditure allocated to the operation (EUR)]]</f>
        <v>0.75</v>
      </c>
    </row>
    <row r="313" spans="1:19" ht="114.75" x14ac:dyDescent="0.25">
      <c r="A313" s="15">
        <v>309</v>
      </c>
      <c r="B313" s="9" t="s">
        <v>842</v>
      </c>
      <c r="C313" s="9" t="s">
        <v>1131</v>
      </c>
      <c r="D313" s="12" t="s">
        <v>54</v>
      </c>
      <c r="E313" s="9" t="s">
        <v>364</v>
      </c>
      <c r="F313" s="9" t="s">
        <v>1418</v>
      </c>
      <c r="G313" s="27" t="s">
        <v>1726</v>
      </c>
      <c r="H313" s="16">
        <v>45884</v>
      </c>
      <c r="I313" s="16">
        <v>46358</v>
      </c>
      <c r="J313" s="56" t="s">
        <v>90</v>
      </c>
      <c r="K313" s="56" t="s">
        <v>38</v>
      </c>
      <c r="L313" s="56" t="s">
        <v>75</v>
      </c>
      <c r="M313" s="56" t="s">
        <v>75</v>
      </c>
      <c r="N313" s="56" t="s">
        <v>6267</v>
      </c>
      <c r="O313" s="56" t="s">
        <v>375</v>
      </c>
      <c r="P313" s="56" t="s">
        <v>371</v>
      </c>
      <c r="Q313" s="12">
        <v>23074.55</v>
      </c>
      <c r="R313" s="12">
        <v>17305.91</v>
      </c>
      <c r="S313" s="17">
        <f>Table4[[#This Row],[EU funds 
(EUR)]]/Table4[[#This Row],[Total eligible expenditure allocated to the operation (EUR)]]</f>
        <v>0.74999989165552527</v>
      </c>
    </row>
    <row r="314" spans="1:19" ht="76.5" x14ac:dyDescent="0.25">
      <c r="A314" s="15">
        <v>310</v>
      </c>
      <c r="B314" s="9" t="s">
        <v>784</v>
      </c>
      <c r="C314" s="9" t="s">
        <v>1074</v>
      </c>
      <c r="D314" s="12" t="s">
        <v>54</v>
      </c>
      <c r="E314" s="9" t="s">
        <v>364</v>
      </c>
      <c r="F314" s="9" t="s">
        <v>1366</v>
      </c>
      <c r="G314" s="27" t="s">
        <v>1672</v>
      </c>
      <c r="H314" s="16">
        <v>45870</v>
      </c>
      <c r="I314" s="16">
        <v>46174</v>
      </c>
      <c r="J314" s="56" t="s">
        <v>1868</v>
      </c>
      <c r="K314" s="56" t="s">
        <v>74</v>
      </c>
      <c r="L314" s="56" t="s">
        <v>1952</v>
      </c>
      <c r="M314" s="56" t="s">
        <v>79</v>
      </c>
      <c r="N314" s="56" t="s">
        <v>6267</v>
      </c>
      <c r="O314" s="56" t="s">
        <v>375</v>
      </c>
      <c r="P314" s="56" t="s">
        <v>371</v>
      </c>
      <c r="Q314" s="12">
        <v>56100.1</v>
      </c>
      <c r="R314" s="12">
        <v>42055</v>
      </c>
      <c r="S314" s="17">
        <f>Table4[[#This Row],[EU funds 
(EUR)]]/Table4[[#This Row],[Total eligible expenditure allocated to the operation (EUR)]]</f>
        <v>0.74964215750061058</v>
      </c>
    </row>
    <row r="315" spans="1:19" ht="114.75" x14ac:dyDescent="0.25">
      <c r="A315" s="15">
        <v>311</v>
      </c>
      <c r="B315" s="9" t="s">
        <v>779</v>
      </c>
      <c r="C315" s="9" t="s">
        <v>1069</v>
      </c>
      <c r="D315" s="12" t="s">
        <v>54</v>
      </c>
      <c r="E315" s="9" t="s">
        <v>364</v>
      </c>
      <c r="F315" s="9" t="s">
        <v>1361</v>
      </c>
      <c r="G315" s="27" t="s">
        <v>1667</v>
      </c>
      <c r="H315" s="16">
        <v>45869</v>
      </c>
      <c r="I315" s="16">
        <v>46357</v>
      </c>
      <c r="J315" s="56" t="s">
        <v>1872</v>
      </c>
      <c r="K315" s="56" t="s">
        <v>116</v>
      </c>
      <c r="L315" s="56" t="s">
        <v>1953</v>
      </c>
      <c r="M315" s="56" t="s">
        <v>77</v>
      </c>
      <c r="N315" s="56" t="s">
        <v>6267</v>
      </c>
      <c r="O315" s="56" t="s">
        <v>375</v>
      </c>
      <c r="P315" s="56" t="s">
        <v>371</v>
      </c>
      <c r="Q315" s="12">
        <v>82925</v>
      </c>
      <c r="R315" s="12">
        <v>62193.75</v>
      </c>
      <c r="S315" s="17">
        <f>Table4[[#This Row],[EU funds 
(EUR)]]/Table4[[#This Row],[Total eligible expenditure allocated to the operation (EUR)]]</f>
        <v>0.75</v>
      </c>
    </row>
    <row r="316" spans="1:19" ht="76.5" x14ac:dyDescent="0.25">
      <c r="A316" s="15">
        <v>312</v>
      </c>
      <c r="B316" s="9" t="s">
        <v>698</v>
      </c>
      <c r="C316" s="9" t="s">
        <v>994</v>
      </c>
      <c r="D316" s="12" t="s">
        <v>54</v>
      </c>
      <c r="E316" s="9" t="s">
        <v>364</v>
      </c>
      <c r="F316" s="9" t="s">
        <v>1283</v>
      </c>
      <c r="G316" s="27" t="s">
        <v>1588</v>
      </c>
      <c r="H316" s="16">
        <v>45861</v>
      </c>
      <c r="I316" s="16">
        <v>46113</v>
      </c>
      <c r="J316" s="56" t="s">
        <v>1808</v>
      </c>
      <c r="K316" s="56" t="s">
        <v>260</v>
      </c>
      <c r="L316" s="56" t="s">
        <v>1960</v>
      </c>
      <c r="M316" s="56" t="s">
        <v>268</v>
      </c>
      <c r="N316" s="56" t="s">
        <v>6267</v>
      </c>
      <c r="O316" s="56" t="s">
        <v>375</v>
      </c>
      <c r="P316" s="56" t="s">
        <v>371</v>
      </c>
      <c r="Q316" s="12">
        <v>30612.7</v>
      </c>
      <c r="R316" s="12">
        <v>22959.52</v>
      </c>
      <c r="S316" s="17">
        <f>Table4[[#This Row],[EU funds 
(EUR)]]/Table4[[#This Row],[Total eligible expenditure allocated to the operation (EUR)]]</f>
        <v>0.74999983666909487</v>
      </c>
    </row>
    <row r="317" spans="1:19" ht="102" x14ac:dyDescent="0.25">
      <c r="A317" s="15">
        <v>313</v>
      </c>
      <c r="B317" s="9" t="s">
        <v>791</v>
      </c>
      <c r="C317" s="9" t="s">
        <v>1081</v>
      </c>
      <c r="D317" s="12" t="s">
        <v>54</v>
      </c>
      <c r="E317" s="9" t="s">
        <v>364</v>
      </c>
      <c r="F317" s="9" t="s">
        <v>1373</v>
      </c>
      <c r="G317" s="27" t="s">
        <v>1679</v>
      </c>
      <c r="H317" s="16">
        <v>45873</v>
      </c>
      <c r="I317" s="16">
        <v>46266</v>
      </c>
      <c r="J317" s="56" t="s">
        <v>254</v>
      </c>
      <c r="K317" s="56" t="s">
        <v>261</v>
      </c>
      <c r="L317" s="56" t="s">
        <v>1961</v>
      </c>
      <c r="M317" s="56" t="s">
        <v>268</v>
      </c>
      <c r="N317" s="56" t="s">
        <v>6267</v>
      </c>
      <c r="O317" s="56" t="s">
        <v>375</v>
      </c>
      <c r="P317" s="56" t="s">
        <v>371</v>
      </c>
      <c r="Q317" s="12">
        <v>15894.85</v>
      </c>
      <c r="R317" s="12">
        <v>11921.13</v>
      </c>
      <c r="S317" s="17">
        <f>Table4[[#This Row],[EU funds 
(EUR)]]/Table4[[#This Row],[Total eligible expenditure allocated to the operation (EUR)]]</f>
        <v>0.74999952814905446</v>
      </c>
    </row>
    <row r="318" spans="1:19" ht="127.5" x14ac:dyDescent="0.25">
      <c r="A318" s="15">
        <v>314</v>
      </c>
      <c r="B318" s="9" t="s">
        <v>2613</v>
      </c>
      <c r="C318" s="9" t="s">
        <v>2614</v>
      </c>
      <c r="D318" s="12" t="s">
        <v>54</v>
      </c>
      <c r="E318" s="9" t="s">
        <v>364</v>
      </c>
      <c r="F318" s="9" t="s">
        <v>2615</v>
      </c>
      <c r="G318" s="27" t="s">
        <v>2616</v>
      </c>
      <c r="H318" s="16">
        <v>45940</v>
      </c>
      <c r="I318" s="16">
        <v>46357</v>
      </c>
      <c r="J318" s="56" t="s">
        <v>90</v>
      </c>
      <c r="K318" s="56" t="s">
        <v>38</v>
      </c>
      <c r="L318" s="56" t="s">
        <v>75</v>
      </c>
      <c r="M318" s="56" t="s">
        <v>75</v>
      </c>
      <c r="N318" s="56" t="s">
        <v>6267</v>
      </c>
      <c r="O318" s="56" t="s">
        <v>375</v>
      </c>
      <c r="P318" s="56" t="s">
        <v>371</v>
      </c>
      <c r="Q318" s="12">
        <v>17120</v>
      </c>
      <c r="R318" s="12">
        <v>12840</v>
      </c>
      <c r="S318" s="17">
        <f>Table4[[#This Row],[EU funds 
(EUR)]]/Table4[[#This Row],[Total eligible expenditure allocated to the operation (EUR)]]</f>
        <v>0.75</v>
      </c>
    </row>
    <row r="319" spans="1:19" ht="89.25" x14ac:dyDescent="0.25">
      <c r="A319" s="15">
        <v>315</v>
      </c>
      <c r="B319" s="9" t="s">
        <v>834</v>
      </c>
      <c r="C319" s="9" t="s">
        <v>1123</v>
      </c>
      <c r="D319" s="12" t="s">
        <v>54</v>
      </c>
      <c r="E319" s="9" t="s">
        <v>364</v>
      </c>
      <c r="F319" s="9" t="s">
        <v>1410</v>
      </c>
      <c r="G319" s="27" t="s">
        <v>1718</v>
      </c>
      <c r="H319" s="16">
        <v>45883</v>
      </c>
      <c r="I319" s="16">
        <v>46152</v>
      </c>
      <c r="J319" s="56" t="s">
        <v>1843</v>
      </c>
      <c r="K319" s="56" t="s">
        <v>540</v>
      </c>
      <c r="L319" s="56" t="s">
        <v>1972</v>
      </c>
      <c r="M319" s="56" t="s">
        <v>77</v>
      </c>
      <c r="N319" s="56" t="s">
        <v>6267</v>
      </c>
      <c r="O319" s="56" t="s">
        <v>375</v>
      </c>
      <c r="P319" s="56" t="s">
        <v>371</v>
      </c>
      <c r="Q319" s="12">
        <v>16157</v>
      </c>
      <c r="R319" s="12">
        <v>12117.75</v>
      </c>
      <c r="S319" s="17">
        <f>Table4[[#This Row],[EU funds 
(EUR)]]/Table4[[#This Row],[Total eligible expenditure allocated to the operation (EUR)]]</f>
        <v>0.75</v>
      </c>
    </row>
    <row r="320" spans="1:19" ht="127.5" x14ac:dyDescent="0.25">
      <c r="A320" s="15">
        <v>316</v>
      </c>
      <c r="B320" s="9" t="s">
        <v>659</v>
      </c>
      <c r="C320" s="9" t="s">
        <v>959</v>
      </c>
      <c r="D320" s="12" t="s">
        <v>54</v>
      </c>
      <c r="E320" s="9" t="s">
        <v>364</v>
      </c>
      <c r="F320" s="9" t="s">
        <v>1247</v>
      </c>
      <c r="G320" s="27" t="s">
        <v>1550</v>
      </c>
      <c r="H320" s="16">
        <v>45855</v>
      </c>
      <c r="I320" s="16">
        <v>46357</v>
      </c>
      <c r="J320" s="56" t="s">
        <v>90</v>
      </c>
      <c r="K320" s="56" t="s">
        <v>38</v>
      </c>
      <c r="L320" s="56" t="s">
        <v>75</v>
      </c>
      <c r="M320" s="56" t="s">
        <v>75</v>
      </c>
      <c r="N320" s="56" t="s">
        <v>6267</v>
      </c>
      <c r="O320" s="56" t="s">
        <v>375</v>
      </c>
      <c r="P320" s="56" t="s">
        <v>371</v>
      </c>
      <c r="Q320" s="12">
        <v>55554.400000000001</v>
      </c>
      <c r="R320" s="12">
        <v>41665.800000000003</v>
      </c>
      <c r="S320" s="17">
        <f>Table4[[#This Row],[EU funds 
(EUR)]]/Table4[[#This Row],[Total eligible expenditure allocated to the operation (EUR)]]</f>
        <v>0.75</v>
      </c>
    </row>
    <row r="321" spans="1:19" ht="114.75" x14ac:dyDescent="0.25">
      <c r="A321" s="15">
        <v>317</v>
      </c>
      <c r="B321" s="9" t="s">
        <v>726</v>
      </c>
      <c r="C321" s="9" t="s">
        <v>1019</v>
      </c>
      <c r="D321" s="12" t="s">
        <v>54</v>
      </c>
      <c r="E321" s="9" t="s">
        <v>364</v>
      </c>
      <c r="F321" s="9" t="s">
        <v>1309</v>
      </c>
      <c r="G321" s="27" t="s">
        <v>1614</v>
      </c>
      <c r="H321" s="16">
        <v>45866</v>
      </c>
      <c r="I321" s="16">
        <v>46204</v>
      </c>
      <c r="J321" s="56" t="s">
        <v>1848</v>
      </c>
      <c r="K321" s="56" t="s">
        <v>1898</v>
      </c>
      <c r="L321" s="56" t="s">
        <v>75</v>
      </c>
      <c r="M321" s="56" t="s">
        <v>75</v>
      </c>
      <c r="N321" s="56" t="s">
        <v>6267</v>
      </c>
      <c r="O321" s="56" t="s">
        <v>375</v>
      </c>
      <c r="P321" s="56" t="s">
        <v>371</v>
      </c>
      <c r="Q321" s="12">
        <v>13364.3</v>
      </c>
      <c r="R321" s="12">
        <v>10023.219999999999</v>
      </c>
      <c r="S321" s="17">
        <f>Table4[[#This Row],[EU funds 
(EUR)]]/Table4[[#This Row],[Total eligible expenditure allocated to the operation (EUR)]]</f>
        <v>0.74999962586891944</v>
      </c>
    </row>
    <row r="322" spans="1:19" ht="76.5" x14ac:dyDescent="0.25">
      <c r="A322" s="15">
        <v>318</v>
      </c>
      <c r="B322" s="9" t="s">
        <v>2617</v>
      </c>
      <c r="C322" s="9" t="s">
        <v>2618</v>
      </c>
      <c r="D322" s="12" t="s">
        <v>54</v>
      </c>
      <c r="E322" s="9" t="s">
        <v>364</v>
      </c>
      <c r="F322" s="9" t="s">
        <v>2619</v>
      </c>
      <c r="G322" s="27" t="s">
        <v>2620</v>
      </c>
      <c r="H322" s="16">
        <v>45964</v>
      </c>
      <c r="I322" s="16">
        <v>46174</v>
      </c>
      <c r="J322" s="56" t="s">
        <v>92</v>
      </c>
      <c r="K322" s="56" t="s">
        <v>73</v>
      </c>
      <c r="L322" s="56" t="s">
        <v>75</v>
      </c>
      <c r="M322" s="56" t="s">
        <v>75</v>
      </c>
      <c r="N322" s="56" t="s">
        <v>6267</v>
      </c>
      <c r="O322" s="56" t="s">
        <v>375</v>
      </c>
      <c r="P322" s="56" t="s">
        <v>371</v>
      </c>
      <c r="Q322" s="12">
        <v>34935.5</v>
      </c>
      <c r="R322" s="12">
        <v>26201.62</v>
      </c>
      <c r="S322" s="17">
        <f>Table4[[#This Row],[EU funds 
(EUR)]]/Table4[[#This Row],[Total eligible expenditure allocated to the operation (EUR)]]</f>
        <v>0.74999985687910575</v>
      </c>
    </row>
    <row r="323" spans="1:19" ht="102" x14ac:dyDescent="0.25">
      <c r="A323" s="15">
        <v>319</v>
      </c>
      <c r="B323" s="9" t="s">
        <v>879</v>
      </c>
      <c r="C323" s="9" t="s">
        <v>1163</v>
      </c>
      <c r="D323" s="12" t="s">
        <v>54</v>
      </c>
      <c r="E323" s="9" t="s">
        <v>364</v>
      </c>
      <c r="F323" s="9" t="s">
        <v>1453</v>
      </c>
      <c r="G323" s="27" t="s">
        <v>1761</v>
      </c>
      <c r="H323" s="16">
        <v>45895</v>
      </c>
      <c r="I323" s="16">
        <v>46388</v>
      </c>
      <c r="J323" s="56" t="s">
        <v>1848</v>
      </c>
      <c r="K323" s="56" t="s">
        <v>1898</v>
      </c>
      <c r="L323" s="56" t="s">
        <v>1987</v>
      </c>
      <c r="M323" s="56" t="s">
        <v>79</v>
      </c>
      <c r="N323" s="56" t="s">
        <v>6267</v>
      </c>
      <c r="O323" s="56" t="s">
        <v>375</v>
      </c>
      <c r="P323" s="56" t="s">
        <v>371</v>
      </c>
      <c r="Q323" s="12">
        <v>11743.25</v>
      </c>
      <c r="R323" s="12">
        <v>8806.26</v>
      </c>
      <c r="S323" s="17">
        <f>Table4[[#This Row],[EU funds 
(EUR)]]/Table4[[#This Row],[Total eligible expenditure allocated to the operation (EUR)]]</f>
        <v>0.7498997296319162</v>
      </c>
    </row>
    <row r="324" spans="1:19" ht="102" x14ac:dyDescent="0.25">
      <c r="A324" s="15">
        <v>320</v>
      </c>
      <c r="B324" s="9" t="s">
        <v>1902</v>
      </c>
      <c r="C324" s="9" t="s">
        <v>1907</v>
      </c>
      <c r="D324" s="12" t="s">
        <v>54</v>
      </c>
      <c r="E324" s="9" t="s">
        <v>364</v>
      </c>
      <c r="F324" s="9" t="s">
        <v>1912</v>
      </c>
      <c r="G324" s="27" t="s">
        <v>1916</v>
      </c>
      <c r="H324" s="16">
        <v>45896</v>
      </c>
      <c r="I324" s="16">
        <v>46096</v>
      </c>
      <c r="J324" s="56" t="s">
        <v>90</v>
      </c>
      <c r="K324" s="56" t="s">
        <v>38</v>
      </c>
      <c r="L324" s="56" t="s">
        <v>75</v>
      </c>
      <c r="M324" s="56" t="s">
        <v>75</v>
      </c>
      <c r="N324" s="56" t="s">
        <v>6267</v>
      </c>
      <c r="O324" s="56" t="s">
        <v>375</v>
      </c>
      <c r="P324" s="56" t="s">
        <v>371</v>
      </c>
      <c r="Q324" s="12">
        <v>41890.5</v>
      </c>
      <c r="R324" s="12">
        <v>30998.97</v>
      </c>
      <c r="S324" s="17">
        <f>Table4[[#This Row],[EU funds 
(EUR)]]/Table4[[#This Row],[Total eligible expenditure allocated to the operation (EUR)]]</f>
        <v>0.74</v>
      </c>
    </row>
    <row r="325" spans="1:19" ht="127.5" x14ac:dyDescent="0.25">
      <c r="A325" s="15">
        <v>321</v>
      </c>
      <c r="B325" s="9" t="s">
        <v>2621</v>
      </c>
      <c r="C325" s="9" t="s">
        <v>2622</v>
      </c>
      <c r="D325" s="12" t="s">
        <v>54</v>
      </c>
      <c r="E325" s="9" t="s">
        <v>364</v>
      </c>
      <c r="F325" s="9" t="s">
        <v>2623</v>
      </c>
      <c r="G325" s="27" t="s">
        <v>2624</v>
      </c>
      <c r="H325" s="16">
        <v>45965</v>
      </c>
      <c r="I325" s="16">
        <v>46168</v>
      </c>
      <c r="J325" s="56" t="s">
        <v>90</v>
      </c>
      <c r="K325" s="56" t="s">
        <v>38</v>
      </c>
      <c r="L325" s="56" t="s">
        <v>75</v>
      </c>
      <c r="M325" s="56" t="s">
        <v>75</v>
      </c>
      <c r="N325" s="56" t="s">
        <v>6267</v>
      </c>
      <c r="O325" s="56" t="s">
        <v>375</v>
      </c>
      <c r="P325" s="56" t="s">
        <v>371</v>
      </c>
      <c r="Q325" s="12">
        <v>63060.45</v>
      </c>
      <c r="R325" s="12">
        <v>47295.33</v>
      </c>
      <c r="S325" s="17">
        <f>Table4[[#This Row],[EU funds 
(EUR)]]/Table4[[#This Row],[Total eligible expenditure allocated to the operation (EUR)]]</f>
        <v>0.74999988106650051</v>
      </c>
    </row>
    <row r="326" spans="1:19" ht="216.75" x14ac:dyDescent="0.25">
      <c r="A326" s="15">
        <v>322</v>
      </c>
      <c r="B326" s="9" t="s">
        <v>699</v>
      </c>
      <c r="C326" s="9" t="s">
        <v>995</v>
      </c>
      <c r="D326" s="12" t="s">
        <v>54</v>
      </c>
      <c r="E326" s="9" t="s">
        <v>364</v>
      </c>
      <c r="F326" s="9" t="s">
        <v>1284</v>
      </c>
      <c r="G326" s="27" t="s">
        <v>1589</v>
      </c>
      <c r="H326" s="16">
        <v>45861</v>
      </c>
      <c r="I326" s="16">
        <v>46280</v>
      </c>
      <c r="J326" s="56" t="s">
        <v>90</v>
      </c>
      <c r="K326" s="56" t="s">
        <v>38</v>
      </c>
      <c r="L326" s="56" t="s">
        <v>75</v>
      </c>
      <c r="M326" s="56" t="s">
        <v>75</v>
      </c>
      <c r="N326" s="56" t="s">
        <v>6267</v>
      </c>
      <c r="O326" s="56" t="s">
        <v>375</v>
      </c>
      <c r="P326" s="56" t="s">
        <v>371</v>
      </c>
      <c r="Q326" s="12">
        <v>47936</v>
      </c>
      <c r="R326" s="12">
        <v>35952</v>
      </c>
      <c r="S326" s="17">
        <f>Table4[[#This Row],[EU funds 
(EUR)]]/Table4[[#This Row],[Total eligible expenditure allocated to the operation (EUR)]]</f>
        <v>0.75</v>
      </c>
    </row>
    <row r="327" spans="1:19" ht="140.25" x14ac:dyDescent="0.25">
      <c r="A327" s="15">
        <v>323</v>
      </c>
      <c r="B327" s="9" t="s">
        <v>808</v>
      </c>
      <c r="C327" s="9" t="s">
        <v>1097</v>
      </c>
      <c r="D327" s="12" t="s">
        <v>54</v>
      </c>
      <c r="E327" s="9" t="s">
        <v>364</v>
      </c>
      <c r="F327" s="9" t="s">
        <v>1387</v>
      </c>
      <c r="G327" s="27" t="s">
        <v>1694</v>
      </c>
      <c r="H327" s="16">
        <v>45877</v>
      </c>
      <c r="I327" s="16">
        <v>45934</v>
      </c>
      <c r="J327" s="56" t="s">
        <v>536</v>
      </c>
      <c r="K327" s="56" t="s">
        <v>540</v>
      </c>
      <c r="L327" s="56" t="s">
        <v>1972</v>
      </c>
      <c r="M327" s="56" t="s">
        <v>77</v>
      </c>
      <c r="N327" s="56" t="s">
        <v>6267</v>
      </c>
      <c r="O327" s="56" t="s">
        <v>375</v>
      </c>
      <c r="P327" s="56" t="s">
        <v>371</v>
      </c>
      <c r="Q327" s="12">
        <v>15729</v>
      </c>
      <c r="R327" s="12">
        <v>11796.75</v>
      </c>
      <c r="S327" s="17">
        <f>Table4[[#This Row],[EU funds 
(EUR)]]/Table4[[#This Row],[Total eligible expenditure allocated to the operation (EUR)]]</f>
        <v>0.75</v>
      </c>
    </row>
    <row r="328" spans="1:19" ht="114.75" x14ac:dyDescent="0.25">
      <c r="A328" s="15">
        <v>324</v>
      </c>
      <c r="B328" s="9" t="s">
        <v>705</v>
      </c>
      <c r="C328" s="9" t="s">
        <v>999</v>
      </c>
      <c r="D328" s="12" t="s">
        <v>54</v>
      </c>
      <c r="E328" s="9" t="s">
        <v>364</v>
      </c>
      <c r="F328" s="9" t="s">
        <v>1290</v>
      </c>
      <c r="G328" s="27" t="s">
        <v>1595</v>
      </c>
      <c r="H328" s="16">
        <v>45862</v>
      </c>
      <c r="I328" s="16">
        <v>46266</v>
      </c>
      <c r="J328" s="56" t="s">
        <v>1845</v>
      </c>
      <c r="K328" s="56" t="s">
        <v>72</v>
      </c>
      <c r="L328" s="56" t="s">
        <v>1960</v>
      </c>
      <c r="M328" s="56" t="s">
        <v>268</v>
      </c>
      <c r="N328" s="56" t="s">
        <v>6267</v>
      </c>
      <c r="O328" s="56" t="s">
        <v>375</v>
      </c>
      <c r="P328" s="56" t="s">
        <v>371</v>
      </c>
      <c r="Q328" s="12">
        <v>12374.55</v>
      </c>
      <c r="R328" s="12">
        <v>9280.91</v>
      </c>
      <c r="S328" s="17">
        <f>Table4[[#This Row],[EU funds 
(EUR)]]/Table4[[#This Row],[Total eligible expenditure allocated to the operation (EUR)]]</f>
        <v>0.74999979797245153</v>
      </c>
    </row>
    <row r="329" spans="1:19" ht="63.75" x14ac:dyDescent="0.25">
      <c r="A329" s="15">
        <v>325</v>
      </c>
      <c r="B329" s="9" t="s">
        <v>743</v>
      </c>
      <c r="C329" s="9" t="s">
        <v>1036</v>
      </c>
      <c r="D329" s="12" t="s">
        <v>54</v>
      </c>
      <c r="E329" s="9" t="s">
        <v>364</v>
      </c>
      <c r="F329" s="9" t="s">
        <v>1325</v>
      </c>
      <c r="G329" s="27" t="s">
        <v>1631</v>
      </c>
      <c r="H329" s="16">
        <v>45868</v>
      </c>
      <c r="I329" s="16">
        <v>46183</v>
      </c>
      <c r="J329" s="56" t="s">
        <v>93</v>
      </c>
      <c r="K329" s="56" t="s">
        <v>74</v>
      </c>
      <c r="L329" s="56" t="s">
        <v>1952</v>
      </c>
      <c r="M329" s="56" t="s">
        <v>79</v>
      </c>
      <c r="N329" s="56" t="s">
        <v>6267</v>
      </c>
      <c r="O329" s="56" t="s">
        <v>375</v>
      </c>
      <c r="P329" s="56" t="s">
        <v>371</v>
      </c>
      <c r="Q329" s="12">
        <v>14284.5</v>
      </c>
      <c r="R329" s="12">
        <v>10713.37</v>
      </c>
      <c r="S329" s="17">
        <f>Table4[[#This Row],[EU funds 
(EUR)]]/Table4[[#This Row],[Total eligible expenditure allocated to the operation (EUR)]]</f>
        <v>0.74999964997024748</v>
      </c>
    </row>
    <row r="330" spans="1:19" ht="127.5" x14ac:dyDescent="0.25">
      <c r="A330" s="15">
        <v>326</v>
      </c>
      <c r="B330" s="9" t="s">
        <v>733</v>
      </c>
      <c r="C330" s="9" t="s">
        <v>1026</v>
      </c>
      <c r="D330" s="12" t="s">
        <v>54</v>
      </c>
      <c r="E330" s="9" t="s">
        <v>364</v>
      </c>
      <c r="F330" s="9" t="s">
        <v>1316</v>
      </c>
      <c r="G330" s="27" t="s">
        <v>1621</v>
      </c>
      <c r="H330" s="16">
        <v>45867</v>
      </c>
      <c r="I330" s="16">
        <v>46357</v>
      </c>
      <c r="J330" s="56" t="s">
        <v>521</v>
      </c>
      <c r="K330" s="56" t="s">
        <v>72</v>
      </c>
      <c r="L330" s="56" t="s">
        <v>1949</v>
      </c>
      <c r="M330" s="56" t="s">
        <v>77</v>
      </c>
      <c r="N330" s="56" t="s">
        <v>6267</v>
      </c>
      <c r="O330" s="56" t="s">
        <v>375</v>
      </c>
      <c r="P330" s="56" t="s">
        <v>371</v>
      </c>
      <c r="Q330" s="12">
        <v>176221.44</v>
      </c>
      <c r="R330" s="12">
        <v>132166.07999999999</v>
      </c>
      <c r="S330" s="17">
        <f>Table4[[#This Row],[EU funds 
(EUR)]]/Table4[[#This Row],[Total eligible expenditure allocated to the operation (EUR)]]</f>
        <v>0.74999999999999989</v>
      </c>
    </row>
    <row r="331" spans="1:19" ht="89.25" x14ac:dyDescent="0.25">
      <c r="A331" s="15">
        <v>327</v>
      </c>
      <c r="B331" s="9" t="s">
        <v>2625</v>
      </c>
      <c r="C331" s="9" t="s">
        <v>2626</v>
      </c>
      <c r="D331" s="12" t="s">
        <v>54</v>
      </c>
      <c r="E331" s="9" t="s">
        <v>364</v>
      </c>
      <c r="F331" s="9" t="s">
        <v>2627</v>
      </c>
      <c r="G331" s="27" t="s">
        <v>2628</v>
      </c>
      <c r="H331" s="16">
        <v>45924</v>
      </c>
      <c r="I331" s="16">
        <v>46174</v>
      </c>
      <c r="J331" s="56" t="s">
        <v>250</v>
      </c>
      <c r="K331" s="56" t="s">
        <v>72</v>
      </c>
      <c r="L331" s="56" t="s">
        <v>1949</v>
      </c>
      <c r="M331" s="56" t="s">
        <v>77</v>
      </c>
      <c r="N331" s="56" t="s">
        <v>6267</v>
      </c>
      <c r="O331" s="56" t="s">
        <v>375</v>
      </c>
      <c r="P331" s="56" t="s">
        <v>371</v>
      </c>
      <c r="Q331" s="12">
        <v>52199.95</v>
      </c>
      <c r="R331" s="12">
        <v>39149.96</v>
      </c>
      <c r="S331" s="17">
        <f>Table4[[#This Row],[EU funds 
(EUR)]]/Table4[[#This Row],[Total eligible expenditure allocated to the operation (EUR)]]</f>
        <v>0.7499999521072338</v>
      </c>
    </row>
    <row r="332" spans="1:19" ht="114.75" x14ac:dyDescent="0.25">
      <c r="A332" s="15">
        <v>328</v>
      </c>
      <c r="B332" s="9" t="s">
        <v>843</v>
      </c>
      <c r="C332" s="9" t="s">
        <v>1132</v>
      </c>
      <c r="D332" s="12" t="s">
        <v>54</v>
      </c>
      <c r="E332" s="9" t="s">
        <v>364</v>
      </c>
      <c r="F332" s="9" t="s">
        <v>1419</v>
      </c>
      <c r="G332" s="27" t="s">
        <v>1727</v>
      </c>
      <c r="H332" s="16">
        <v>45887</v>
      </c>
      <c r="I332" s="16">
        <v>46268</v>
      </c>
      <c r="J332" s="56" t="s">
        <v>90</v>
      </c>
      <c r="K332" s="56" t="s">
        <v>38</v>
      </c>
      <c r="L332" s="56" t="s">
        <v>75</v>
      </c>
      <c r="M332" s="56" t="s">
        <v>75</v>
      </c>
      <c r="N332" s="56" t="s">
        <v>6267</v>
      </c>
      <c r="O332" s="56" t="s">
        <v>375</v>
      </c>
      <c r="P332" s="56" t="s">
        <v>371</v>
      </c>
      <c r="Q332" s="12">
        <v>25573</v>
      </c>
      <c r="R332" s="12">
        <v>19179.740000000002</v>
      </c>
      <c r="S332" s="17">
        <f>Table4[[#This Row],[EU funds 
(EUR)]]/Table4[[#This Row],[Total eligible expenditure allocated to the operation (EUR)]]</f>
        <v>0.74999960896257778</v>
      </c>
    </row>
    <row r="333" spans="1:19" ht="191.25" x14ac:dyDescent="0.25">
      <c r="A333" s="15">
        <v>329</v>
      </c>
      <c r="B333" s="9" t="s">
        <v>797</v>
      </c>
      <c r="C333" s="9" t="s">
        <v>1086</v>
      </c>
      <c r="D333" s="12" t="s">
        <v>54</v>
      </c>
      <c r="E333" s="9" t="s">
        <v>364</v>
      </c>
      <c r="F333" s="9" t="s">
        <v>1378</v>
      </c>
      <c r="G333" s="27" t="s">
        <v>1684</v>
      </c>
      <c r="H333" s="16">
        <v>45875</v>
      </c>
      <c r="I333" s="16">
        <v>46241</v>
      </c>
      <c r="J333" s="56" t="s">
        <v>90</v>
      </c>
      <c r="K333" s="56" t="s">
        <v>38</v>
      </c>
      <c r="L333" s="56" t="s">
        <v>75</v>
      </c>
      <c r="M333" s="56" t="s">
        <v>75</v>
      </c>
      <c r="N333" s="56" t="s">
        <v>6267</v>
      </c>
      <c r="O333" s="56" t="s">
        <v>375</v>
      </c>
      <c r="P333" s="56" t="s">
        <v>371</v>
      </c>
      <c r="Q333" s="12">
        <v>40205.25</v>
      </c>
      <c r="R333" s="12">
        <v>30153.93</v>
      </c>
      <c r="S333" s="17">
        <f>Table4[[#This Row],[EU funds 
(EUR)]]/Table4[[#This Row],[Total eligible expenditure allocated to the operation (EUR)]]</f>
        <v>0.74999981345719779</v>
      </c>
    </row>
    <row r="334" spans="1:19" ht="140.25" x14ac:dyDescent="0.25">
      <c r="A334" s="15">
        <v>330</v>
      </c>
      <c r="B334" s="9" t="s">
        <v>734</v>
      </c>
      <c r="C334" s="9" t="s">
        <v>1027</v>
      </c>
      <c r="D334" s="12" t="s">
        <v>54</v>
      </c>
      <c r="E334" s="9" t="s">
        <v>364</v>
      </c>
      <c r="F334" s="9" t="s">
        <v>1317</v>
      </c>
      <c r="G334" s="27" t="s">
        <v>1622</v>
      </c>
      <c r="H334" s="16">
        <v>45867</v>
      </c>
      <c r="I334" s="16">
        <v>46235</v>
      </c>
      <c r="J334" s="56" t="s">
        <v>1827</v>
      </c>
      <c r="K334" s="56" t="s">
        <v>260</v>
      </c>
      <c r="L334" s="56" t="s">
        <v>75</v>
      </c>
      <c r="M334" s="56" t="s">
        <v>75</v>
      </c>
      <c r="N334" s="56" t="s">
        <v>6267</v>
      </c>
      <c r="O334" s="56" t="s">
        <v>375</v>
      </c>
      <c r="P334" s="56" t="s">
        <v>371</v>
      </c>
      <c r="Q334" s="12">
        <v>53649.8</v>
      </c>
      <c r="R334" s="12">
        <v>40237.35</v>
      </c>
      <c r="S334" s="17">
        <f>Table4[[#This Row],[EU funds 
(EUR)]]/Table4[[#This Row],[Total eligible expenditure allocated to the operation (EUR)]]</f>
        <v>0.74999999999999989</v>
      </c>
    </row>
    <row r="335" spans="1:19" ht="127.5" x14ac:dyDescent="0.25">
      <c r="A335" s="15">
        <v>331</v>
      </c>
      <c r="B335" s="9" t="s">
        <v>686</v>
      </c>
      <c r="C335" s="9" t="s">
        <v>982</v>
      </c>
      <c r="D335" s="12" t="s">
        <v>54</v>
      </c>
      <c r="E335" s="9" t="s">
        <v>364</v>
      </c>
      <c r="F335" s="9" t="s">
        <v>1273</v>
      </c>
      <c r="G335" s="27" t="s">
        <v>1577</v>
      </c>
      <c r="H335" s="16">
        <v>45860</v>
      </c>
      <c r="I335" s="16">
        <v>46174</v>
      </c>
      <c r="J335" s="56" t="s">
        <v>1825</v>
      </c>
      <c r="K335" s="56" t="s">
        <v>72</v>
      </c>
      <c r="L335" s="56" t="s">
        <v>1949</v>
      </c>
      <c r="M335" s="56" t="s">
        <v>77</v>
      </c>
      <c r="N335" s="56" t="s">
        <v>6267</v>
      </c>
      <c r="O335" s="56" t="s">
        <v>375</v>
      </c>
      <c r="P335" s="56" t="s">
        <v>371</v>
      </c>
      <c r="Q335" s="12">
        <v>58636</v>
      </c>
      <c r="R335" s="12">
        <v>43977</v>
      </c>
      <c r="S335" s="17">
        <f>Table4[[#This Row],[EU funds 
(EUR)]]/Table4[[#This Row],[Total eligible expenditure allocated to the operation (EUR)]]</f>
        <v>0.75</v>
      </c>
    </row>
    <row r="336" spans="1:19" ht="140.25" x14ac:dyDescent="0.25">
      <c r="A336" s="15">
        <v>332</v>
      </c>
      <c r="B336" s="9" t="s">
        <v>660</v>
      </c>
      <c r="C336" s="9" t="s">
        <v>960</v>
      </c>
      <c r="D336" s="12" t="s">
        <v>54</v>
      </c>
      <c r="E336" s="9" t="s">
        <v>364</v>
      </c>
      <c r="F336" s="9" t="s">
        <v>1248</v>
      </c>
      <c r="G336" s="27" t="s">
        <v>1551</v>
      </c>
      <c r="H336" s="16">
        <v>45855</v>
      </c>
      <c r="I336" s="16">
        <v>46357</v>
      </c>
      <c r="J336" s="56" t="s">
        <v>90</v>
      </c>
      <c r="K336" s="56" t="s">
        <v>38</v>
      </c>
      <c r="L336" s="56" t="s">
        <v>75</v>
      </c>
      <c r="M336" s="56" t="s">
        <v>75</v>
      </c>
      <c r="N336" s="56" t="s">
        <v>6267</v>
      </c>
      <c r="O336" s="56" t="s">
        <v>375</v>
      </c>
      <c r="P336" s="56" t="s">
        <v>371</v>
      </c>
      <c r="Q336" s="12">
        <v>85493</v>
      </c>
      <c r="R336" s="12">
        <v>64119.75</v>
      </c>
      <c r="S336" s="17">
        <f>Table4[[#This Row],[EU funds 
(EUR)]]/Table4[[#This Row],[Total eligible expenditure allocated to the operation (EUR)]]</f>
        <v>0.75</v>
      </c>
    </row>
    <row r="337" spans="1:19" ht="76.5" x14ac:dyDescent="0.25">
      <c r="A337" s="15">
        <v>333</v>
      </c>
      <c r="B337" s="9" t="s">
        <v>822</v>
      </c>
      <c r="C337" s="9" t="s">
        <v>1111</v>
      </c>
      <c r="D337" s="12" t="s">
        <v>54</v>
      </c>
      <c r="E337" s="9" t="s">
        <v>364</v>
      </c>
      <c r="F337" s="9" t="s">
        <v>1399</v>
      </c>
      <c r="G337" s="27" t="s">
        <v>1706</v>
      </c>
      <c r="H337" s="16">
        <v>45880</v>
      </c>
      <c r="I337" s="16">
        <v>45992</v>
      </c>
      <c r="J337" s="56" t="s">
        <v>90</v>
      </c>
      <c r="K337" s="56" t="s">
        <v>38</v>
      </c>
      <c r="L337" s="56" t="s">
        <v>75</v>
      </c>
      <c r="M337" s="56" t="s">
        <v>75</v>
      </c>
      <c r="N337" s="56" t="s">
        <v>6267</v>
      </c>
      <c r="O337" s="56" t="s">
        <v>375</v>
      </c>
      <c r="P337" s="56" t="s">
        <v>371</v>
      </c>
      <c r="Q337" s="12">
        <v>58743</v>
      </c>
      <c r="R337" s="12">
        <v>44057</v>
      </c>
      <c r="S337" s="17">
        <f>Table4[[#This Row],[EU funds 
(EUR)]]/Table4[[#This Row],[Total eligible expenditure allocated to the operation (EUR)]]</f>
        <v>0.7499957441737739</v>
      </c>
    </row>
    <row r="338" spans="1:19" ht="114.75" x14ac:dyDescent="0.25">
      <c r="A338" s="15">
        <v>334</v>
      </c>
      <c r="B338" s="9" t="s">
        <v>2629</v>
      </c>
      <c r="C338" s="9" t="s">
        <v>2630</v>
      </c>
      <c r="D338" s="12" t="s">
        <v>54</v>
      </c>
      <c r="E338" s="9" t="s">
        <v>364</v>
      </c>
      <c r="F338" s="9" t="s">
        <v>2631</v>
      </c>
      <c r="G338" s="27" t="s">
        <v>2632</v>
      </c>
      <c r="H338" s="16">
        <v>45915</v>
      </c>
      <c r="I338" s="16">
        <v>46372</v>
      </c>
      <c r="J338" s="56" t="s">
        <v>2633</v>
      </c>
      <c r="K338" s="56" t="s">
        <v>542</v>
      </c>
      <c r="L338" s="56" t="s">
        <v>1975</v>
      </c>
      <c r="M338" s="56" t="s">
        <v>268</v>
      </c>
      <c r="N338" s="56" t="s">
        <v>6267</v>
      </c>
      <c r="O338" s="56" t="s">
        <v>375</v>
      </c>
      <c r="P338" s="56" t="s">
        <v>371</v>
      </c>
      <c r="Q338" s="12">
        <v>23005</v>
      </c>
      <c r="R338" s="12">
        <v>17253.75</v>
      </c>
      <c r="S338" s="17">
        <f>Table4[[#This Row],[EU funds 
(EUR)]]/Table4[[#This Row],[Total eligible expenditure allocated to the operation (EUR)]]</f>
        <v>0.75</v>
      </c>
    </row>
    <row r="339" spans="1:19" ht="140.25" x14ac:dyDescent="0.25">
      <c r="A339" s="15">
        <v>335</v>
      </c>
      <c r="B339" s="9" t="s">
        <v>700</v>
      </c>
      <c r="C339" s="9" t="s">
        <v>996</v>
      </c>
      <c r="D339" s="12" t="s">
        <v>54</v>
      </c>
      <c r="E339" s="9" t="s">
        <v>364</v>
      </c>
      <c r="F339" s="9" t="s">
        <v>1285</v>
      </c>
      <c r="G339" s="27" t="s">
        <v>1590</v>
      </c>
      <c r="H339" s="16">
        <v>45861</v>
      </c>
      <c r="I339" s="16">
        <v>46357</v>
      </c>
      <c r="J339" s="56" t="s">
        <v>1844</v>
      </c>
      <c r="K339" s="56" t="s">
        <v>261</v>
      </c>
      <c r="L339" s="56" t="s">
        <v>1961</v>
      </c>
      <c r="M339" s="56" t="s">
        <v>268</v>
      </c>
      <c r="N339" s="56" t="s">
        <v>6267</v>
      </c>
      <c r="O339" s="56" t="s">
        <v>375</v>
      </c>
      <c r="P339" s="56" t="s">
        <v>371</v>
      </c>
      <c r="Q339" s="12">
        <v>160390.85999999999</v>
      </c>
      <c r="R339" s="12">
        <v>88214.97</v>
      </c>
      <c r="S339" s="17">
        <f>Table4[[#This Row],[EU funds 
(EUR)]]/Table4[[#This Row],[Total eligible expenditure allocated to the operation (EUR)]]</f>
        <v>0.54999998129569239</v>
      </c>
    </row>
    <row r="340" spans="1:19" ht="140.25" x14ac:dyDescent="0.25">
      <c r="A340" s="15">
        <v>336</v>
      </c>
      <c r="B340" s="9" t="s">
        <v>798</v>
      </c>
      <c r="C340" s="9" t="s">
        <v>1087</v>
      </c>
      <c r="D340" s="12" t="s">
        <v>54</v>
      </c>
      <c r="E340" s="9" t="s">
        <v>364</v>
      </c>
      <c r="F340" s="9" t="s">
        <v>1379</v>
      </c>
      <c r="G340" s="27" t="s">
        <v>1685</v>
      </c>
      <c r="H340" s="16">
        <v>45875</v>
      </c>
      <c r="I340" s="16">
        <v>45962</v>
      </c>
      <c r="J340" s="56" t="s">
        <v>93</v>
      </c>
      <c r="K340" s="56" t="s">
        <v>74</v>
      </c>
      <c r="L340" s="56" t="s">
        <v>1952</v>
      </c>
      <c r="M340" s="56" t="s">
        <v>79</v>
      </c>
      <c r="N340" s="56" t="s">
        <v>6267</v>
      </c>
      <c r="O340" s="56" t="s">
        <v>375</v>
      </c>
      <c r="P340" s="56" t="s">
        <v>371</v>
      </c>
      <c r="Q340" s="12">
        <v>22898</v>
      </c>
      <c r="R340" s="12">
        <v>17173.5</v>
      </c>
      <c r="S340" s="17">
        <f>Table4[[#This Row],[EU funds 
(EUR)]]/Table4[[#This Row],[Total eligible expenditure allocated to the operation (EUR)]]</f>
        <v>0.75</v>
      </c>
    </row>
    <row r="341" spans="1:19" ht="89.25" x14ac:dyDescent="0.25">
      <c r="A341" s="15">
        <v>337</v>
      </c>
      <c r="B341" s="9" t="s">
        <v>735</v>
      </c>
      <c r="C341" s="9" t="s">
        <v>1028</v>
      </c>
      <c r="D341" s="12" t="s">
        <v>54</v>
      </c>
      <c r="E341" s="9" t="s">
        <v>364</v>
      </c>
      <c r="F341" s="9" t="s">
        <v>1318</v>
      </c>
      <c r="G341" s="27" t="s">
        <v>1623</v>
      </c>
      <c r="H341" s="16">
        <v>45867</v>
      </c>
      <c r="I341" s="16">
        <v>46188</v>
      </c>
      <c r="J341" s="56" t="s">
        <v>90</v>
      </c>
      <c r="K341" s="56" t="s">
        <v>38</v>
      </c>
      <c r="L341" s="56" t="s">
        <v>75</v>
      </c>
      <c r="M341" s="56" t="s">
        <v>75</v>
      </c>
      <c r="N341" s="56" t="s">
        <v>6267</v>
      </c>
      <c r="O341" s="56" t="s">
        <v>375</v>
      </c>
      <c r="P341" s="56" t="s">
        <v>371</v>
      </c>
      <c r="Q341" s="12">
        <v>38423.699999999997</v>
      </c>
      <c r="R341" s="12">
        <v>28817.77</v>
      </c>
      <c r="S341" s="17">
        <f>Table4[[#This Row],[EU funds 
(EUR)]]/Table4[[#This Row],[Total eligible expenditure allocated to the operation (EUR)]]</f>
        <v>0.74999986987198008</v>
      </c>
    </row>
    <row r="342" spans="1:19" ht="63.75" x14ac:dyDescent="0.25">
      <c r="A342" s="15">
        <v>338</v>
      </c>
      <c r="B342" s="9" t="s">
        <v>788</v>
      </c>
      <c r="C342" s="9" t="s">
        <v>1078</v>
      </c>
      <c r="D342" s="12" t="s">
        <v>54</v>
      </c>
      <c r="E342" s="9" t="s">
        <v>364</v>
      </c>
      <c r="F342" s="9" t="s">
        <v>1370</v>
      </c>
      <c r="G342" s="27" t="s">
        <v>1676</v>
      </c>
      <c r="H342" s="16">
        <v>45872</v>
      </c>
      <c r="I342" s="16">
        <v>46161</v>
      </c>
      <c r="J342" s="56" t="s">
        <v>1866</v>
      </c>
      <c r="K342" s="56" t="s">
        <v>541</v>
      </c>
      <c r="L342" s="56" t="s">
        <v>1952</v>
      </c>
      <c r="M342" s="56" t="s">
        <v>79</v>
      </c>
      <c r="N342" s="56" t="s">
        <v>6267</v>
      </c>
      <c r="O342" s="56" t="s">
        <v>375</v>
      </c>
      <c r="P342" s="56" t="s">
        <v>371</v>
      </c>
      <c r="Q342" s="12">
        <v>13401.75</v>
      </c>
      <c r="R342" s="12">
        <v>10051.31</v>
      </c>
      <c r="S342" s="17">
        <f>Table4[[#This Row],[EU funds 
(EUR)]]/Table4[[#This Row],[Total eligible expenditure allocated to the operation (EUR)]]</f>
        <v>0.74999981345719768</v>
      </c>
    </row>
    <row r="343" spans="1:19" ht="127.5" x14ac:dyDescent="0.25">
      <c r="A343" s="15">
        <v>339</v>
      </c>
      <c r="B343" s="9" t="s">
        <v>809</v>
      </c>
      <c r="C343" s="9" t="s">
        <v>1098</v>
      </c>
      <c r="D343" s="12" t="s">
        <v>54</v>
      </c>
      <c r="E343" s="9" t="s">
        <v>364</v>
      </c>
      <c r="F343" s="9" t="s">
        <v>1388</v>
      </c>
      <c r="G343" s="27" t="s">
        <v>1695</v>
      </c>
      <c r="H343" s="16">
        <v>45877</v>
      </c>
      <c r="I343" s="16">
        <v>46478</v>
      </c>
      <c r="J343" s="56" t="s">
        <v>90</v>
      </c>
      <c r="K343" s="56" t="s">
        <v>38</v>
      </c>
      <c r="L343" s="56" t="s">
        <v>75</v>
      </c>
      <c r="M343" s="56" t="s">
        <v>75</v>
      </c>
      <c r="N343" s="56" t="s">
        <v>6267</v>
      </c>
      <c r="O343" s="56" t="s">
        <v>375</v>
      </c>
      <c r="P343" s="56" t="s">
        <v>371</v>
      </c>
      <c r="Q343" s="12">
        <v>35176.25</v>
      </c>
      <c r="R343" s="12">
        <v>26382.18</v>
      </c>
      <c r="S343" s="17">
        <f>Table4[[#This Row],[EU funds 
(EUR)]]/Table4[[#This Row],[Total eligible expenditure allocated to the operation (EUR)]]</f>
        <v>0.74999978678796064</v>
      </c>
    </row>
    <row r="344" spans="1:19" ht="204" x14ac:dyDescent="0.25">
      <c r="A344" s="15">
        <v>340</v>
      </c>
      <c r="B344" s="9" t="s">
        <v>835</v>
      </c>
      <c r="C344" s="9" t="s">
        <v>1124</v>
      </c>
      <c r="D344" s="12" t="s">
        <v>54</v>
      </c>
      <c r="E344" s="9" t="s">
        <v>364</v>
      </c>
      <c r="F344" s="9" t="s">
        <v>1411</v>
      </c>
      <c r="G344" s="27" t="s">
        <v>1719</v>
      </c>
      <c r="H344" s="16">
        <v>45883</v>
      </c>
      <c r="I344" s="16">
        <v>46280</v>
      </c>
      <c r="J344" s="56" t="s">
        <v>347</v>
      </c>
      <c r="K344" s="56" t="s">
        <v>260</v>
      </c>
      <c r="L344" s="56" t="s">
        <v>1960</v>
      </c>
      <c r="M344" s="56" t="s">
        <v>268</v>
      </c>
      <c r="N344" s="56" t="s">
        <v>6267</v>
      </c>
      <c r="O344" s="56" t="s">
        <v>375</v>
      </c>
      <c r="P344" s="56" t="s">
        <v>371</v>
      </c>
      <c r="Q344" s="12">
        <v>27392</v>
      </c>
      <c r="R344" s="12">
        <v>20544</v>
      </c>
      <c r="S344" s="17">
        <f>Table4[[#This Row],[EU funds 
(EUR)]]/Table4[[#This Row],[Total eligible expenditure allocated to the operation (EUR)]]</f>
        <v>0.75</v>
      </c>
    </row>
    <row r="345" spans="1:19" ht="114.75" x14ac:dyDescent="0.25">
      <c r="A345" s="15">
        <v>341</v>
      </c>
      <c r="B345" s="9" t="s">
        <v>854</v>
      </c>
      <c r="C345" s="9" t="s">
        <v>1141</v>
      </c>
      <c r="D345" s="12" t="s">
        <v>54</v>
      </c>
      <c r="E345" s="9" t="s">
        <v>364</v>
      </c>
      <c r="F345" s="9" t="s">
        <v>1430</v>
      </c>
      <c r="G345" s="27" t="s">
        <v>1738</v>
      </c>
      <c r="H345" s="16">
        <v>45888</v>
      </c>
      <c r="I345" s="16">
        <v>46174</v>
      </c>
      <c r="J345" s="56" t="s">
        <v>123</v>
      </c>
      <c r="K345" s="56" t="s">
        <v>116</v>
      </c>
      <c r="L345" s="56" t="s">
        <v>1953</v>
      </c>
      <c r="M345" s="56" t="s">
        <v>77</v>
      </c>
      <c r="N345" s="56" t="s">
        <v>6267</v>
      </c>
      <c r="O345" s="56" t="s">
        <v>375</v>
      </c>
      <c r="P345" s="56" t="s">
        <v>371</v>
      </c>
      <c r="Q345" s="12">
        <v>56496</v>
      </c>
      <c r="R345" s="12">
        <v>42372</v>
      </c>
      <c r="S345" s="17">
        <f>Table4[[#This Row],[EU funds 
(EUR)]]/Table4[[#This Row],[Total eligible expenditure allocated to the operation (EUR)]]</f>
        <v>0.75</v>
      </c>
    </row>
    <row r="346" spans="1:19" ht="63.75" x14ac:dyDescent="0.25">
      <c r="A346" s="15">
        <v>342</v>
      </c>
      <c r="B346" s="9" t="s">
        <v>2634</v>
      </c>
      <c r="C346" s="9" t="s">
        <v>2635</v>
      </c>
      <c r="D346" s="12" t="s">
        <v>54</v>
      </c>
      <c r="E346" s="9" t="s">
        <v>364</v>
      </c>
      <c r="F346" s="9" t="s">
        <v>2636</v>
      </c>
      <c r="G346" s="27" t="s">
        <v>2637</v>
      </c>
      <c r="H346" s="16">
        <v>45909</v>
      </c>
      <c r="I346" s="16">
        <v>46085</v>
      </c>
      <c r="J346" s="56" t="s">
        <v>90</v>
      </c>
      <c r="K346" s="56" t="s">
        <v>38</v>
      </c>
      <c r="L346" s="56" t="s">
        <v>75</v>
      </c>
      <c r="M346" s="56" t="s">
        <v>75</v>
      </c>
      <c r="N346" s="56" t="s">
        <v>6267</v>
      </c>
      <c r="O346" s="56" t="s">
        <v>375</v>
      </c>
      <c r="P346" s="56" t="s">
        <v>371</v>
      </c>
      <c r="Q346" s="12">
        <v>22577</v>
      </c>
      <c r="R346" s="12">
        <v>16932.75</v>
      </c>
      <c r="S346" s="17">
        <f>Table4[[#This Row],[EU funds 
(EUR)]]/Table4[[#This Row],[Total eligible expenditure allocated to the operation (EUR)]]</f>
        <v>0.75</v>
      </c>
    </row>
    <row r="347" spans="1:19" ht="127.5" x14ac:dyDescent="0.25">
      <c r="A347" s="15">
        <v>343</v>
      </c>
      <c r="B347" s="9" t="s">
        <v>706</v>
      </c>
      <c r="C347" s="9" t="s">
        <v>1000</v>
      </c>
      <c r="D347" s="12" t="s">
        <v>54</v>
      </c>
      <c r="E347" s="9" t="s">
        <v>364</v>
      </c>
      <c r="F347" s="9" t="s">
        <v>1291</v>
      </c>
      <c r="G347" s="27" t="s">
        <v>1596</v>
      </c>
      <c r="H347" s="16">
        <v>45862</v>
      </c>
      <c r="I347" s="16">
        <v>46357</v>
      </c>
      <c r="J347" s="56" t="s">
        <v>90</v>
      </c>
      <c r="K347" s="56" t="s">
        <v>38</v>
      </c>
      <c r="L347" s="56" t="s">
        <v>75</v>
      </c>
      <c r="M347" s="56" t="s">
        <v>75</v>
      </c>
      <c r="N347" s="56" t="s">
        <v>6267</v>
      </c>
      <c r="O347" s="56" t="s">
        <v>375</v>
      </c>
      <c r="P347" s="56" t="s">
        <v>371</v>
      </c>
      <c r="Q347" s="12">
        <v>30548.5</v>
      </c>
      <c r="R347" s="12">
        <v>22911.37</v>
      </c>
      <c r="S347" s="17">
        <f>Table4[[#This Row],[EU funds 
(EUR)]]/Table4[[#This Row],[Total eligible expenditure allocated to the operation (EUR)]]</f>
        <v>0.74999983632584244</v>
      </c>
    </row>
    <row r="348" spans="1:19" ht="102" x14ac:dyDescent="0.25">
      <c r="A348" s="15">
        <v>344</v>
      </c>
      <c r="B348" s="9" t="s">
        <v>668</v>
      </c>
      <c r="C348" s="9" t="s">
        <v>966</v>
      </c>
      <c r="D348" s="12" t="s">
        <v>54</v>
      </c>
      <c r="E348" s="9" t="s">
        <v>364</v>
      </c>
      <c r="F348" s="9" t="s">
        <v>1256</v>
      </c>
      <c r="G348" s="27" t="s">
        <v>1559</v>
      </c>
      <c r="H348" s="16">
        <v>45856</v>
      </c>
      <c r="I348" s="16">
        <v>46174</v>
      </c>
      <c r="J348" s="56" t="s">
        <v>90</v>
      </c>
      <c r="K348" s="56" t="s">
        <v>38</v>
      </c>
      <c r="L348" s="56" t="s">
        <v>75</v>
      </c>
      <c r="M348" s="56" t="s">
        <v>75</v>
      </c>
      <c r="N348" s="56" t="s">
        <v>6267</v>
      </c>
      <c r="O348" s="56" t="s">
        <v>375</v>
      </c>
      <c r="P348" s="56" t="s">
        <v>371</v>
      </c>
      <c r="Q348" s="12">
        <v>65698</v>
      </c>
      <c r="R348" s="12">
        <v>49273.5</v>
      </c>
      <c r="S348" s="17">
        <f>Table4[[#This Row],[EU funds 
(EUR)]]/Table4[[#This Row],[Total eligible expenditure allocated to the operation (EUR)]]</f>
        <v>0.75</v>
      </c>
    </row>
    <row r="349" spans="1:19" ht="76.5" x14ac:dyDescent="0.25">
      <c r="A349" s="15">
        <v>345</v>
      </c>
      <c r="B349" s="9" t="s">
        <v>2638</v>
      </c>
      <c r="C349" s="9" t="s">
        <v>2639</v>
      </c>
      <c r="D349" s="12" t="s">
        <v>54</v>
      </c>
      <c r="E349" s="9" t="s">
        <v>364</v>
      </c>
      <c r="F349" s="9" t="s">
        <v>2640</v>
      </c>
      <c r="G349" s="27" t="s">
        <v>2641</v>
      </c>
      <c r="H349" s="16">
        <v>45901</v>
      </c>
      <c r="I349" s="16">
        <v>46447</v>
      </c>
      <c r="J349" s="56" t="s">
        <v>2642</v>
      </c>
      <c r="K349" s="56" t="s">
        <v>262</v>
      </c>
      <c r="L349" s="56" t="s">
        <v>1963</v>
      </c>
      <c r="M349" s="56" t="s">
        <v>79</v>
      </c>
      <c r="N349" s="56" t="s">
        <v>6267</v>
      </c>
      <c r="O349" s="56" t="s">
        <v>375</v>
      </c>
      <c r="P349" s="56" t="s">
        <v>371</v>
      </c>
      <c r="Q349" s="12">
        <v>166813</v>
      </c>
      <c r="R349" s="12">
        <v>125109.75</v>
      </c>
      <c r="S349" s="17">
        <f>Table4[[#This Row],[EU funds 
(EUR)]]/Table4[[#This Row],[Total eligible expenditure allocated to the operation (EUR)]]</f>
        <v>0.75</v>
      </c>
    </row>
    <row r="350" spans="1:19" ht="127.5" x14ac:dyDescent="0.25">
      <c r="A350" s="15">
        <v>346</v>
      </c>
      <c r="B350" s="9" t="s">
        <v>650</v>
      </c>
      <c r="C350" s="9" t="s">
        <v>950</v>
      </c>
      <c r="D350" s="12" t="s">
        <v>54</v>
      </c>
      <c r="E350" s="9" t="s">
        <v>364</v>
      </c>
      <c r="F350" s="9" t="s">
        <v>1238</v>
      </c>
      <c r="G350" s="27" t="s">
        <v>1541</v>
      </c>
      <c r="H350" s="16">
        <v>45853</v>
      </c>
      <c r="I350" s="16">
        <v>46388</v>
      </c>
      <c r="J350" s="56" t="s">
        <v>90</v>
      </c>
      <c r="K350" s="56" t="s">
        <v>38</v>
      </c>
      <c r="L350" s="56" t="s">
        <v>75</v>
      </c>
      <c r="M350" s="56" t="s">
        <v>75</v>
      </c>
      <c r="N350" s="56" t="s">
        <v>6267</v>
      </c>
      <c r="O350" s="56" t="s">
        <v>375</v>
      </c>
      <c r="P350" s="56" t="s">
        <v>371</v>
      </c>
      <c r="Q350" s="12">
        <v>63879</v>
      </c>
      <c r="R350" s="12">
        <v>35133.449999999997</v>
      </c>
      <c r="S350" s="17">
        <f>Table4[[#This Row],[EU funds 
(EUR)]]/Table4[[#This Row],[Total eligible expenditure allocated to the operation (EUR)]]</f>
        <v>0.54999999999999993</v>
      </c>
    </row>
    <row r="351" spans="1:19" ht="127.5" x14ac:dyDescent="0.25">
      <c r="A351" s="15">
        <v>347</v>
      </c>
      <c r="B351" s="9" t="s">
        <v>855</v>
      </c>
      <c r="C351" s="9" t="s">
        <v>167</v>
      </c>
      <c r="D351" s="12" t="s">
        <v>54</v>
      </c>
      <c r="E351" s="9" t="s">
        <v>364</v>
      </c>
      <c r="F351" s="9" t="s">
        <v>1431</v>
      </c>
      <c r="G351" s="27" t="s">
        <v>1739</v>
      </c>
      <c r="H351" s="16">
        <v>45888</v>
      </c>
      <c r="I351" s="16">
        <v>46144</v>
      </c>
      <c r="J351" s="56" t="s">
        <v>90</v>
      </c>
      <c r="K351" s="56" t="s">
        <v>38</v>
      </c>
      <c r="L351" s="56" t="s">
        <v>1955</v>
      </c>
      <c r="M351" s="56" t="s">
        <v>77</v>
      </c>
      <c r="N351" s="56" t="s">
        <v>6267</v>
      </c>
      <c r="O351" s="56" t="s">
        <v>375</v>
      </c>
      <c r="P351" s="56" t="s">
        <v>371</v>
      </c>
      <c r="Q351" s="12">
        <v>53157.599999999999</v>
      </c>
      <c r="R351" s="12">
        <v>37260</v>
      </c>
      <c r="S351" s="17">
        <f>Table4[[#This Row],[EU funds 
(EUR)]]/Table4[[#This Row],[Total eligible expenditure allocated to the operation (EUR)]]</f>
        <v>0.7009345794392523</v>
      </c>
    </row>
    <row r="352" spans="1:19" ht="127.5" x14ac:dyDescent="0.25">
      <c r="A352" s="15">
        <v>348</v>
      </c>
      <c r="B352" s="9" t="s">
        <v>2643</v>
      </c>
      <c r="C352" s="9" t="s">
        <v>2644</v>
      </c>
      <c r="D352" s="12" t="s">
        <v>54</v>
      </c>
      <c r="E352" s="9" t="s">
        <v>364</v>
      </c>
      <c r="F352" s="9" t="s">
        <v>2645</v>
      </c>
      <c r="G352" s="27" t="s">
        <v>2646</v>
      </c>
      <c r="H352" s="16">
        <v>45901</v>
      </c>
      <c r="I352" s="16">
        <v>46357</v>
      </c>
      <c r="J352" s="56" t="s">
        <v>90</v>
      </c>
      <c r="K352" s="56" t="s">
        <v>38</v>
      </c>
      <c r="L352" s="56" t="s">
        <v>75</v>
      </c>
      <c r="M352" s="56" t="s">
        <v>75</v>
      </c>
      <c r="N352" s="56" t="s">
        <v>6267</v>
      </c>
      <c r="O352" s="56" t="s">
        <v>375</v>
      </c>
      <c r="P352" s="56" t="s">
        <v>371</v>
      </c>
      <c r="Q352" s="12">
        <v>20866.330000000002</v>
      </c>
      <c r="R352" s="12">
        <v>15649.74</v>
      </c>
      <c r="S352" s="17">
        <f>Table4[[#This Row],[EU funds 
(EUR)]]/Table4[[#This Row],[Total eligible expenditure allocated to the operation (EUR)]]</f>
        <v>0.7499996405692807</v>
      </c>
    </row>
    <row r="353" spans="1:19" ht="114.75" x14ac:dyDescent="0.25">
      <c r="A353" s="15">
        <v>349</v>
      </c>
      <c r="B353" s="9" t="s">
        <v>2647</v>
      </c>
      <c r="C353" s="9" t="s">
        <v>2648</v>
      </c>
      <c r="D353" s="12" t="s">
        <v>54</v>
      </c>
      <c r="E353" s="9" t="s">
        <v>364</v>
      </c>
      <c r="F353" s="9" t="s">
        <v>2649</v>
      </c>
      <c r="G353" s="27" t="s">
        <v>2650</v>
      </c>
      <c r="H353" s="16">
        <v>45901</v>
      </c>
      <c r="I353" s="16">
        <v>46388</v>
      </c>
      <c r="J353" s="56" t="s">
        <v>90</v>
      </c>
      <c r="K353" s="56" t="s">
        <v>38</v>
      </c>
      <c r="L353" s="56" t="s">
        <v>75</v>
      </c>
      <c r="M353" s="56" t="s">
        <v>75</v>
      </c>
      <c r="N353" s="56" t="s">
        <v>6267</v>
      </c>
      <c r="O353" s="56" t="s">
        <v>375</v>
      </c>
      <c r="P353" s="56" t="s">
        <v>371</v>
      </c>
      <c r="Q353" s="12">
        <v>158477.70000000001</v>
      </c>
      <c r="R353" s="12">
        <v>87162.73</v>
      </c>
      <c r="S353" s="17">
        <f>Table4[[#This Row],[EU funds 
(EUR)]]/Table4[[#This Row],[Total eligible expenditure allocated to the operation (EUR)]]</f>
        <v>0.54999996844981969</v>
      </c>
    </row>
    <row r="354" spans="1:19" ht="102" x14ac:dyDescent="0.25">
      <c r="A354" s="15">
        <v>350</v>
      </c>
      <c r="B354" s="9" t="s">
        <v>799</v>
      </c>
      <c r="C354" s="9" t="s">
        <v>1088</v>
      </c>
      <c r="D354" s="12" t="s">
        <v>54</v>
      </c>
      <c r="E354" s="9" t="s">
        <v>364</v>
      </c>
      <c r="F354" s="9" t="s">
        <v>1268</v>
      </c>
      <c r="G354" s="27" t="s">
        <v>1686</v>
      </c>
      <c r="H354" s="16">
        <v>45875</v>
      </c>
      <c r="I354" s="16">
        <v>46397</v>
      </c>
      <c r="J354" s="56" t="s">
        <v>1879</v>
      </c>
      <c r="K354" s="56" t="s">
        <v>543</v>
      </c>
      <c r="L354" s="56" t="s">
        <v>1978</v>
      </c>
      <c r="M354" s="56" t="s">
        <v>79</v>
      </c>
      <c r="N354" s="56" t="s">
        <v>6267</v>
      </c>
      <c r="O354" s="56" t="s">
        <v>375</v>
      </c>
      <c r="P354" s="56" t="s">
        <v>371</v>
      </c>
      <c r="Q354" s="12">
        <v>18190</v>
      </c>
      <c r="R354" s="12">
        <v>13642.5</v>
      </c>
      <c r="S354" s="17">
        <f>Table4[[#This Row],[EU funds 
(EUR)]]/Table4[[#This Row],[Total eligible expenditure allocated to the operation (EUR)]]</f>
        <v>0.75</v>
      </c>
    </row>
    <row r="355" spans="1:19" ht="114.75" x14ac:dyDescent="0.25">
      <c r="A355" s="15">
        <v>351</v>
      </c>
      <c r="B355" s="9" t="s">
        <v>836</v>
      </c>
      <c r="C355" s="9" t="s">
        <v>1125</v>
      </c>
      <c r="D355" s="12" t="s">
        <v>54</v>
      </c>
      <c r="E355" s="9" t="s">
        <v>364</v>
      </c>
      <c r="F355" s="9" t="s">
        <v>1412</v>
      </c>
      <c r="G355" s="27" t="s">
        <v>1720</v>
      </c>
      <c r="H355" s="16">
        <v>45883</v>
      </c>
      <c r="I355" s="16">
        <v>46174</v>
      </c>
      <c r="J355" s="56" t="s">
        <v>347</v>
      </c>
      <c r="K355" s="56" t="s">
        <v>260</v>
      </c>
      <c r="L355" s="56" t="s">
        <v>75</v>
      </c>
      <c r="M355" s="56" t="s">
        <v>75</v>
      </c>
      <c r="N355" s="56" t="s">
        <v>6267</v>
      </c>
      <c r="O355" s="56" t="s">
        <v>375</v>
      </c>
      <c r="P355" s="56" t="s">
        <v>371</v>
      </c>
      <c r="Q355" s="12">
        <v>11823.5</v>
      </c>
      <c r="R355" s="12">
        <v>8867.6200000000008</v>
      </c>
      <c r="S355" s="17">
        <f>Table4[[#This Row],[EU funds 
(EUR)]]/Table4[[#This Row],[Total eligible expenditure allocated to the operation (EUR)]]</f>
        <v>0.74999957711337595</v>
      </c>
    </row>
    <row r="356" spans="1:19" ht="114.75" x14ac:dyDescent="0.25">
      <c r="A356" s="15">
        <v>352</v>
      </c>
      <c r="B356" s="9" t="s">
        <v>2651</v>
      </c>
      <c r="C356" s="9" t="s">
        <v>2652</v>
      </c>
      <c r="D356" s="12" t="s">
        <v>54</v>
      </c>
      <c r="E356" s="9" t="s">
        <v>364</v>
      </c>
      <c r="F356" s="9" t="s">
        <v>2653</v>
      </c>
      <c r="G356" s="27" t="s">
        <v>2654</v>
      </c>
      <c r="H356" s="16">
        <v>45952</v>
      </c>
      <c r="I356" s="16">
        <v>46098</v>
      </c>
      <c r="J356" s="56" t="s">
        <v>2655</v>
      </c>
      <c r="K356" s="56" t="s">
        <v>116</v>
      </c>
      <c r="L356" s="56" t="s">
        <v>1953</v>
      </c>
      <c r="M356" s="56" t="s">
        <v>77</v>
      </c>
      <c r="N356" s="56" t="s">
        <v>6267</v>
      </c>
      <c r="O356" s="56" t="s">
        <v>375</v>
      </c>
      <c r="P356" s="56" t="s">
        <v>371</v>
      </c>
      <c r="Q356" s="12">
        <v>45635.5</v>
      </c>
      <c r="R356" s="12">
        <v>34226.620000000003</v>
      </c>
      <c r="S356" s="17">
        <f>Table4[[#This Row],[EU funds 
(EUR)]]/Table4[[#This Row],[Total eligible expenditure allocated to the operation (EUR)]]</f>
        <v>0.74999989043617366</v>
      </c>
    </row>
    <row r="357" spans="1:19" ht="153" x14ac:dyDescent="0.25">
      <c r="A357" s="15">
        <v>353</v>
      </c>
      <c r="B357" s="9" t="s">
        <v>744</v>
      </c>
      <c r="C357" s="9" t="s">
        <v>1037</v>
      </c>
      <c r="D357" s="12" t="s">
        <v>54</v>
      </c>
      <c r="E357" s="9" t="s">
        <v>364</v>
      </c>
      <c r="F357" s="9" t="s">
        <v>1326</v>
      </c>
      <c r="G357" s="27" t="s">
        <v>1632</v>
      </c>
      <c r="H357" s="16">
        <v>45868</v>
      </c>
      <c r="I357" s="16">
        <v>46283</v>
      </c>
      <c r="J357" s="56" t="s">
        <v>1854</v>
      </c>
      <c r="K357" s="56" t="s">
        <v>1898</v>
      </c>
      <c r="L357" s="56" t="s">
        <v>75</v>
      </c>
      <c r="M357" s="56" t="s">
        <v>75</v>
      </c>
      <c r="N357" s="56" t="s">
        <v>6267</v>
      </c>
      <c r="O357" s="56" t="s">
        <v>375</v>
      </c>
      <c r="P357" s="56" t="s">
        <v>371</v>
      </c>
      <c r="Q357" s="12">
        <v>55254.8</v>
      </c>
      <c r="R357" s="12">
        <v>41441.1</v>
      </c>
      <c r="S357" s="17">
        <f>Table4[[#This Row],[EU funds 
(EUR)]]/Table4[[#This Row],[Total eligible expenditure allocated to the operation (EUR)]]</f>
        <v>0.74999999999999989</v>
      </c>
    </row>
    <row r="358" spans="1:19" ht="102" x14ac:dyDescent="0.25">
      <c r="A358" s="15">
        <v>354</v>
      </c>
      <c r="B358" s="9" t="s">
        <v>714</v>
      </c>
      <c r="C358" s="9" t="s">
        <v>1008</v>
      </c>
      <c r="D358" s="12" t="s">
        <v>54</v>
      </c>
      <c r="E358" s="9" t="s">
        <v>364</v>
      </c>
      <c r="F358" s="9" t="s">
        <v>1298</v>
      </c>
      <c r="G358" s="27" t="s">
        <v>1603</v>
      </c>
      <c r="H358" s="16">
        <v>45863</v>
      </c>
      <c r="I358" s="16">
        <v>46174</v>
      </c>
      <c r="J358" s="56" t="s">
        <v>90</v>
      </c>
      <c r="K358" s="56" t="s">
        <v>38</v>
      </c>
      <c r="L358" s="56" t="s">
        <v>75</v>
      </c>
      <c r="M358" s="56" t="s">
        <v>75</v>
      </c>
      <c r="N358" s="56" t="s">
        <v>6267</v>
      </c>
      <c r="O358" s="56" t="s">
        <v>375</v>
      </c>
      <c r="P358" s="56" t="s">
        <v>371</v>
      </c>
      <c r="Q358" s="12">
        <v>84369.5</v>
      </c>
      <c r="R358" s="12">
        <v>63277.120000000003</v>
      </c>
      <c r="S358" s="17">
        <f>Table4[[#This Row],[EU funds 
(EUR)]]/Table4[[#This Row],[Total eligible expenditure allocated to the operation (EUR)]]</f>
        <v>0.7499999407368777</v>
      </c>
    </row>
    <row r="359" spans="1:19" ht="102" x14ac:dyDescent="0.25">
      <c r="A359" s="15">
        <v>355</v>
      </c>
      <c r="B359" s="9" t="s">
        <v>2656</v>
      </c>
      <c r="C359" s="9" t="s">
        <v>2657</v>
      </c>
      <c r="D359" s="12" t="s">
        <v>54</v>
      </c>
      <c r="E359" s="9" t="s">
        <v>364</v>
      </c>
      <c r="F359" s="9" t="s">
        <v>2658</v>
      </c>
      <c r="G359" s="27" t="s">
        <v>2659</v>
      </c>
      <c r="H359" s="16">
        <v>45930</v>
      </c>
      <c r="I359" s="16">
        <v>46447</v>
      </c>
      <c r="J359" s="56" t="s">
        <v>347</v>
      </c>
      <c r="K359" s="56" t="s">
        <v>260</v>
      </c>
      <c r="L359" s="56" t="s">
        <v>1960</v>
      </c>
      <c r="M359" s="56" t="s">
        <v>268</v>
      </c>
      <c r="N359" s="56" t="s">
        <v>6267</v>
      </c>
      <c r="O359" s="56" t="s">
        <v>375</v>
      </c>
      <c r="P359" s="56" t="s">
        <v>371</v>
      </c>
      <c r="Q359" s="12">
        <v>69789.679999999993</v>
      </c>
      <c r="R359" s="12">
        <v>52342.26</v>
      </c>
      <c r="S359" s="17">
        <f>Table4[[#This Row],[EU funds 
(EUR)]]/Table4[[#This Row],[Total eligible expenditure allocated to the operation (EUR)]]</f>
        <v>0.75000000000000011</v>
      </c>
    </row>
    <row r="360" spans="1:19" ht="114.75" x14ac:dyDescent="0.25">
      <c r="A360" s="15">
        <v>356</v>
      </c>
      <c r="B360" s="9" t="s">
        <v>701</v>
      </c>
      <c r="C360" s="9" t="s">
        <v>997</v>
      </c>
      <c r="D360" s="12" t="s">
        <v>54</v>
      </c>
      <c r="E360" s="9" t="s">
        <v>364</v>
      </c>
      <c r="F360" s="9" t="s">
        <v>1286</v>
      </c>
      <c r="G360" s="27" t="s">
        <v>1591</v>
      </c>
      <c r="H360" s="16">
        <v>45861</v>
      </c>
      <c r="I360" s="16">
        <v>46137</v>
      </c>
      <c r="J360" s="56" t="s">
        <v>90</v>
      </c>
      <c r="K360" s="56" t="s">
        <v>38</v>
      </c>
      <c r="L360" s="56" t="s">
        <v>75</v>
      </c>
      <c r="M360" s="56" t="s">
        <v>75</v>
      </c>
      <c r="N360" s="56" t="s">
        <v>6267</v>
      </c>
      <c r="O360" s="56" t="s">
        <v>375</v>
      </c>
      <c r="P360" s="56" t="s">
        <v>371</v>
      </c>
      <c r="Q360" s="12">
        <v>73640.070000000007</v>
      </c>
      <c r="R360" s="12">
        <v>55230.04</v>
      </c>
      <c r="S360" s="17">
        <f>Table4[[#This Row],[EU funds 
(EUR)]]/Table4[[#This Row],[Total eligible expenditure allocated to the operation (EUR)]]</f>
        <v>0.74999983025545736</v>
      </c>
    </row>
    <row r="361" spans="1:19" ht="102" x14ac:dyDescent="0.25">
      <c r="A361" s="15">
        <v>357</v>
      </c>
      <c r="B361" s="9" t="s">
        <v>823</v>
      </c>
      <c r="C361" s="9" t="s">
        <v>1112</v>
      </c>
      <c r="D361" s="12" t="s">
        <v>54</v>
      </c>
      <c r="E361" s="9" t="s">
        <v>364</v>
      </c>
      <c r="F361" s="9" t="s">
        <v>1400</v>
      </c>
      <c r="G361" s="27" t="s">
        <v>1707</v>
      </c>
      <c r="H361" s="16">
        <v>45880</v>
      </c>
      <c r="I361" s="16">
        <v>46204</v>
      </c>
      <c r="J361" s="56" t="s">
        <v>1879</v>
      </c>
      <c r="K361" s="56" t="s">
        <v>543</v>
      </c>
      <c r="L361" s="56" t="s">
        <v>75</v>
      </c>
      <c r="M361" s="56" t="s">
        <v>75</v>
      </c>
      <c r="N361" s="56" t="s">
        <v>6267</v>
      </c>
      <c r="O361" s="56" t="s">
        <v>375</v>
      </c>
      <c r="P361" s="56" t="s">
        <v>371</v>
      </c>
      <c r="Q361" s="12">
        <v>53746.1</v>
      </c>
      <c r="R361" s="12">
        <v>40309.57</v>
      </c>
      <c r="S361" s="17">
        <f>Table4[[#This Row],[EU funds 
(EUR)]]/Table4[[#This Row],[Total eligible expenditure allocated to the operation (EUR)]]</f>
        <v>0.74999990696999408</v>
      </c>
    </row>
    <row r="362" spans="1:19" ht="140.25" x14ac:dyDescent="0.25">
      <c r="A362" s="15">
        <v>358</v>
      </c>
      <c r="B362" s="9" t="s">
        <v>687</v>
      </c>
      <c r="C362" s="9" t="s">
        <v>983</v>
      </c>
      <c r="D362" s="12" t="s">
        <v>54</v>
      </c>
      <c r="E362" s="9" t="s">
        <v>364</v>
      </c>
      <c r="F362" s="9" t="s">
        <v>1274</v>
      </c>
      <c r="G362" s="27" t="s">
        <v>1578</v>
      </c>
      <c r="H362" s="16">
        <v>45860</v>
      </c>
      <c r="I362" s="16">
        <v>46174</v>
      </c>
      <c r="J362" s="56" t="s">
        <v>90</v>
      </c>
      <c r="K362" s="56" t="s">
        <v>38</v>
      </c>
      <c r="L362" s="56" t="s">
        <v>75</v>
      </c>
      <c r="M362" s="56" t="s">
        <v>75</v>
      </c>
      <c r="N362" s="56" t="s">
        <v>6267</v>
      </c>
      <c r="O362" s="56" t="s">
        <v>375</v>
      </c>
      <c r="P362" s="56" t="s">
        <v>371</v>
      </c>
      <c r="Q362" s="12">
        <v>131406.70000000001</v>
      </c>
      <c r="R362" s="12">
        <v>98553.71</v>
      </c>
      <c r="S362" s="17">
        <f>Table4[[#This Row],[EU funds 
(EUR)]]/Table4[[#This Row],[Total eligible expenditure allocated to the operation (EUR)]]</f>
        <v>0.74998999289990542</v>
      </c>
    </row>
    <row r="363" spans="1:19" ht="127.5" x14ac:dyDescent="0.25">
      <c r="A363" s="15">
        <v>359</v>
      </c>
      <c r="B363" s="9" t="s">
        <v>707</v>
      </c>
      <c r="C363" s="9" t="s">
        <v>1001</v>
      </c>
      <c r="D363" s="12" t="s">
        <v>54</v>
      </c>
      <c r="E363" s="9" t="s">
        <v>364</v>
      </c>
      <c r="F363" s="9" t="s">
        <v>1292</v>
      </c>
      <c r="G363" s="27" t="s">
        <v>1597</v>
      </c>
      <c r="H363" s="16">
        <v>45862</v>
      </c>
      <c r="I363" s="16">
        <v>46357</v>
      </c>
      <c r="J363" s="56" t="s">
        <v>90</v>
      </c>
      <c r="K363" s="56" t="s">
        <v>38</v>
      </c>
      <c r="L363" s="56" t="s">
        <v>75</v>
      </c>
      <c r="M363" s="56" t="s">
        <v>75</v>
      </c>
      <c r="N363" s="56" t="s">
        <v>6267</v>
      </c>
      <c r="O363" s="56" t="s">
        <v>375</v>
      </c>
      <c r="P363" s="56" t="s">
        <v>371</v>
      </c>
      <c r="Q363" s="12">
        <v>25225.25</v>
      </c>
      <c r="R363" s="12">
        <v>18918.93</v>
      </c>
      <c r="S363" s="17">
        <f>Table4[[#This Row],[EU funds 
(EUR)]]/Table4[[#This Row],[Total eligible expenditure allocated to the operation (EUR)]]</f>
        <v>0.7499997026788634</v>
      </c>
    </row>
    <row r="364" spans="1:19" ht="63.75" x14ac:dyDescent="0.25">
      <c r="A364" s="15">
        <v>360</v>
      </c>
      <c r="B364" s="9" t="s">
        <v>2660</v>
      </c>
      <c r="C364" s="9" t="s">
        <v>2661</v>
      </c>
      <c r="D364" s="12" t="s">
        <v>54</v>
      </c>
      <c r="E364" s="9" t="s">
        <v>364</v>
      </c>
      <c r="F364" s="9" t="s">
        <v>2662</v>
      </c>
      <c r="G364" s="27" t="s">
        <v>2663</v>
      </c>
      <c r="H364" s="16">
        <v>45910</v>
      </c>
      <c r="I364" s="16">
        <v>46213</v>
      </c>
      <c r="J364" s="56" t="s">
        <v>1862</v>
      </c>
      <c r="K364" s="56" t="s">
        <v>74</v>
      </c>
      <c r="L364" s="56" t="s">
        <v>1952</v>
      </c>
      <c r="M364" s="56" t="s">
        <v>79</v>
      </c>
      <c r="N364" s="56" t="s">
        <v>6267</v>
      </c>
      <c r="O364" s="56" t="s">
        <v>375</v>
      </c>
      <c r="P364" s="56" t="s">
        <v>371</v>
      </c>
      <c r="Q364" s="12">
        <v>24171.3</v>
      </c>
      <c r="R364" s="12">
        <v>18128.47</v>
      </c>
      <c r="S364" s="17">
        <f>Table4[[#This Row],[EU funds 
(EUR)]]/Table4[[#This Row],[Total eligible expenditure allocated to the operation (EUR)]]</f>
        <v>0.74999979314310783</v>
      </c>
    </row>
    <row r="365" spans="1:19" ht="140.25" x14ac:dyDescent="0.25">
      <c r="A365" s="15">
        <v>361</v>
      </c>
      <c r="B365" s="9" t="s">
        <v>2664</v>
      </c>
      <c r="C365" s="9" t="s">
        <v>2665</v>
      </c>
      <c r="D365" s="12" t="s">
        <v>54</v>
      </c>
      <c r="E365" s="9" t="s">
        <v>364</v>
      </c>
      <c r="F365" s="9" t="s">
        <v>2666</v>
      </c>
      <c r="G365" s="27" t="s">
        <v>2667</v>
      </c>
      <c r="H365" s="16">
        <v>45994</v>
      </c>
      <c r="I365" s="16">
        <v>46357</v>
      </c>
      <c r="J365" s="56" t="s">
        <v>90</v>
      </c>
      <c r="K365" s="56" t="s">
        <v>38</v>
      </c>
      <c r="L365" s="56" t="s">
        <v>75</v>
      </c>
      <c r="M365" s="56" t="s">
        <v>75</v>
      </c>
      <c r="N365" s="56" t="s">
        <v>6267</v>
      </c>
      <c r="O365" s="56" t="s">
        <v>375</v>
      </c>
      <c r="P365" s="56" t="s">
        <v>371</v>
      </c>
      <c r="Q365" s="12">
        <v>73402</v>
      </c>
      <c r="R365" s="12">
        <v>55051.5</v>
      </c>
      <c r="S365" s="17">
        <f>Table4[[#This Row],[EU funds 
(EUR)]]/Table4[[#This Row],[Total eligible expenditure allocated to the operation (EUR)]]</f>
        <v>0.75</v>
      </c>
    </row>
    <row r="366" spans="1:19" ht="102" x14ac:dyDescent="0.25">
      <c r="A366" s="15">
        <v>362</v>
      </c>
      <c r="B366" s="9" t="s">
        <v>2668</v>
      </c>
      <c r="C366" s="9" t="s">
        <v>2669</v>
      </c>
      <c r="D366" s="12" t="s">
        <v>54</v>
      </c>
      <c r="E366" s="9" t="s">
        <v>364</v>
      </c>
      <c r="F366" s="9" t="s">
        <v>2670</v>
      </c>
      <c r="G366" s="27" t="s">
        <v>2671</v>
      </c>
      <c r="H366" s="16">
        <v>45901</v>
      </c>
      <c r="I366" s="16">
        <v>46478</v>
      </c>
      <c r="J366" s="56" t="s">
        <v>90</v>
      </c>
      <c r="K366" s="56" t="s">
        <v>38</v>
      </c>
      <c r="L366" s="56" t="s">
        <v>1949</v>
      </c>
      <c r="M366" s="56" t="s">
        <v>77</v>
      </c>
      <c r="N366" s="56" t="s">
        <v>6267</v>
      </c>
      <c r="O366" s="56" t="s">
        <v>375</v>
      </c>
      <c r="P366" s="56" t="s">
        <v>371</v>
      </c>
      <c r="Q366" s="12">
        <v>149366.65</v>
      </c>
      <c r="R366" s="12">
        <v>112024.98</v>
      </c>
      <c r="S366" s="17">
        <f>Table4[[#This Row],[EU funds 
(EUR)]]/Table4[[#This Row],[Total eligible expenditure allocated to the operation (EUR)]]</f>
        <v>0.74999994978798812</v>
      </c>
    </row>
    <row r="367" spans="1:19" ht="140.25" x14ac:dyDescent="0.25">
      <c r="A367" s="15">
        <v>363</v>
      </c>
      <c r="B367" s="9" t="s">
        <v>688</v>
      </c>
      <c r="C367" s="9" t="s">
        <v>984</v>
      </c>
      <c r="D367" s="12" t="s">
        <v>54</v>
      </c>
      <c r="E367" s="9" t="s">
        <v>364</v>
      </c>
      <c r="F367" s="9" t="s">
        <v>1275</v>
      </c>
      <c r="G367" s="27" t="s">
        <v>1567</v>
      </c>
      <c r="H367" s="16">
        <v>45860</v>
      </c>
      <c r="I367" s="16">
        <v>46357</v>
      </c>
      <c r="J367" s="56" t="s">
        <v>1829</v>
      </c>
      <c r="K367" s="56" t="s">
        <v>260</v>
      </c>
      <c r="L367" s="56" t="s">
        <v>1960</v>
      </c>
      <c r="M367" s="56" t="s">
        <v>268</v>
      </c>
      <c r="N367" s="56" t="s">
        <v>6267</v>
      </c>
      <c r="O367" s="56" t="s">
        <v>375</v>
      </c>
      <c r="P367" s="56" t="s">
        <v>371</v>
      </c>
      <c r="Q367" s="12">
        <v>107492.2</v>
      </c>
      <c r="R367" s="12">
        <v>59120.71</v>
      </c>
      <c r="S367" s="17">
        <f>Table4[[#This Row],[EU funds 
(EUR)]]/Table4[[#This Row],[Total eligible expenditure allocated to the operation (EUR)]]</f>
        <v>0.55000000000000004</v>
      </c>
    </row>
    <row r="368" spans="1:19" ht="114.75" x14ac:dyDescent="0.25">
      <c r="A368" s="15">
        <v>364</v>
      </c>
      <c r="B368" s="9" t="s">
        <v>689</v>
      </c>
      <c r="C368" s="9" t="s">
        <v>985</v>
      </c>
      <c r="D368" s="12" t="s">
        <v>54</v>
      </c>
      <c r="E368" s="9" t="s">
        <v>364</v>
      </c>
      <c r="F368" s="9" t="s">
        <v>1276</v>
      </c>
      <c r="G368" s="27" t="s">
        <v>1579</v>
      </c>
      <c r="H368" s="16">
        <v>45860</v>
      </c>
      <c r="I368" s="16">
        <v>46240</v>
      </c>
      <c r="J368" s="56" t="s">
        <v>1839</v>
      </c>
      <c r="K368" s="56" t="s">
        <v>74</v>
      </c>
      <c r="L368" s="56" t="s">
        <v>1952</v>
      </c>
      <c r="M368" s="56" t="s">
        <v>79</v>
      </c>
      <c r="N368" s="56" t="s">
        <v>6267</v>
      </c>
      <c r="O368" s="56" t="s">
        <v>375</v>
      </c>
      <c r="P368" s="56" t="s">
        <v>371</v>
      </c>
      <c r="Q368" s="12">
        <v>42800</v>
      </c>
      <c r="R368" s="12">
        <v>32090</v>
      </c>
      <c r="S368" s="17">
        <f>Table4[[#This Row],[EU funds 
(EUR)]]/Table4[[#This Row],[Total eligible expenditure allocated to the operation (EUR)]]</f>
        <v>0.74976635514018697</v>
      </c>
    </row>
    <row r="369" spans="1:19" ht="114.75" x14ac:dyDescent="0.25">
      <c r="A369" s="15">
        <v>365</v>
      </c>
      <c r="B369" s="9" t="s">
        <v>2672</v>
      </c>
      <c r="C369" s="9" t="s">
        <v>2673</v>
      </c>
      <c r="D369" s="12" t="s">
        <v>54</v>
      </c>
      <c r="E369" s="9" t="s">
        <v>364</v>
      </c>
      <c r="F369" s="9" t="s">
        <v>2674</v>
      </c>
      <c r="G369" s="27" t="s">
        <v>2675</v>
      </c>
      <c r="H369" s="16">
        <v>45901</v>
      </c>
      <c r="I369" s="16">
        <v>46268</v>
      </c>
      <c r="J369" s="56" t="s">
        <v>90</v>
      </c>
      <c r="K369" s="56" t="s">
        <v>38</v>
      </c>
      <c r="L369" s="56" t="s">
        <v>75</v>
      </c>
      <c r="M369" s="56" t="s">
        <v>75</v>
      </c>
      <c r="N369" s="56" t="s">
        <v>6267</v>
      </c>
      <c r="O369" s="56" t="s">
        <v>375</v>
      </c>
      <c r="P369" s="56" t="s">
        <v>371</v>
      </c>
      <c r="Q369" s="12">
        <v>21999.200000000001</v>
      </c>
      <c r="R369" s="12">
        <v>16499.400000000001</v>
      </c>
      <c r="S369" s="17">
        <f>Table4[[#This Row],[EU funds 
(EUR)]]/Table4[[#This Row],[Total eligible expenditure allocated to the operation (EUR)]]</f>
        <v>0.75</v>
      </c>
    </row>
    <row r="370" spans="1:19" ht="89.25" x14ac:dyDescent="0.25">
      <c r="A370" s="15">
        <v>366</v>
      </c>
      <c r="B370" s="9" t="s">
        <v>702</v>
      </c>
      <c r="C370" s="9" t="s">
        <v>998</v>
      </c>
      <c r="D370" s="12" t="s">
        <v>54</v>
      </c>
      <c r="E370" s="9" t="s">
        <v>364</v>
      </c>
      <c r="F370" s="9" t="s">
        <v>1287</v>
      </c>
      <c r="G370" s="27" t="s">
        <v>1592</v>
      </c>
      <c r="H370" s="16">
        <v>45861</v>
      </c>
      <c r="I370" s="16">
        <v>46296</v>
      </c>
      <c r="J370" s="56" t="s">
        <v>90</v>
      </c>
      <c r="K370" s="56" t="s">
        <v>38</v>
      </c>
      <c r="L370" s="56" t="s">
        <v>75</v>
      </c>
      <c r="M370" s="56" t="s">
        <v>75</v>
      </c>
      <c r="N370" s="56" t="s">
        <v>6267</v>
      </c>
      <c r="O370" s="56" t="s">
        <v>375</v>
      </c>
      <c r="P370" s="56" t="s">
        <v>371</v>
      </c>
      <c r="Q370" s="12">
        <v>84777.43</v>
      </c>
      <c r="R370" s="12">
        <v>63583.06</v>
      </c>
      <c r="S370" s="17">
        <f>Table4[[#This Row],[EU funds 
(EUR)]]/Table4[[#This Row],[Total eligible expenditure allocated to the operation (EUR)]]</f>
        <v>0.74999985255509638</v>
      </c>
    </row>
    <row r="371" spans="1:19" ht="102" x14ac:dyDescent="0.25">
      <c r="A371" s="15">
        <v>367</v>
      </c>
      <c r="B371" s="9" t="s">
        <v>810</v>
      </c>
      <c r="C371" s="9" t="s">
        <v>1099</v>
      </c>
      <c r="D371" s="12" t="s">
        <v>54</v>
      </c>
      <c r="E371" s="9" t="s">
        <v>364</v>
      </c>
      <c r="F371" s="9" t="s">
        <v>1389</v>
      </c>
      <c r="G371" s="27" t="s">
        <v>1696</v>
      </c>
      <c r="H371" s="16">
        <v>45877</v>
      </c>
      <c r="I371" s="16">
        <v>46218</v>
      </c>
      <c r="J371" s="56" t="s">
        <v>90</v>
      </c>
      <c r="K371" s="56" t="s">
        <v>38</v>
      </c>
      <c r="L371" s="56" t="s">
        <v>75</v>
      </c>
      <c r="M371" s="56" t="s">
        <v>75</v>
      </c>
      <c r="N371" s="56" t="s">
        <v>6267</v>
      </c>
      <c r="O371" s="56" t="s">
        <v>375</v>
      </c>
      <c r="P371" s="56" t="s">
        <v>371</v>
      </c>
      <c r="Q371" s="12">
        <v>9469.5</v>
      </c>
      <c r="R371" s="12">
        <v>7102.12</v>
      </c>
      <c r="S371" s="17">
        <f>Table4[[#This Row],[EU funds 
(EUR)]]/Table4[[#This Row],[Total eligible expenditure allocated to the operation (EUR)]]</f>
        <v>0.7499994719890174</v>
      </c>
    </row>
    <row r="372" spans="1:19" ht="127.5" x14ac:dyDescent="0.25">
      <c r="A372" s="15">
        <v>368</v>
      </c>
      <c r="B372" s="9" t="s">
        <v>715</v>
      </c>
      <c r="C372" s="9" t="s">
        <v>1009</v>
      </c>
      <c r="D372" s="12" t="s">
        <v>54</v>
      </c>
      <c r="E372" s="9" t="s">
        <v>364</v>
      </c>
      <c r="F372" s="9" t="s">
        <v>1299</v>
      </c>
      <c r="G372" s="27" t="s">
        <v>1604</v>
      </c>
      <c r="H372" s="16">
        <v>45863</v>
      </c>
      <c r="I372" s="16">
        <v>46357</v>
      </c>
      <c r="J372" s="56" t="s">
        <v>90</v>
      </c>
      <c r="K372" s="56" t="s">
        <v>38</v>
      </c>
      <c r="L372" s="56" t="s">
        <v>75</v>
      </c>
      <c r="M372" s="56" t="s">
        <v>75</v>
      </c>
      <c r="N372" s="56" t="s">
        <v>6267</v>
      </c>
      <c r="O372" s="56" t="s">
        <v>375</v>
      </c>
      <c r="P372" s="56" t="s">
        <v>371</v>
      </c>
      <c r="Q372" s="12">
        <v>34502.15</v>
      </c>
      <c r="R372" s="12">
        <v>25842.11</v>
      </c>
      <c r="S372" s="17">
        <f>Table4[[#This Row],[EU funds 
(EUR)]]/Table4[[#This Row],[Total eligible expenditure allocated to the operation (EUR)]]</f>
        <v>0.7489999898557046</v>
      </c>
    </row>
    <row r="373" spans="1:19" ht="102" x14ac:dyDescent="0.25">
      <c r="A373" s="15">
        <v>369</v>
      </c>
      <c r="B373" s="9" t="s">
        <v>844</v>
      </c>
      <c r="C373" s="9" t="s">
        <v>1133</v>
      </c>
      <c r="D373" s="12" t="s">
        <v>54</v>
      </c>
      <c r="E373" s="9" t="s">
        <v>364</v>
      </c>
      <c r="F373" s="9" t="s">
        <v>1420</v>
      </c>
      <c r="G373" s="27" t="s">
        <v>1728</v>
      </c>
      <c r="H373" s="16">
        <v>45887</v>
      </c>
      <c r="I373" s="16">
        <v>46327</v>
      </c>
      <c r="J373" s="56" t="s">
        <v>90</v>
      </c>
      <c r="K373" s="56" t="s">
        <v>38</v>
      </c>
      <c r="L373" s="56" t="s">
        <v>75</v>
      </c>
      <c r="M373" s="56" t="s">
        <v>75</v>
      </c>
      <c r="N373" s="56" t="s">
        <v>6267</v>
      </c>
      <c r="O373" s="56" t="s">
        <v>375</v>
      </c>
      <c r="P373" s="56" t="s">
        <v>371</v>
      </c>
      <c r="Q373" s="12">
        <v>16478</v>
      </c>
      <c r="R373" s="12">
        <v>12358.5</v>
      </c>
      <c r="S373" s="17">
        <f>Table4[[#This Row],[EU funds 
(EUR)]]/Table4[[#This Row],[Total eligible expenditure allocated to the operation (EUR)]]</f>
        <v>0.75</v>
      </c>
    </row>
    <row r="374" spans="1:19" ht="127.5" x14ac:dyDescent="0.25">
      <c r="A374" s="15">
        <v>370</v>
      </c>
      <c r="B374" s="9" t="s">
        <v>818</v>
      </c>
      <c r="C374" s="9" t="s">
        <v>1107</v>
      </c>
      <c r="D374" s="12" t="s">
        <v>54</v>
      </c>
      <c r="E374" s="9" t="s">
        <v>364</v>
      </c>
      <c r="F374" s="9" t="s">
        <v>1395</v>
      </c>
      <c r="G374" s="27" t="s">
        <v>1702</v>
      </c>
      <c r="H374" s="16">
        <v>45879</v>
      </c>
      <c r="I374" s="16">
        <v>46388</v>
      </c>
      <c r="J374" s="56" t="s">
        <v>123</v>
      </c>
      <c r="K374" s="56" t="s">
        <v>116</v>
      </c>
      <c r="L374" s="56" t="s">
        <v>1953</v>
      </c>
      <c r="M374" s="56" t="s">
        <v>77</v>
      </c>
      <c r="N374" s="56" t="s">
        <v>6267</v>
      </c>
      <c r="O374" s="56" t="s">
        <v>375</v>
      </c>
      <c r="P374" s="56" t="s">
        <v>371</v>
      </c>
      <c r="Q374" s="12">
        <v>172754.84</v>
      </c>
      <c r="R374" s="12">
        <v>129566.13</v>
      </c>
      <c r="S374" s="17">
        <f>Table4[[#This Row],[EU funds 
(EUR)]]/Table4[[#This Row],[Total eligible expenditure allocated to the operation (EUR)]]</f>
        <v>0.75</v>
      </c>
    </row>
    <row r="375" spans="1:19" ht="140.25" x14ac:dyDescent="0.25">
      <c r="A375" s="15">
        <v>371</v>
      </c>
      <c r="B375" s="9" t="s">
        <v>716</v>
      </c>
      <c r="C375" s="9" t="s">
        <v>1010</v>
      </c>
      <c r="D375" s="12" t="s">
        <v>54</v>
      </c>
      <c r="E375" s="9" t="s">
        <v>364</v>
      </c>
      <c r="F375" s="9" t="s">
        <v>1300</v>
      </c>
      <c r="G375" s="27" t="s">
        <v>1605</v>
      </c>
      <c r="H375" s="16">
        <v>45863</v>
      </c>
      <c r="I375" s="16">
        <v>46357</v>
      </c>
      <c r="J375" s="56" t="s">
        <v>90</v>
      </c>
      <c r="K375" s="56" t="s">
        <v>38</v>
      </c>
      <c r="L375" s="56" t="s">
        <v>1960</v>
      </c>
      <c r="M375" s="56" t="s">
        <v>268</v>
      </c>
      <c r="N375" s="56" t="s">
        <v>6267</v>
      </c>
      <c r="O375" s="56" t="s">
        <v>375</v>
      </c>
      <c r="P375" s="56" t="s">
        <v>371</v>
      </c>
      <c r="Q375" s="12">
        <v>272240.09999999998</v>
      </c>
      <c r="R375" s="12">
        <v>149732.04999999999</v>
      </c>
      <c r="S375" s="17">
        <f>Table4[[#This Row],[EU funds 
(EUR)]]/Table4[[#This Row],[Total eligible expenditure allocated to the operation (EUR)]]</f>
        <v>0.54999998163385921</v>
      </c>
    </row>
    <row r="376" spans="1:19" ht="114.75" x14ac:dyDescent="0.25">
      <c r="A376" s="15">
        <v>372</v>
      </c>
      <c r="B376" s="9" t="s">
        <v>2676</v>
      </c>
      <c r="C376" s="9" t="s">
        <v>2677</v>
      </c>
      <c r="D376" s="12" t="s">
        <v>54</v>
      </c>
      <c r="E376" s="9" t="s">
        <v>364</v>
      </c>
      <c r="F376" s="9" t="s">
        <v>2678</v>
      </c>
      <c r="G376" s="27" t="s">
        <v>2679</v>
      </c>
      <c r="H376" s="16">
        <v>45954</v>
      </c>
      <c r="I376" s="16">
        <v>46419</v>
      </c>
      <c r="J376" s="56" t="s">
        <v>2680</v>
      </c>
      <c r="K376" s="56" t="s">
        <v>260</v>
      </c>
      <c r="L376" s="56" t="s">
        <v>1960</v>
      </c>
      <c r="M376" s="56" t="s">
        <v>268</v>
      </c>
      <c r="N376" s="56" t="s">
        <v>6267</v>
      </c>
      <c r="O376" s="56" t="s">
        <v>375</v>
      </c>
      <c r="P376" s="56" t="s">
        <v>371</v>
      </c>
      <c r="Q376" s="12">
        <v>141454</v>
      </c>
      <c r="R376" s="12">
        <v>106090.5</v>
      </c>
      <c r="S376" s="17">
        <f>Table4[[#This Row],[EU funds 
(EUR)]]/Table4[[#This Row],[Total eligible expenditure allocated to the operation (EUR)]]</f>
        <v>0.75</v>
      </c>
    </row>
    <row r="377" spans="1:19" ht="76.5" x14ac:dyDescent="0.25">
      <c r="A377" s="15">
        <v>373</v>
      </c>
      <c r="B377" s="9" t="s">
        <v>864</v>
      </c>
      <c r="C377" s="9" t="s">
        <v>1149</v>
      </c>
      <c r="D377" s="12" t="s">
        <v>54</v>
      </c>
      <c r="E377" s="9" t="s">
        <v>364</v>
      </c>
      <c r="F377" s="9" t="s">
        <v>1286</v>
      </c>
      <c r="G377" s="27" t="s">
        <v>1747</v>
      </c>
      <c r="H377" s="16">
        <v>45889</v>
      </c>
      <c r="I377" s="16">
        <v>46174</v>
      </c>
      <c r="J377" s="56" t="s">
        <v>1893</v>
      </c>
      <c r="K377" s="56" t="s">
        <v>546</v>
      </c>
      <c r="L377" s="56" t="s">
        <v>1982</v>
      </c>
      <c r="M377" s="56" t="s">
        <v>77</v>
      </c>
      <c r="N377" s="56" t="s">
        <v>6267</v>
      </c>
      <c r="O377" s="56" t="s">
        <v>375</v>
      </c>
      <c r="P377" s="56" t="s">
        <v>371</v>
      </c>
      <c r="Q377" s="12">
        <v>20758</v>
      </c>
      <c r="R377" s="12">
        <v>15568.5</v>
      </c>
      <c r="S377" s="17">
        <f>Table4[[#This Row],[EU funds 
(EUR)]]/Table4[[#This Row],[Total eligible expenditure allocated to the operation (EUR)]]</f>
        <v>0.75</v>
      </c>
    </row>
    <row r="378" spans="1:19" ht="102" x14ac:dyDescent="0.25">
      <c r="A378" s="15">
        <v>374</v>
      </c>
      <c r="B378" s="9" t="s">
        <v>677</v>
      </c>
      <c r="C378" s="9" t="s">
        <v>975</v>
      </c>
      <c r="D378" s="12" t="s">
        <v>54</v>
      </c>
      <c r="E378" s="9" t="s">
        <v>364</v>
      </c>
      <c r="F378" s="9" t="s">
        <v>1265</v>
      </c>
      <c r="G378" s="27" t="s">
        <v>1568</v>
      </c>
      <c r="H378" s="16">
        <v>45859</v>
      </c>
      <c r="I378" s="16">
        <v>46297</v>
      </c>
      <c r="J378" s="56" t="s">
        <v>90</v>
      </c>
      <c r="K378" s="56" t="s">
        <v>38</v>
      </c>
      <c r="L378" s="56" t="s">
        <v>75</v>
      </c>
      <c r="M378" s="56" t="s">
        <v>75</v>
      </c>
      <c r="N378" s="56" t="s">
        <v>6267</v>
      </c>
      <c r="O378" s="56" t="s">
        <v>375</v>
      </c>
      <c r="P378" s="56" t="s">
        <v>371</v>
      </c>
      <c r="Q378" s="12">
        <v>20330</v>
      </c>
      <c r="R378" s="12">
        <v>15247.5</v>
      </c>
      <c r="S378" s="17">
        <f>Table4[[#This Row],[EU funds 
(EUR)]]/Table4[[#This Row],[Total eligible expenditure allocated to the operation (EUR)]]</f>
        <v>0.75</v>
      </c>
    </row>
    <row r="379" spans="1:19" ht="114.75" x14ac:dyDescent="0.25">
      <c r="A379" s="15">
        <v>375</v>
      </c>
      <c r="B379" s="9" t="s">
        <v>2681</v>
      </c>
      <c r="C379" s="9" t="s">
        <v>2682</v>
      </c>
      <c r="D379" s="12" t="s">
        <v>54</v>
      </c>
      <c r="E379" s="9" t="s">
        <v>364</v>
      </c>
      <c r="F379" s="9" t="s">
        <v>2683</v>
      </c>
      <c r="G379" s="27" t="s">
        <v>2684</v>
      </c>
      <c r="H379" s="16">
        <v>45908</v>
      </c>
      <c r="I379" s="16">
        <v>46182</v>
      </c>
      <c r="J379" s="56" t="s">
        <v>90</v>
      </c>
      <c r="K379" s="56" t="s">
        <v>38</v>
      </c>
      <c r="L379" s="56" t="s">
        <v>75</v>
      </c>
      <c r="M379" s="56" t="s">
        <v>75</v>
      </c>
      <c r="N379" s="56" t="s">
        <v>6267</v>
      </c>
      <c r="O379" s="56" t="s">
        <v>375</v>
      </c>
      <c r="P379" s="56" t="s">
        <v>371</v>
      </c>
      <c r="Q379" s="12">
        <v>29023.75</v>
      </c>
      <c r="R379" s="12">
        <v>21767.81</v>
      </c>
      <c r="S379" s="17">
        <f>Table4[[#This Row],[EU funds 
(EUR)]]/Table4[[#This Row],[Total eligible expenditure allocated to the operation (EUR)]]</f>
        <v>0.74999991386364617</v>
      </c>
    </row>
    <row r="380" spans="1:19" ht="165.75" x14ac:dyDescent="0.25">
      <c r="A380" s="15">
        <v>376</v>
      </c>
      <c r="B380" s="9" t="s">
        <v>824</v>
      </c>
      <c r="C380" s="9" t="s">
        <v>1113</v>
      </c>
      <c r="D380" s="12" t="s">
        <v>54</v>
      </c>
      <c r="E380" s="9" t="s">
        <v>364</v>
      </c>
      <c r="F380" s="9" t="s">
        <v>1401</v>
      </c>
      <c r="G380" s="27" t="s">
        <v>1708</v>
      </c>
      <c r="H380" s="16">
        <v>45880</v>
      </c>
      <c r="I380" s="16">
        <v>46280</v>
      </c>
      <c r="J380" s="56" t="s">
        <v>249</v>
      </c>
      <c r="K380" s="56" t="s">
        <v>260</v>
      </c>
      <c r="L380" s="56" t="s">
        <v>1960</v>
      </c>
      <c r="M380" s="56" t="s">
        <v>268</v>
      </c>
      <c r="N380" s="56" t="s">
        <v>6267</v>
      </c>
      <c r="O380" s="56" t="s">
        <v>375</v>
      </c>
      <c r="P380" s="56" t="s">
        <v>371</v>
      </c>
      <c r="Q380" s="12">
        <v>31886</v>
      </c>
      <c r="R380" s="12">
        <v>17537.3</v>
      </c>
      <c r="S380" s="17">
        <f>Table4[[#This Row],[EU funds 
(EUR)]]/Table4[[#This Row],[Total eligible expenditure allocated to the operation (EUR)]]</f>
        <v>0.54999999999999993</v>
      </c>
    </row>
    <row r="381" spans="1:19" ht="114.75" x14ac:dyDescent="0.25">
      <c r="A381" s="15">
        <v>377</v>
      </c>
      <c r="B381" s="9" t="s">
        <v>717</v>
      </c>
      <c r="C381" s="9" t="s">
        <v>1011</v>
      </c>
      <c r="D381" s="12" t="s">
        <v>54</v>
      </c>
      <c r="E381" s="9" t="s">
        <v>364</v>
      </c>
      <c r="F381" s="9" t="s">
        <v>1268</v>
      </c>
      <c r="G381" s="27" t="s">
        <v>1599</v>
      </c>
      <c r="H381" s="16">
        <v>45863</v>
      </c>
      <c r="I381" s="16">
        <v>46397</v>
      </c>
      <c r="J381" s="56" t="s">
        <v>90</v>
      </c>
      <c r="K381" s="56" t="s">
        <v>38</v>
      </c>
      <c r="L381" s="56" t="s">
        <v>75</v>
      </c>
      <c r="M381" s="56" t="s">
        <v>75</v>
      </c>
      <c r="N381" s="56" t="s">
        <v>6267</v>
      </c>
      <c r="O381" s="56" t="s">
        <v>375</v>
      </c>
      <c r="P381" s="56" t="s">
        <v>371</v>
      </c>
      <c r="Q381" s="12">
        <v>17721.87</v>
      </c>
      <c r="R381" s="12">
        <v>13291.4</v>
      </c>
      <c r="S381" s="17">
        <f>Table4[[#This Row],[EU funds 
(EUR)]]/Table4[[#This Row],[Total eligible expenditure allocated to the operation (EUR)]]</f>
        <v>0.74999985893136567</v>
      </c>
    </row>
    <row r="382" spans="1:19" ht="114.75" x14ac:dyDescent="0.25">
      <c r="A382" s="15">
        <v>378</v>
      </c>
      <c r="B382" s="9" t="s">
        <v>2685</v>
      </c>
      <c r="C382" s="9" t="s">
        <v>2686</v>
      </c>
      <c r="D382" s="12" t="s">
        <v>54</v>
      </c>
      <c r="E382" s="9" t="s">
        <v>364</v>
      </c>
      <c r="F382" s="9" t="s">
        <v>1268</v>
      </c>
      <c r="G382" s="27" t="s">
        <v>1572</v>
      </c>
      <c r="H382" s="16">
        <v>45908</v>
      </c>
      <c r="I382" s="16">
        <v>46397</v>
      </c>
      <c r="J382" s="56" t="s">
        <v>90</v>
      </c>
      <c r="K382" s="56" t="s">
        <v>38</v>
      </c>
      <c r="L382" s="56" t="s">
        <v>75</v>
      </c>
      <c r="M382" s="56" t="s">
        <v>75</v>
      </c>
      <c r="N382" s="56" t="s">
        <v>6267</v>
      </c>
      <c r="O382" s="56" t="s">
        <v>375</v>
      </c>
      <c r="P382" s="56" t="s">
        <v>371</v>
      </c>
      <c r="Q382" s="12">
        <v>18190</v>
      </c>
      <c r="R382" s="12">
        <v>13642.5</v>
      </c>
      <c r="S382" s="17">
        <f>Table4[[#This Row],[EU funds 
(EUR)]]/Table4[[#This Row],[Total eligible expenditure allocated to the operation (EUR)]]</f>
        <v>0.75</v>
      </c>
    </row>
    <row r="383" spans="1:19" ht="102" x14ac:dyDescent="0.25">
      <c r="A383" s="15">
        <v>379</v>
      </c>
      <c r="B383" s="9" t="s">
        <v>727</v>
      </c>
      <c r="C383" s="9" t="s">
        <v>1020</v>
      </c>
      <c r="D383" s="12" t="s">
        <v>54</v>
      </c>
      <c r="E383" s="9" t="s">
        <v>364</v>
      </c>
      <c r="F383" s="9" t="s">
        <v>1310</v>
      </c>
      <c r="G383" s="27" t="s">
        <v>1615</v>
      </c>
      <c r="H383" s="16">
        <v>45866</v>
      </c>
      <c r="I383" s="16">
        <v>46174</v>
      </c>
      <c r="J383" s="56" t="s">
        <v>1848</v>
      </c>
      <c r="K383" s="56" t="s">
        <v>1898</v>
      </c>
      <c r="L383" s="56" t="s">
        <v>1987</v>
      </c>
      <c r="M383" s="56" t="s">
        <v>79</v>
      </c>
      <c r="N383" s="56" t="s">
        <v>6267</v>
      </c>
      <c r="O383" s="56" t="s">
        <v>375</v>
      </c>
      <c r="P383" s="56" t="s">
        <v>371</v>
      </c>
      <c r="Q383" s="12">
        <v>25840.5</v>
      </c>
      <c r="R383" s="12">
        <v>19380.37</v>
      </c>
      <c r="S383" s="17">
        <f>Table4[[#This Row],[EU funds 
(EUR)]]/Table4[[#This Row],[Total eligible expenditure allocated to the operation (EUR)]]</f>
        <v>0.74999980650529208</v>
      </c>
    </row>
    <row r="384" spans="1:19" ht="127.5" x14ac:dyDescent="0.25">
      <c r="A384" s="15">
        <v>380</v>
      </c>
      <c r="B384" s="9" t="s">
        <v>669</v>
      </c>
      <c r="C384" s="9" t="s">
        <v>967</v>
      </c>
      <c r="D384" s="12" t="s">
        <v>54</v>
      </c>
      <c r="E384" s="9" t="s">
        <v>364</v>
      </c>
      <c r="F384" s="9" t="s">
        <v>1257</v>
      </c>
      <c r="G384" s="27" t="s">
        <v>1560</v>
      </c>
      <c r="H384" s="16">
        <v>45856</v>
      </c>
      <c r="I384" s="16">
        <v>46357</v>
      </c>
      <c r="J384" s="56" t="s">
        <v>1837</v>
      </c>
      <c r="K384" s="56" t="s">
        <v>262</v>
      </c>
      <c r="L384" s="56" t="s">
        <v>1963</v>
      </c>
      <c r="M384" s="56" t="s">
        <v>79</v>
      </c>
      <c r="N384" s="56" t="s">
        <v>6267</v>
      </c>
      <c r="O384" s="56" t="s">
        <v>375</v>
      </c>
      <c r="P384" s="56" t="s">
        <v>371</v>
      </c>
      <c r="Q384" s="12">
        <v>21528.400000000001</v>
      </c>
      <c r="R384" s="12">
        <v>16146.3</v>
      </c>
      <c r="S384" s="17">
        <f>Table4[[#This Row],[EU funds 
(EUR)]]/Table4[[#This Row],[Total eligible expenditure allocated to the operation (EUR)]]</f>
        <v>0.74999999999999989</v>
      </c>
    </row>
    <row r="385" spans="1:19" ht="114.75" x14ac:dyDescent="0.25">
      <c r="A385" s="15">
        <v>381</v>
      </c>
      <c r="B385" s="9" t="s">
        <v>804</v>
      </c>
      <c r="C385" s="9" t="s">
        <v>1093</v>
      </c>
      <c r="D385" s="12" t="s">
        <v>54</v>
      </c>
      <c r="E385" s="9" t="s">
        <v>364</v>
      </c>
      <c r="F385" s="9" t="s">
        <v>1383</v>
      </c>
      <c r="G385" s="27" t="s">
        <v>1690</v>
      </c>
      <c r="H385" s="16">
        <v>45876</v>
      </c>
      <c r="I385" s="16">
        <v>46447</v>
      </c>
      <c r="J385" s="56" t="s">
        <v>93</v>
      </c>
      <c r="K385" s="56" t="s">
        <v>74</v>
      </c>
      <c r="L385" s="56" t="s">
        <v>1952</v>
      </c>
      <c r="M385" s="56" t="s">
        <v>79</v>
      </c>
      <c r="N385" s="56" t="s">
        <v>6267</v>
      </c>
      <c r="O385" s="56" t="s">
        <v>375</v>
      </c>
      <c r="P385" s="56" t="s">
        <v>371</v>
      </c>
      <c r="Q385" s="12">
        <v>73241.5</v>
      </c>
      <c r="R385" s="12">
        <v>54931.12</v>
      </c>
      <c r="S385" s="17">
        <f>Table4[[#This Row],[EU funds 
(EUR)]]/Table4[[#This Row],[Total eligible expenditure allocated to the operation (EUR)]]</f>
        <v>0.74999993173269253</v>
      </c>
    </row>
    <row r="386" spans="1:19" ht="89.25" x14ac:dyDescent="0.25">
      <c r="A386" s="15">
        <v>382</v>
      </c>
      <c r="B386" s="9" t="s">
        <v>2687</v>
      </c>
      <c r="C386" s="9" t="s">
        <v>2688</v>
      </c>
      <c r="D386" s="12" t="s">
        <v>54</v>
      </c>
      <c r="E386" s="9" t="s">
        <v>364</v>
      </c>
      <c r="F386" s="9" t="s">
        <v>2689</v>
      </c>
      <c r="G386" s="27" t="s">
        <v>2690</v>
      </c>
      <c r="H386" s="16">
        <v>45945</v>
      </c>
      <c r="I386" s="16">
        <v>46157</v>
      </c>
      <c r="J386" s="56" t="s">
        <v>90</v>
      </c>
      <c r="K386" s="56" t="s">
        <v>38</v>
      </c>
      <c r="L386" s="56" t="s">
        <v>75</v>
      </c>
      <c r="M386" s="56" t="s">
        <v>75</v>
      </c>
      <c r="N386" s="56" t="s">
        <v>6267</v>
      </c>
      <c r="O386" s="56" t="s">
        <v>375</v>
      </c>
      <c r="P386" s="56" t="s">
        <v>371</v>
      </c>
      <c r="Q386" s="12">
        <v>37664</v>
      </c>
      <c r="R386" s="12">
        <v>28248</v>
      </c>
      <c r="S386" s="17">
        <f>Table4[[#This Row],[EU funds 
(EUR)]]/Table4[[#This Row],[Total eligible expenditure allocated to the operation (EUR)]]</f>
        <v>0.75</v>
      </c>
    </row>
    <row r="387" spans="1:19" ht="114.75" x14ac:dyDescent="0.25">
      <c r="A387" s="15">
        <v>383</v>
      </c>
      <c r="B387" s="9" t="s">
        <v>2691</v>
      </c>
      <c r="C387" s="9" t="s">
        <v>2692</v>
      </c>
      <c r="D387" s="12" t="s">
        <v>54</v>
      </c>
      <c r="E387" s="9" t="s">
        <v>364</v>
      </c>
      <c r="F387" s="9" t="s">
        <v>2693</v>
      </c>
      <c r="G387" s="27" t="s">
        <v>2694</v>
      </c>
      <c r="H387" s="16">
        <v>45915</v>
      </c>
      <c r="I387" s="16">
        <v>46357</v>
      </c>
      <c r="J387" s="56" t="s">
        <v>1821</v>
      </c>
      <c r="K387" s="56" t="s">
        <v>116</v>
      </c>
      <c r="L387" s="56" t="s">
        <v>1953</v>
      </c>
      <c r="M387" s="56" t="s">
        <v>77</v>
      </c>
      <c r="N387" s="56" t="s">
        <v>6267</v>
      </c>
      <c r="O387" s="56" t="s">
        <v>375</v>
      </c>
      <c r="P387" s="56" t="s">
        <v>371</v>
      </c>
      <c r="Q387" s="12">
        <v>143059</v>
      </c>
      <c r="R387" s="12">
        <v>78682.44</v>
      </c>
      <c r="S387" s="17">
        <f>Table4[[#This Row],[EU funds 
(EUR)]]/Table4[[#This Row],[Total eligible expenditure allocated to the operation (EUR)]]</f>
        <v>0.54999993009877046</v>
      </c>
    </row>
    <row r="388" spans="1:19" ht="127.5" x14ac:dyDescent="0.25">
      <c r="A388" s="15">
        <v>384</v>
      </c>
      <c r="B388" s="9" t="s">
        <v>2695</v>
      </c>
      <c r="C388" s="9" t="s">
        <v>2696</v>
      </c>
      <c r="D388" s="12" t="s">
        <v>54</v>
      </c>
      <c r="E388" s="9" t="s">
        <v>364</v>
      </c>
      <c r="F388" s="9" t="s">
        <v>2697</v>
      </c>
      <c r="G388" s="27" t="s">
        <v>2698</v>
      </c>
      <c r="H388" s="16">
        <v>45904</v>
      </c>
      <c r="I388" s="16">
        <v>46266</v>
      </c>
      <c r="J388" s="56" t="s">
        <v>90</v>
      </c>
      <c r="K388" s="56" t="s">
        <v>38</v>
      </c>
      <c r="L388" s="56" t="s">
        <v>75</v>
      </c>
      <c r="M388" s="56" t="s">
        <v>75</v>
      </c>
      <c r="N388" s="56" t="s">
        <v>6267</v>
      </c>
      <c r="O388" s="56" t="s">
        <v>375</v>
      </c>
      <c r="P388" s="56" t="s">
        <v>371</v>
      </c>
      <c r="Q388" s="12">
        <v>15943</v>
      </c>
      <c r="R388" s="12">
        <v>11957.25</v>
      </c>
      <c r="S388" s="17">
        <f>Table4[[#This Row],[EU funds 
(EUR)]]/Table4[[#This Row],[Total eligible expenditure allocated to the operation (EUR)]]</f>
        <v>0.75</v>
      </c>
    </row>
    <row r="389" spans="1:19" ht="89.25" x14ac:dyDescent="0.25">
      <c r="A389" s="15">
        <v>385</v>
      </c>
      <c r="B389" s="9" t="s">
        <v>825</v>
      </c>
      <c r="C389" s="9" t="s">
        <v>1114</v>
      </c>
      <c r="D389" s="12" t="s">
        <v>54</v>
      </c>
      <c r="E389" s="9" t="s">
        <v>364</v>
      </c>
      <c r="F389" s="9" t="s">
        <v>1402</v>
      </c>
      <c r="G389" s="27" t="s">
        <v>1709</v>
      </c>
      <c r="H389" s="16">
        <v>45880</v>
      </c>
      <c r="I389" s="16">
        <v>45962</v>
      </c>
      <c r="J389" s="56" t="s">
        <v>93</v>
      </c>
      <c r="K389" s="56" t="s">
        <v>74</v>
      </c>
      <c r="L389" s="56" t="s">
        <v>1952</v>
      </c>
      <c r="M389" s="56" t="s">
        <v>79</v>
      </c>
      <c r="N389" s="56" t="s">
        <v>6267</v>
      </c>
      <c r="O389" s="56" t="s">
        <v>375</v>
      </c>
      <c r="P389" s="56" t="s">
        <v>371</v>
      </c>
      <c r="Q389" s="12">
        <v>17628.25</v>
      </c>
      <c r="R389" s="12">
        <v>13221.18</v>
      </c>
      <c r="S389" s="17">
        <f>Table4[[#This Row],[EU funds 
(EUR)]]/Table4[[#This Row],[Total eligible expenditure allocated to the operation (EUR)]]</f>
        <v>0.74999957454653754</v>
      </c>
    </row>
    <row r="390" spans="1:19" ht="114.75" x14ac:dyDescent="0.25">
      <c r="A390" s="15">
        <v>386</v>
      </c>
      <c r="B390" s="9" t="s">
        <v>826</v>
      </c>
      <c r="C390" s="9" t="s">
        <v>1115</v>
      </c>
      <c r="D390" s="12" t="s">
        <v>54</v>
      </c>
      <c r="E390" s="9" t="s">
        <v>364</v>
      </c>
      <c r="F390" s="9" t="s">
        <v>1403</v>
      </c>
      <c r="G390" s="27" t="s">
        <v>1710</v>
      </c>
      <c r="H390" s="16">
        <v>45880</v>
      </c>
      <c r="I390" s="16">
        <v>46174</v>
      </c>
      <c r="J390" s="56" t="s">
        <v>254</v>
      </c>
      <c r="K390" s="56" t="s">
        <v>261</v>
      </c>
      <c r="L390" s="56" t="s">
        <v>1961</v>
      </c>
      <c r="M390" s="56" t="s">
        <v>268</v>
      </c>
      <c r="N390" s="56" t="s">
        <v>6267</v>
      </c>
      <c r="O390" s="56" t="s">
        <v>375</v>
      </c>
      <c r="P390" s="56" t="s">
        <v>371</v>
      </c>
      <c r="Q390" s="12">
        <v>32207</v>
      </c>
      <c r="R390" s="12">
        <v>24155.25</v>
      </c>
      <c r="S390" s="17">
        <f>Table4[[#This Row],[EU funds 
(EUR)]]/Table4[[#This Row],[Total eligible expenditure allocated to the operation (EUR)]]</f>
        <v>0.75</v>
      </c>
    </row>
    <row r="391" spans="1:19" ht="127.5" x14ac:dyDescent="0.25">
      <c r="A391" s="15">
        <v>387</v>
      </c>
      <c r="B391" s="9" t="s">
        <v>874</v>
      </c>
      <c r="C391" s="9" t="s">
        <v>1158</v>
      </c>
      <c r="D391" s="12" t="s">
        <v>54</v>
      </c>
      <c r="E391" s="9" t="s">
        <v>364</v>
      </c>
      <c r="F391" s="9" t="s">
        <v>1448</v>
      </c>
      <c r="G391" s="27" t="s">
        <v>1756</v>
      </c>
      <c r="H391" s="16">
        <v>45894</v>
      </c>
      <c r="I391" s="16">
        <v>46244.041666666664</v>
      </c>
      <c r="J391" s="56" t="s">
        <v>90</v>
      </c>
      <c r="K391" s="56" t="s">
        <v>38</v>
      </c>
      <c r="L391" s="56" t="s">
        <v>75</v>
      </c>
      <c r="M391" s="56" t="s">
        <v>75</v>
      </c>
      <c r="N391" s="56" t="s">
        <v>6267</v>
      </c>
      <c r="O391" s="56" t="s">
        <v>375</v>
      </c>
      <c r="P391" s="56" t="s">
        <v>371</v>
      </c>
      <c r="Q391" s="12">
        <v>190460</v>
      </c>
      <c r="R391" s="12">
        <v>142844.99</v>
      </c>
      <c r="S391" s="17">
        <f>Table4[[#This Row],[EU funds 
(EUR)]]/Table4[[#This Row],[Total eligible expenditure allocated to the operation (EUR)]]</f>
        <v>0.74999994749553711</v>
      </c>
    </row>
    <row r="392" spans="1:19" ht="102" x14ac:dyDescent="0.25">
      <c r="A392" s="15">
        <v>388</v>
      </c>
      <c r="B392" s="9" t="s">
        <v>2699</v>
      </c>
      <c r="C392" s="9" t="s">
        <v>2700</v>
      </c>
      <c r="D392" s="12" t="s">
        <v>54</v>
      </c>
      <c r="E392" s="9" t="s">
        <v>364</v>
      </c>
      <c r="F392" s="9" t="s">
        <v>2701</v>
      </c>
      <c r="G392" s="27" t="s">
        <v>2702</v>
      </c>
      <c r="H392" s="16">
        <v>45985</v>
      </c>
      <c r="I392" s="16">
        <v>46419</v>
      </c>
      <c r="J392" s="56" t="s">
        <v>1878</v>
      </c>
      <c r="K392" s="56" t="s">
        <v>260</v>
      </c>
      <c r="L392" s="56" t="s">
        <v>75</v>
      </c>
      <c r="M392" s="56" t="s">
        <v>75</v>
      </c>
      <c r="N392" s="56" t="s">
        <v>6267</v>
      </c>
      <c r="O392" s="56" t="s">
        <v>375</v>
      </c>
      <c r="P392" s="56" t="s">
        <v>371</v>
      </c>
      <c r="Q392" s="12">
        <v>205640.62</v>
      </c>
      <c r="R392" s="12">
        <v>132638.19</v>
      </c>
      <c r="S392" s="17">
        <f>Table4[[#This Row],[EU funds 
(EUR)]]/Table4[[#This Row],[Total eligible expenditure allocated to the operation (EUR)]]</f>
        <v>0.64499995185776038</v>
      </c>
    </row>
    <row r="393" spans="1:19" ht="114.75" x14ac:dyDescent="0.25">
      <c r="A393" s="15">
        <v>389</v>
      </c>
      <c r="B393" s="9" t="s">
        <v>2703</v>
      </c>
      <c r="C393" s="9" t="s">
        <v>2704</v>
      </c>
      <c r="D393" s="12" t="s">
        <v>54</v>
      </c>
      <c r="E393" s="9" t="s">
        <v>364</v>
      </c>
      <c r="F393" s="9" t="s">
        <v>2705</v>
      </c>
      <c r="G393" s="27" t="s">
        <v>2706</v>
      </c>
      <c r="H393" s="16">
        <v>45904</v>
      </c>
      <c r="I393" s="16">
        <v>46266</v>
      </c>
      <c r="J393" s="56" t="s">
        <v>90</v>
      </c>
      <c r="K393" s="56" t="s">
        <v>38</v>
      </c>
      <c r="L393" s="56" t="s">
        <v>75</v>
      </c>
      <c r="M393" s="56" t="s">
        <v>75</v>
      </c>
      <c r="N393" s="56" t="s">
        <v>6267</v>
      </c>
      <c r="O393" s="56" t="s">
        <v>375</v>
      </c>
      <c r="P393" s="56" t="s">
        <v>371</v>
      </c>
      <c r="Q393" s="12">
        <v>58101</v>
      </c>
      <c r="R393" s="12">
        <v>43575.75</v>
      </c>
      <c r="S393" s="17">
        <f>Table4[[#This Row],[EU funds 
(EUR)]]/Table4[[#This Row],[Total eligible expenditure allocated to the operation (EUR)]]</f>
        <v>0.75</v>
      </c>
    </row>
    <row r="394" spans="1:19" ht="127.5" x14ac:dyDescent="0.25">
      <c r="A394" s="15">
        <v>390</v>
      </c>
      <c r="B394" s="9" t="s">
        <v>2707</v>
      </c>
      <c r="C394" s="9" t="s">
        <v>2708</v>
      </c>
      <c r="D394" s="12" t="s">
        <v>54</v>
      </c>
      <c r="E394" s="9" t="s">
        <v>364</v>
      </c>
      <c r="F394" s="9" t="s">
        <v>2709</v>
      </c>
      <c r="G394" s="27" t="s">
        <v>2710</v>
      </c>
      <c r="H394" s="16">
        <v>45901</v>
      </c>
      <c r="I394" s="16">
        <v>46388</v>
      </c>
      <c r="J394" s="56" t="s">
        <v>2587</v>
      </c>
      <c r="K394" s="56" t="s">
        <v>260</v>
      </c>
      <c r="L394" s="56" t="s">
        <v>1960</v>
      </c>
      <c r="M394" s="56" t="s">
        <v>268</v>
      </c>
      <c r="N394" s="56" t="s">
        <v>6267</v>
      </c>
      <c r="O394" s="56" t="s">
        <v>375</v>
      </c>
      <c r="P394" s="56" t="s">
        <v>371</v>
      </c>
      <c r="Q394" s="12">
        <v>55093.29</v>
      </c>
      <c r="R394" s="12">
        <v>41319.96</v>
      </c>
      <c r="S394" s="17">
        <f>Table4[[#This Row],[EU funds 
(EUR)]]/Table4[[#This Row],[Total eligible expenditure allocated to the operation (EUR)]]</f>
        <v>0.74999986386726947</v>
      </c>
    </row>
    <row r="395" spans="1:19" ht="127.5" x14ac:dyDescent="0.25">
      <c r="A395" s="15">
        <v>391</v>
      </c>
      <c r="B395" s="9" t="s">
        <v>780</v>
      </c>
      <c r="C395" s="9" t="s">
        <v>1070</v>
      </c>
      <c r="D395" s="12" t="s">
        <v>54</v>
      </c>
      <c r="E395" s="9" t="s">
        <v>364</v>
      </c>
      <c r="F395" s="9" t="s">
        <v>1362</v>
      </c>
      <c r="G395" s="27" t="s">
        <v>1668</v>
      </c>
      <c r="H395" s="16">
        <v>45869</v>
      </c>
      <c r="I395" s="16">
        <v>46083</v>
      </c>
      <c r="J395" s="56" t="s">
        <v>347</v>
      </c>
      <c r="K395" s="56" t="s">
        <v>260</v>
      </c>
      <c r="L395" s="56" t="s">
        <v>1960</v>
      </c>
      <c r="M395" s="56" t="s">
        <v>268</v>
      </c>
      <c r="N395" s="56" t="s">
        <v>6267</v>
      </c>
      <c r="O395" s="56" t="s">
        <v>375</v>
      </c>
      <c r="P395" s="56" t="s">
        <v>371</v>
      </c>
      <c r="Q395" s="12">
        <v>16103.5</v>
      </c>
      <c r="R395" s="12">
        <v>12077.62</v>
      </c>
      <c r="S395" s="17">
        <f>Table4[[#This Row],[EU funds 
(EUR)]]/Table4[[#This Row],[Total eligible expenditure allocated to the operation (EUR)]]</f>
        <v>0.74999968950849194</v>
      </c>
    </row>
    <row r="396" spans="1:19" ht="127.5" x14ac:dyDescent="0.25">
      <c r="A396" s="15">
        <v>392</v>
      </c>
      <c r="B396" s="9" t="s">
        <v>2711</v>
      </c>
      <c r="C396" s="9" t="s">
        <v>2712</v>
      </c>
      <c r="D396" s="12" t="s">
        <v>54</v>
      </c>
      <c r="E396" s="9" t="s">
        <v>364</v>
      </c>
      <c r="F396" s="9" t="s">
        <v>2713</v>
      </c>
      <c r="G396" s="27" t="s">
        <v>2714</v>
      </c>
      <c r="H396" s="16">
        <v>45952</v>
      </c>
      <c r="I396" s="16">
        <v>46388</v>
      </c>
      <c r="J396" s="56" t="s">
        <v>90</v>
      </c>
      <c r="K396" s="56" t="s">
        <v>38</v>
      </c>
      <c r="L396" s="56" t="s">
        <v>75</v>
      </c>
      <c r="M396" s="56" t="s">
        <v>75</v>
      </c>
      <c r="N396" s="56" t="s">
        <v>6267</v>
      </c>
      <c r="O396" s="56" t="s">
        <v>375</v>
      </c>
      <c r="P396" s="56" t="s">
        <v>371</v>
      </c>
      <c r="Q396" s="12">
        <v>41730</v>
      </c>
      <c r="R396" s="12">
        <v>31297.5</v>
      </c>
      <c r="S396" s="17">
        <f>Table4[[#This Row],[EU funds 
(EUR)]]/Table4[[#This Row],[Total eligible expenditure allocated to the operation (EUR)]]</f>
        <v>0.75</v>
      </c>
    </row>
    <row r="397" spans="1:19" ht="114.75" x14ac:dyDescent="0.25">
      <c r="A397" s="15">
        <v>393</v>
      </c>
      <c r="B397" s="9" t="s">
        <v>785</v>
      </c>
      <c r="C397" s="9" t="s">
        <v>1075</v>
      </c>
      <c r="D397" s="12" t="s">
        <v>54</v>
      </c>
      <c r="E397" s="9" t="s">
        <v>364</v>
      </c>
      <c r="F397" s="9" t="s">
        <v>1367</v>
      </c>
      <c r="G397" s="27" t="s">
        <v>1673</v>
      </c>
      <c r="H397" s="16">
        <v>45870</v>
      </c>
      <c r="I397" s="16">
        <v>46296</v>
      </c>
      <c r="J397" s="56" t="s">
        <v>1877</v>
      </c>
      <c r="K397" s="56" t="s">
        <v>264</v>
      </c>
      <c r="L397" s="56" t="s">
        <v>1957</v>
      </c>
      <c r="M397" s="56" t="s">
        <v>79</v>
      </c>
      <c r="N397" s="56" t="s">
        <v>6267</v>
      </c>
      <c r="O397" s="56" t="s">
        <v>375</v>
      </c>
      <c r="P397" s="56" t="s">
        <v>371</v>
      </c>
      <c r="Q397" s="12">
        <v>26257.8</v>
      </c>
      <c r="R397" s="12">
        <v>19693.349999999999</v>
      </c>
      <c r="S397" s="17">
        <f>Table4[[#This Row],[EU funds 
(EUR)]]/Table4[[#This Row],[Total eligible expenditure allocated to the operation (EUR)]]</f>
        <v>0.75</v>
      </c>
    </row>
    <row r="398" spans="1:19" ht="114.75" x14ac:dyDescent="0.25">
      <c r="A398" s="15">
        <v>394</v>
      </c>
      <c r="B398" s="9" t="s">
        <v>736</v>
      </c>
      <c r="C398" s="9" t="s">
        <v>1029</v>
      </c>
      <c r="D398" s="12" t="s">
        <v>54</v>
      </c>
      <c r="E398" s="9" t="s">
        <v>364</v>
      </c>
      <c r="F398" s="9" t="s">
        <v>1268</v>
      </c>
      <c r="G398" s="27" t="s">
        <v>1624</v>
      </c>
      <c r="H398" s="16">
        <v>45867</v>
      </c>
      <c r="I398" s="16">
        <v>46244</v>
      </c>
      <c r="J398" s="56" t="s">
        <v>1851</v>
      </c>
      <c r="K398" s="56" t="s">
        <v>545</v>
      </c>
      <c r="L398" s="56" t="s">
        <v>1980</v>
      </c>
      <c r="M398" s="56" t="s">
        <v>268</v>
      </c>
      <c r="N398" s="56" t="s">
        <v>6267</v>
      </c>
      <c r="O398" s="56" t="s">
        <v>375</v>
      </c>
      <c r="P398" s="56" t="s">
        <v>371</v>
      </c>
      <c r="Q398" s="12">
        <v>24396</v>
      </c>
      <c r="R398" s="12">
        <v>18297</v>
      </c>
      <c r="S398" s="17">
        <f>Table4[[#This Row],[EU funds 
(EUR)]]/Table4[[#This Row],[Total eligible expenditure allocated to the operation (EUR)]]</f>
        <v>0.75</v>
      </c>
    </row>
    <row r="399" spans="1:19" ht="140.25" x14ac:dyDescent="0.25">
      <c r="A399" s="15">
        <v>395</v>
      </c>
      <c r="B399" s="9" t="s">
        <v>845</v>
      </c>
      <c r="C399" s="9" t="s">
        <v>1134</v>
      </c>
      <c r="D399" s="12" t="s">
        <v>54</v>
      </c>
      <c r="E399" s="9" t="s">
        <v>364</v>
      </c>
      <c r="F399" s="9" t="s">
        <v>1421</v>
      </c>
      <c r="G399" s="27" t="s">
        <v>1729</v>
      </c>
      <c r="H399" s="16">
        <v>45887</v>
      </c>
      <c r="I399" s="16">
        <v>46357</v>
      </c>
      <c r="J399" s="56" t="s">
        <v>90</v>
      </c>
      <c r="K399" s="56" t="s">
        <v>38</v>
      </c>
      <c r="L399" s="56" t="s">
        <v>75</v>
      </c>
      <c r="M399" s="56" t="s">
        <v>75</v>
      </c>
      <c r="N399" s="56" t="s">
        <v>6267</v>
      </c>
      <c r="O399" s="56" t="s">
        <v>375</v>
      </c>
      <c r="P399" s="56" t="s">
        <v>371</v>
      </c>
      <c r="Q399" s="12">
        <v>132027.29999999999</v>
      </c>
      <c r="R399" s="12">
        <v>72615.009999999995</v>
      </c>
      <c r="S399" s="17">
        <f>Table4[[#This Row],[EU funds 
(EUR)]]/Table4[[#This Row],[Total eligible expenditure allocated to the operation (EUR)]]</f>
        <v>0.54999996212904456</v>
      </c>
    </row>
    <row r="400" spans="1:19" ht="127.5" x14ac:dyDescent="0.25">
      <c r="A400" s="15">
        <v>396</v>
      </c>
      <c r="B400" s="9" t="s">
        <v>811</v>
      </c>
      <c r="C400" s="9" t="s">
        <v>1100</v>
      </c>
      <c r="D400" s="12" t="s">
        <v>54</v>
      </c>
      <c r="E400" s="9" t="s">
        <v>364</v>
      </c>
      <c r="F400" s="9" t="s">
        <v>1390</v>
      </c>
      <c r="G400" s="27" t="s">
        <v>1697</v>
      </c>
      <c r="H400" s="16">
        <v>45877</v>
      </c>
      <c r="I400" s="16">
        <v>46388</v>
      </c>
      <c r="J400" s="56" t="s">
        <v>90</v>
      </c>
      <c r="K400" s="56" t="s">
        <v>38</v>
      </c>
      <c r="L400" s="56" t="s">
        <v>75</v>
      </c>
      <c r="M400" s="56" t="s">
        <v>75</v>
      </c>
      <c r="N400" s="56" t="s">
        <v>6267</v>
      </c>
      <c r="O400" s="56" t="s">
        <v>375</v>
      </c>
      <c r="P400" s="56" t="s">
        <v>371</v>
      </c>
      <c r="Q400" s="12">
        <v>49701.5</v>
      </c>
      <c r="R400" s="12">
        <v>37276.120000000003</v>
      </c>
      <c r="S400" s="17">
        <f>Table4[[#This Row],[EU funds 
(EUR)]]/Table4[[#This Row],[Total eligible expenditure allocated to the operation (EUR)]]</f>
        <v>0.74999989939941458</v>
      </c>
    </row>
    <row r="401" spans="1:19" ht="127.5" x14ac:dyDescent="0.25">
      <c r="A401" s="15">
        <v>397</v>
      </c>
      <c r="B401" s="9" t="s">
        <v>2715</v>
      </c>
      <c r="C401" s="9" t="s">
        <v>2716</v>
      </c>
      <c r="D401" s="12" t="s">
        <v>54</v>
      </c>
      <c r="E401" s="9" t="s">
        <v>364</v>
      </c>
      <c r="F401" s="9" t="s">
        <v>2717</v>
      </c>
      <c r="G401" s="27" t="s">
        <v>1703</v>
      </c>
      <c r="H401" s="16">
        <v>45877</v>
      </c>
      <c r="I401" s="16">
        <v>46388</v>
      </c>
      <c r="J401" s="56" t="s">
        <v>525</v>
      </c>
      <c r="K401" s="56" t="s">
        <v>542</v>
      </c>
      <c r="L401" s="56" t="s">
        <v>1975</v>
      </c>
      <c r="M401" s="56" t="s">
        <v>268</v>
      </c>
      <c r="N401" s="56" t="s">
        <v>6267</v>
      </c>
      <c r="O401" s="56" t="s">
        <v>375</v>
      </c>
      <c r="P401" s="56" t="s">
        <v>371</v>
      </c>
      <c r="Q401" s="12">
        <v>60695.75</v>
      </c>
      <c r="R401" s="12">
        <v>45521.8</v>
      </c>
      <c r="S401" s="17">
        <f>Table4[[#This Row],[EU funds 
(EUR)]]/Table4[[#This Row],[Total eligible expenditure allocated to the operation (EUR)]]</f>
        <v>0.74999979405477324</v>
      </c>
    </row>
    <row r="402" spans="1:19" ht="114.75" x14ac:dyDescent="0.25">
      <c r="A402" s="15">
        <v>398</v>
      </c>
      <c r="B402" s="9" t="s">
        <v>846</v>
      </c>
      <c r="C402" s="9" t="s">
        <v>1135</v>
      </c>
      <c r="D402" s="12" t="s">
        <v>54</v>
      </c>
      <c r="E402" s="9" t="s">
        <v>364</v>
      </c>
      <c r="F402" s="9" t="s">
        <v>1422</v>
      </c>
      <c r="G402" s="27" t="s">
        <v>1730</v>
      </c>
      <c r="H402" s="16">
        <v>45887</v>
      </c>
      <c r="I402" s="16">
        <v>46060</v>
      </c>
      <c r="J402" s="56" t="s">
        <v>90</v>
      </c>
      <c r="K402" s="56" t="s">
        <v>38</v>
      </c>
      <c r="L402" s="56" t="s">
        <v>75</v>
      </c>
      <c r="M402" s="56" t="s">
        <v>75</v>
      </c>
      <c r="N402" s="56" t="s">
        <v>6267</v>
      </c>
      <c r="O402" s="56" t="s">
        <v>375</v>
      </c>
      <c r="P402" s="56" t="s">
        <v>371</v>
      </c>
      <c r="Q402" s="12">
        <v>9309</v>
      </c>
      <c r="R402" s="12">
        <v>6981.75</v>
      </c>
      <c r="S402" s="17">
        <f>Table4[[#This Row],[EU funds 
(EUR)]]/Table4[[#This Row],[Total eligible expenditure allocated to the operation (EUR)]]</f>
        <v>0.75</v>
      </c>
    </row>
    <row r="403" spans="1:19" ht="127.5" x14ac:dyDescent="0.25">
      <c r="A403" s="15">
        <v>399</v>
      </c>
      <c r="B403" s="9" t="s">
        <v>847</v>
      </c>
      <c r="C403" s="9" t="s">
        <v>1136</v>
      </c>
      <c r="D403" s="12" t="s">
        <v>54</v>
      </c>
      <c r="E403" s="9" t="s">
        <v>364</v>
      </c>
      <c r="F403" s="9" t="s">
        <v>1423</v>
      </c>
      <c r="G403" s="27" t="s">
        <v>1731</v>
      </c>
      <c r="H403" s="16">
        <v>45887</v>
      </c>
      <c r="I403" s="16">
        <v>46357</v>
      </c>
      <c r="J403" s="56" t="s">
        <v>90</v>
      </c>
      <c r="K403" s="56" t="s">
        <v>38</v>
      </c>
      <c r="L403" s="56" t="s">
        <v>75</v>
      </c>
      <c r="M403" s="56" t="s">
        <v>75</v>
      </c>
      <c r="N403" s="56" t="s">
        <v>6267</v>
      </c>
      <c r="O403" s="56" t="s">
        <v>375</v>
      </c>
      <c r="P403" s="56" t="s">
        <v>371</v>
      </c>
      <c r="Q403" s="12">
        <v>57806.75</v>
      </c>
      <c r="R403" s="12">
        <v>43297.25</v>
      </c>
      <c r="S403" s="17">
        <f>Table4[[#This Row],[EU funds 
(EUR)]]/Table4[[#This Row],[Total eligible expenditure allocated to the operation (EUR)]]</f>
        <v>0.74899990053064736</v>
      </c>
    </row>
    <row r="404" spans="1:19" ht="89.25" x14ac:dyDescent="0.25">
      <c r="A404" s="15">
        <v>400</v>
      </c>
      <c r="B404" s="9" t="s">
        <v>2718</v>
      </c>
      <c r="C404" s="9" t="s">
        <v>2719</v>
      </c>
      <c r="D404" s="12" t="s">
        <v>54</v>
      </c>
      <c r="E404" s="9" t="s">
        <v>364</v>
      </c>
      <c r="F404" s="9" t="s">
        <v>2720</v>
      </c>
      <c r="G404" s="27" t="s">
        <v>2721</v>
      </c>
      <c r="H404" s="16">
        <v>45918</v>
      </c>
      <c r="I404" s="16">
        <v>46397</v>
      </c>
      <c r="J404" s="56" t="s">
        <v>251</v>
      </c>
      <c r="K404" s="56" t="s">
        <v>261</v>
      </c>
      <c r="L404" s="56" t="s">
        <v>1961</v>
      </c>
      <c r="M404" s="56" t="s">
        <v>268</v>
      </c>
      <c r="N404" s="56" t="s">
        <v>6267</v>
      </c>
      <c r="O404" s="56" t="s">
        <v>375</v>
      </c>
      <c r="P404" s="56" t="s">
        <v>371</v>
      </c>
      <c r="Q404" s="12">
        <v>26014.37</v>
      </c>
      <c r="R404" s="12">
        <v>14047.75</v>
      </c>
      <c r="S404" s="17">
        <f>Table4[[#This Row],[EU funds 
(EUR)]]/Table4[[#This Row],[Total eligible expenditure allocated to the operation (EUR)]]</f>
        <v>0.53999962328513051</v>
      </c>
    </row>
    <row r="405" spans="1:19" ht="114.75" x14ac:dyDescent="0.25">
      <c r="A405" s="15">
        <v>401</v>
      </c>
      <c r="B405" s="9" t="s">
        <v>1924</v>
      </c>
      <c r="C405" s="9" t="s">
        <v>1932</v>
      </c>
      <c r="D405" s="12" t="s">
        <v>54</v>
      </c>
      <c r="E405" s="9" t="s">
        <v>364</v>
      </c>
      <c r="F405" s="9" t="s">
        <v>1940</v>
      </c>
      <c r="G405" s="27" t="s">
        <v>2722</v>
      </c>
      <c r="H405" s="16">
        <v>45895</v>
      </c>
      <c r="I405" s="16">
        <v>46083</v>
      </c>
      <c r="J405" s="56" t="s">
        <v>90</v>
      </c>
      <c r="K405" s="56" t="s">
        <v>38</v>
      </c>
      <c r="L405" s="56" t="s">
        <v>75</v>
      </c>
      <c r="M405" s="56" t="s">
        <v>75</v>
      </c>
      <c r="N405" s="56" t="s">
        <v>6267</v>
      </c>
      <c r="O405" s="56" t="s">
        <v>375</v>
      </c>
      <c r="P405" s="56" t="s">
        <v>371</v>
      </c>
      <c r="Q405" s="12">
        <v>8774</v>
      </c>
      <c r="R405" s="12">
        <v>6580.5</v>
      </c>
      <c r="S405" s="17">
        <f>Table4[[#This Row],[EU funds 
(EUR)]]/Table4[[#This Row],[Total eligible expenditure allocated to the operation (EUR)]]</f>
        <v>0.75</v>
      </c>
    </row>
    <row r="406" spans="1:19" ht="229.5" x14ac:dyDescent="0.25">
      <c r="A406" s="15">
        <v>402</v>
      </c>
      <c r="B406" s="9" t="s">
        <v>2723</v>
      </c>
      <c r="C406" s="9" t="s">
        <v>2724</v>
      </c>
      <c r="D406" s="12" t="s">
        <v>54</v>
      </c>
      <c r="E406" s="9" t="s">
        <v>364</v>
      </c>
      <c r="F406" s="9" t="s">
        <v>2725</v>
      </c>
      <c r="G406" s="27" t="s">
        <v>2726</v>
      </c>
      <c r="H406" s="16">
        <v>45923</v>
      </c>
      <c r="I406" s="16">
        <v>46266</v>
      </c>
      <c r="J406" s="56" t="s">
        <v>1829</v>
      </c>
      <c r="K406" s="56" t="s">
        <v>260</v>
      </c>
      <c r="L406" s="56" t="s">
        <v>1960</v>
      </c>
      <c r="M406" s="56" t="s">
        <v>268</v>
      </c>
      <c r="N406" s="56" t="s">
        <v>6267</v>
      </c>
      <c r="O406" s="56" t="s">
        <v>375</v>
      </c>
      <c r="P406" s="56" t="s">
        <v>371</v>
      </c>
      <c r="Q406" s="12">
        <v>54784</v>
      </c>
      <c r="R406" s="12">
        <v>41088</v>
      </c>
      <c r="S406" s="17">
        <f>Table4[[#This Row],[EU funds 
(EUR)]]/Table4[[#This Row],[Total eligible expenditure allocated to the operation (EUR)]]</f>
        <v>0.75</v>
      </c>
    </row>
    <row r="407" spans="1:19" ht="114.75" x14ac:dyDescent="0.25">
      <c r="A407" s="15">
        <v>403</v>
      </c>
      <c r="B407" s="9" t="s">
        <v>827</v>
      </c>
      <c r="C407" s="9" t="s">
        <v>1116</v>
      </c>
      <c r="D407" s="12" t="s">
        <v>54</v>
      </c>
      <c r="E407" s="9" t="s">
        <v>364</v>
      </c>
      <c r="F407" s="9" t="s">
        <v>1268</v>
      </c>
      <c r="G407" s="27" t="s">
        <v>1711</v>
      </c>
      <c r="H407" s="16">
        <v>45880</v>
      </c>
      <c r="I407" s="16">
        <v>46397</v>
      </c>
      <c r="J407" s="56" t="s">
        <v>1882</v>
      </c>
      <c r="K407" s="56" t="s">
        <v>261</v>
      </c>
      <c r="L407" s="56" t="s">
        <v>1961</v>
      </c>
      <c r="M407" s="56" t="s">
        <v>268</v>
      </c>
      <c r="N407" s="56" t="s">
        <v>6267</v>
      </c>
      <c r="O407" s="56" t="s">
        <v>375</v>
      </c>
      <c r="P407" s="56" t="s">
        <v>371</v>
      </c>
      <c r="Q407" s="12">
        <v>35350.120000000003</v>
      </c>
      <c r="R407" s="12">
        <v>26512.59</v>
      </c>
      <c r="S407" s="17">
        <f>Table4[[#This Row],[EU funds 
(EUR)]]/Table4[[#This Row],[Total eligible expenditure allocated to the operation (EUR)]]</f>
        <v>0.75</v>
      </c>
    </row>
    <row r="408" spans="1:19" ht="89.25" x14ac:dyDescent="0.25">
      <c r="A408" s="15">
        <v>404</v>
      </c>
      <c r="B408" s="9" t="s">
        <v>792</v>
      </c>
      <c r="C408" s="9" t="s">
        <v>1082</v>
      </c>
      <c r="D408" s="12" t="s">
        <v>54</v>
      </c>
      <c r="E408" s="9" t="s">
        <v>364</v>
      </c>
      <c r="F408" s="9" t="s">
        <v>1374</v>
      </c>
      <c r="G408" s="27" t="s">
        <v>1680</v>
      </c>
      <c r="H408" s="16">
        <v>45873</v>
      </c>
      <c r="I408" s="16">
        <v>46296</v>
      </c>
      <c r="J408" s="56" t="s">
        <v>254</v>
      </c>
      <c r="K408" s="56" t="s">
        <v>261</v>
      </c>
      <c r="L408" s="56" t="s">
        <v>1961</v>
      </c>
      <c r="M408" s="56" t="s">
        <v>268</v>
      </c>
      <c r="N408" s="56" t="s">
        <v>6267</v>
      </c>
      <c r="O408" s="56" t="s">
        <v>375</v>
      </c>
      <c r="P408" s="56" t="s">
        <v>371</v>
      </c>
      <c r="Q408" s="12">
        <v>21950</v>
      </c>
      <c r="R408" s="12">
        <v>16462.5</v>
      </c>
      <c r="S408" s="17">
        <f>Table4[[#This Row],[EU funds 
(EUR)]]/Table4[[#This Row],[Total eligible expenditure allocated to the operation (EUR)]]</f>
        <v>0.75</v>
      </c>
    </row>
    <row r="409" spans="1:19" ht="114.75" x14ac:dyDescent="0.25">
      <c r="A409" s="15">
        <v>405</v>
      </c>
      <c r="B409" s="9" t="s">
        <v>690</v>
      </c>
      <c r="C409" s="9" t="s">
        <v>986</v>
      </c>
      <c r="D409" s="12" t="s">
        <v>54</v>
      </c>
      <c r="E409" s="9" t="s">
        <v>364</v>
      </c>
      <c r="F409" s="9" t="s">
        <v>1277</v>
      </c>
      <c r="G409" s="27" t="s">
        <v>1580</v>
      </c>
      <c r="H409" s="16">
        <v>45860</v>
      </c>
      <c r="I409" s="16">
        <v>46059</v>
      </c>
      <c r="J409" s="56" t="s">
        <v>1840</v>
      </c>
      <c r="K409" s="56" t="s">
        <v>541</v>
      </c>
      <c r="L409" s="56" t="s">
        <v>1974</v>
      </c>
      <c r="M409" s="56" t="s">
        <v>79</v>
      </c>
      <c r="N409" s="56" t="s">
        <v>6267</v>
      </c>
      <c r="O409" s="56" t="s">
        <v>375</v>
      </c>
      <c r="P409" s="56" t="s">
        <v>371</v>
      </c>
      <c r="Q409" s="12">
        <v>13268</v>
      </c>
      <c r="R409" s="12">
        <v>9951</v>
      </c>
      <c r="S409" s="17">
        <f>Table4[[#This Row],[EU funds 
(EUR)]]/Table4[[#This Row],[Total eligible expenditure allocated to the operation (EUR)]]</f>
        <v>0.75</v>
      </c>
    </row>
    <row r="410" spans="1:19" ht="102" x14ac:dyDescent="0.25">
      <c r="A410" s="15">
        <v>406</v>
      </c>
      <c r="B410" s="9" t="s">
        <v>837</v>
      </c>
      <c r="C410" s="9" t="s">
        <v>1126</v>
      </c>
      <c r="D410" s="12" t="s">
        <v>54</v>
      </c>
      <c r="E410" s="9" t="s">
        <v>364</v>
      </c>
      <c r="F410" s="9" t="s">
        <v>1413</v>
      </c>
      <c r="G410" s="27" t="s">
        <v>1721</v>
      </c>
      <c r="H410" s="16">
        <v>45883</v>
      </c>
      <c r="I410" s="16">
        <v>46354</v>
      </c>
      <c r="J410" s="56" t="s">
        <v>1834</v>
      </c>
      <c r="K410" s="56" t="s">
        <v>544</v>
      </c>
      <c r="L410" s="56" t="s">
        <v>1979</v>
      </c>
      <c r="M410" s="56" t="s">
        <v>79</v>
      </c>
      <c r="N410" s="56" t="s">
        <v>6267</v>
      </c>
      <c r="O410" s="56" t="s">
        <v>375</v>
      </c>
      <c r="P410" s="56" t="s">
        <v>371</v>
      </c>
      <c r="Q410" s="12">
        <v>82047.600000000006</v>
      </c>
      <c r="R410" s="12">
        <v>61527.49</v>
      </c>
      <c r="S410" s="17">
        <f>Table4[[#This Row],[EU funds 
(EUR)]]/Table4[[#This Row],[Total eligible expenditure allocated to the operation (EUR)]]</f>
        <v>0.74989993613463402</v>
      </c>
    </row>
    <row r="411" spans="1:19" ht="114.75" x14ac:dyDescent="0.25">
      <c r="A411" s="15">
        <v>407</v>
      </c>
      <c r="B411" s="9" t="s">
        <v>2727</v>
      </c>
      <c r="C411" s="9" t="s">
        <v>2728</v>
      </c>
      <c r="D411" s="12" t="s">
        <v>54</v>
      </c>
      <c r="E411" s="9" t="s">
        <v>364</v>
      </c>
      <c r="F411" s="9" t="s">
        <v>2729</v>
      </c>
      <c r="G411" s="27" t="s">
        <v>2730</v>
      </c>
      <c r="H411" s="16">
        <v>45951</v>
      </c>
      <c r="I411" s="16">
        <v>46352</v>
      </c>
      <c r="J411" s="56" t="s">
        <v>90</v>
      </c>
      <c r="K411" s="56" t="s">
        <v>38</v>
      </c>
      <c r="L411" s="56" t="s">
        <v>75</v>
      </c>
      <c r="M411" s="56" t="s">
        <v>75</v>
      </c>
      <c r="N411" s="56" t="s">
        <v>6267</v>
      </c>
      <c r="O411" s="56" t="s">
        <v>375</v>
      </c>
      <c r="P411" s="56" t="s">
        <v>371</v>
      </c>
      <c r="Q411" s="12">
        <v>72146.22</v>
      </c>
      <c r="R411" s="12">
        <v>54109.66</v>
      </c>
      <c r="S411" s="17">
        <f>Table4[[#This Row],[EU funds 
(EUR)]]/Table4[[#This Row],[Total eligible expenditure allocated to the operation (EUR)]]</f>
        <v>0.74999993069629989</v>
      </c>
    </row>
    <row r="412" spans="1:19" ht="114.75" x14ac:dyDescent="0.25">
      <c r="A412" s="15">
        <v>408</v>
      </c>
      <c r="B412" s="9" t="s">
        <v>2731</v>
      </c>
      <c r="C412" s="9" t="s">
        <v>2732</v>
      </c>
      <c r="D412" s="12" t="s">
        <v>54</v>
      </c>
      <c r="E412" s="9" t="s">
        <v>364</v>
      </c>
      <c r="F412" s="9" t="s">
        <v>2733</v>
      </c>
      <c r="G412" s="27" t="s">
        <v>2734</v>
      </c>
      <c r="H412" s="16">
        <v>45916</v>
      </c>
      <c r="I412" s="16">
        <v>46388</v>
      </c>
      <c r="J412" s="56" t="s">
        <v>2633</v>
      </c>
      <c r="K412" s="56" t="s">
        <v>542</v>
      </c>
      <c r="L412" s="56" t="s">
        <v>1975</v>
      </c>
      <c r="M412" s="56" t="s">
        <v>268</v>
      </c>
      <c r="N412" s="56" t="s">
        <v>6267</v>
      </c>
      <c r="O412" s="56" t="s">
        <v>375</v>
      </c>
      <c r="P412" s="56" t="s">
        <v>371</v>
      </c>
      <c r="Q412" s="12">
        <v>199020</v>
      </c>
      <c r="R412" s="12">
        <v>149265</v>
      </c>
      <c r="S412" s="17">
        <f>Table4[[#This Row],[EU funds 
(EUR)]]/Table4[[#This Row],[Total eligible expenditure allocated to the operation (EUR)]]</f>
        <v>0.75</v>
      </c>
    </row>
    <row r="413" spans="1:19" ht="140.25" x14ac:dyDescent="0.25">
      <c r="A413" s="15">
        <v>409</v>
      </c>
      <c r="B413" s="9" t="s">
        <v>2735</v>
      </c>
      <c r="C413" s="9" t="s">
        <v>2736</v>
      </c>
      <c r="D413" s="12" t="s">
        <v>54</v>
      </c>
      <c r="E413" s="9" t="s">
        <v>364</v>
      </c>
      <c r="F413" s="9" t="s">
        <v>2737</v>
      </c>
      <c r="G413" s="27" t="s">
        <v>2738</v>
      </c>
      <c r="H413" s="16">
        <v>45936</v>
      </c>
      <c r="I413" s="16">
        <v>46388</v>
      </c>
      <c r="J413" s="56" t="s">
        <v>90</v>
      </c>
      <c r="K413" s="56" t="s">
        <v>38</v>
      </c>
      <c r="L413" s="56" t="s">
        <v>75</v>
      </c>
      <c r="M413" s="56" t="s">
        <v>75</v>
      </c>
      <c r="N413" s="56" t="s">
        <v>6267</v>
      </c>
      <c r="O413" s="56" t="s">
        <v>375</v>
      </c>
      <c r="P413" s="56" t="s">
        <v>371</v>
      </c>
      <c r="Q413" s="12">
        <v>37985</v>
      </c>
      <c r="R413" s="12">
        <v>28488.75</v>
      </c>
      <c r="S413" s="17">
        <f>Table4[[#This Row],[EU funds 
(EUR)]]/Table4[[#This Row],[Total eligible expenditure allocated to the operation (EUR)]]</f>
        <v>0.75</v>
      </c>
    </row>
    <row r="414" spans="1:19" ht="153" x14ac:dyDescent="0.25">
      <c r="A414" s="15">
        <v>410</v>
      </c>
      <c r="B414" s="9" t="s">
        <v>2739</v>
      </c>
      <c r="C414" s="9" t="s">
        <v>2740</v>
      </c>
      <c r="D414" s="12" t="s">
        <v>54</v>
      </c>
      <c r="E414" s="9" t="s">
        <v>364</v>
      </c>
      <c r="F414" s="9" t="s">
        <v>2741</v>
      </c>
      <c r="G414" s="27" t="s">
        <v>2742</v>
      </c>
      <c r="H414" s="16">
        <v>45952</v>
      </c>
      <c r="I414" s="16">
        <v>46266</v>
      </c>
      <c r="J414" s="56" t="s">
        <v>1835</v>
      </c>
      <c r="K414" s="56" t="s">
        <v>545</v>
      </c>
      <c r="L414" s="56" t="s">
        <v>1980</v>
      </c>
      <c r="M414" s="56" t="s">
        <v>268</v>
      </c>
      <c r="N414" s="56" t="s">
        <v>6267</v>
      </c>
      <c r="O414" s="56" t="s">
        <v>375</v>
      </c>
      <c r="P414" s="56" t="s">
        <v>371</v>
      </c>
      <c r="Q414" s="12">
        <v>65698</v>
      </c>
      <c r="R414" s="12">
        <v>36133.9</v>
      </c>
      <c r="S414" s="17">
        <f>Table4[[#This Row],[EU funds 
(EUR)]]/Table4[[#This Row],[Total eligible expenditure allocated to the operation (EUR)]]</f>
        <v>0.55000000000000004</v>
      </c>
    </row>
    <row r="415" spans="1:19" ht="114.75" x14ac:dyDescent="0.25">
      <c r="A415" s="15">
        <v>411</v>
      </c>
      <c r="B415" s="9" t="s">
        <v>871</v>
      </c>
      <c r="C415" s="9" t="s">
        <v>1156</v>
      </c>
      <c r="D415" s="12" t="s">
        <v>54</v>
      </c>
      <c r="E415" s="9" t="s">
        <v>364</v>
      </c>
      <c r="F415" s="9" t="s">
        <v>1268</v>
      </c>
      <c r="G415" s="27" t="s">
        <v>1586</v>
      </c>
      <c r="H415" s="16">
        <v>45891</v>
      </c>
      <c r="I415" s="16">
        <v>46397</v>
      </c>
      <c r="J415" s="56" t="s">
        <v>90</v>
      </c>
      <c r="K415" s="56" t="s">
        <v>38</v>
      </c>
      <c r="L415" s="56" t="s">
        <v>75</v>
      </c>
      <c r="M415" s="56" t="s">
        <v>75</v>
      </c>
      <c r="N415" s="56" t="s">
        <v>6267</v>
      </c>
      <c r="O415" s="56" t="s">
        <v>375</v>
      </c>
      <c r="P415" s="56" t="s">
        <v>371</v>
      </c>
      <c r="Q415" s="12">
        <v>18190</v>
      </c>
      <c r="R415" s="12">
        <v>13642.5</v>
      </c>
      <c r="S415" s="17">
        <f>Table4[[#This Row],[EU funds 
(EUR)]]/Table4[[#This Row],[Total eligible expenditure allocated to the operation (EUR)]]</f>
        <v>0.75</v>
      </c>
    </row>
    <row r="416" spans="1:19" ht="127.5" x14ac:dyDescent="0.25">
      <c r="A416" s="15">
        <v>412</v>
      </c>
      <c r="B416" s="9" t="s">
        <v>2743</v>
      </c>
      <c r="C416" s="9" t="s">
        <v>2744</v>
      </c>
      <c r="D416" s="12" t="s">
        <v>54</v>
      </c>
      <c r="E416" s="9" t="s">
        <v>364</v>
      </c>
      <c r="F416" s="9" t="s">
        <v>2745</v>
      </c>
      <c r="G416" s="27" t="s">
        <v>2746</v>
      </c>
      <c r="H416" s="16">
        <v>45904</v>
      </c>
      <c r="I416" s="16">
        <v>46266</v>
      </c>
      <c r="J416" s="56" t="s">
        <v>90</v>
      </c>
      <c r="K416" s="56" t="s">
        <v>38</v>
      </c>
      <c r="L416" s="56" t="s">
        <v>75</v>
      </c>
      <c r="M416" s="56" t="s">
        <v>75</v>
      </c>
      <c r="N416" s="56" t="s">
        <v>6267</v>
      </c>
      <c r="O416" s="56" t="s">
        <v>375</v>
      </c>
      <c r="P416" s="56" t="s">
        <v>371</v>
      </c>
      <c r="Q416" s="12">
        <v>13503.4</v>
      </c>
      <c r="R416" s="12">
        <v>10114.040000000001</v>
      </c>
      <c r="S416" s="17">
        <f>Table4[[#This Row],[EU funds 
(EUR)]]/Table4[[#This Row],[Total eligible expenditure allocated to the operation (EUR)]]</f>
        <v>0.74899951123420772</v>
      </c>
    </row>
    <row r="417" spans="1:19" ht="114.75" x14ac:dyDescent="0.25">
      <c r="A417" s="15">
        <v>413</v>
      </c>
      <c r="B417" s="9" t="s">
        <v>2747</v>
      </c>
      <c r="C417" s="9" t="s">
        <v>2748</v>
      </c>
      <c r="D417" s="12" t="s">
        <v>54</v>
      </c>
      <c r="E417" s="9" t="s">
        <v>364</v>
      </c>
      <c r="F417" s="9" t="s">
        <v>2749</v>
      </c>
      <c r="G417" s="27" t="s">
        <v>2750</v>
      </c>
      <c r="H417" s="16">
        <v>45898</v>
      </c>
      <c r="I417" s="16">
        <v>46358</v>
      </c>
      <c r="J417" s="56" t="s">
        <v>1822</v>
      </c>
      <c r="K417" s="56" t="s">
        <v>261</v>
      </c>
      <c r="L417" s="56" t="s">
        <v>1961</v>
      </c>
      <c r="M417" s="56" t="s">
        <v>268</v>
      </c>
      <c r="N417" s="56" t="s">
        <v>6267</v>
      </c>
      <c r="O417" s="56" t="s">
        <v>375</v>
      </c>
      <c r="P417" s="56" t="s">
        <v>371</v>
      </c>
      <c r="Q417" s="12">
        <v>51595.4</v>
      </c>
      <c r="R417" s="12">
        <v>38696.550000000003</v>
      </c>
      <c r="S417" s="17">
        <f>Table4[[#This Row],[EU funds 
(EUR)]]/Table4[[#This Row],[Total eligible expenditure allocated to the operation (EUR)]]</f>
        <v>0.75</v>
      </c>
    </row>
    <row r="418" spans="1:19" ht="114.75" x14ac:dyDescent="0.25">
      <c r="A418" s="15">
        <v>414</v>
      </c>
      <c r="B418" s="9" t="s">
        <v>2751</v>
      </c>
      <c r="C418" s="9" t="s">
        <v>432</v>
      </c>
      <c r="D418" s="12" t="s">
        <v>54</v>
      </c>
      <c r="E418" s="9" t="s">
        <v>364</v>
      </c>
      <c r="F418" s="9" t="s">
        <v>2752</v>
      </c>
      <c r="G418" s="27" t="s">
        <v>2753</v>
      </c>
      <c r="H418" s="16">
        <v>45898</v>
      </c>
      <c r="I418" s="16">
        <v>46447</v>
      </c>
      <c r="J418" s="56" t="s">
        <v>527</v>
      </c>
      <c r="K418" s="56" t="s">
        <v>72</v>
      </c>
      <c r="L418" s="56" t="s">
        <v>1949</v>
      </c>
      <c r="M418" s="56" t="s">
        <v>77</v>
      </c>
      <c r="N418" s="56" t="s">
        <v>6267</v>
      </c>
      <c r="O418" s="56" t="s">
        <v>375</v>
      </c>
      <c r="P418" s="56" t="s">
        <v>371</v>
      </c>
      <c r="Q418" s="12">
        <v>32100</v>
      </c>
      <c r="R418" s="12">
        <v>24075</v>
      </c>
      <c r="S418" s="17">
        <f>Table4[[#This Row],[EU funds 
(EUR)]]/Table4[[#This Row],[Total eligible expenditure allocated to the operation (EUR)]]</f>
        <v>0.75</v>
      </c>
    </row>
    <row r="419" spans="1:19" ht="76.5" x14ac:dyDescent="0.25">
      <c r="A419" s="15">
        <v>415</v>
      </c>
      <c r="B419" s="9" t="s">
        <v>2754</v>
      </c>
      <c r="C419" s="9" t="s">
        <v>2755</v>
      </c>
      <c r="D419" s="12" t="s">
        <v>54</v>
      </c>
      <c r="E419" s="9" t="s">
        <v>364</v>
      </c>
      <c r="F419" s="9" t="s">
        <v>2756</v>
      </c>
      <c r="G419" s="27" t="s">
        <v>2757</v>
      </c>
      <c r="H419" s="16">
        <v>45919</v>
      </c>
      <c r="I419" s="16">
        <v>46152</v>
      </c>
      <c r="J419" s="56" t="s">
        <v>1828</v>
      </c>
      <c r="K419" s="56" t="s">
        <v>72</v>
      </c>
      <c r="L419" s="56" t="s">
        <v>1949</v>
      </c>
      <c r="M419" s="56" t="s">
        <v>77</v>
      </c>
      <c r="N419" s="56" t="s">
        <v>6267</v>
      </c>
      <c r="O419" s="56" t="s">
        <v>375</v>
      </c>
      <c r="P419" s="56" t="s">
        <v>371</v>
      </c>
      <c r="Q419" s="12">
        <v>8854.25</v>
      </c>
      <c r="R419" s="12">
        <v>6640.68</v>
      </c>
      <c r="S419" s="17">
        <f>Table4[[#This Row],[EU funds 
(EUR)]]/Table4[[#This Row],[Total eligible expenditure allocated to the operation (EUR)]]</f>
        <v>0.74999915294914876</v>
      </c>
    </row>
    <row r="420" spans="1:19" ht="89.25" x14ac:dyDescent="0.25">
      <c r="A420" s="15">
        <v>416</v>
      </c>
      <c r="B420" s="9" t="s">
        <v>1925</v>
      </c>
      <c r="C420" s="9" t="s">
        <v>1933</v>
      </c>
      <c r="D420" s="12" t="s">
        <v>54</v>
      </c>
      <c r="E420" s="9" t="s">
        <v>364</v>
      </c>
      <c r="F420" s="9" t="s">
        <v>1941</v>
      </c>
      <c r="G420" s="27" t="s">
        <v>2758</v>
      </c>
      <c r="H420" s="16">
        <v>45895</v>
      </c>
      <c r="I420" s="16">
        <v>46402</v>
      </c>
      <c r="J420" s="56" t="s">
        <v>127</v>
      </c>
      <c r="K420" s="56" t="s">
        <v>118</v>
      </c>
      <c r="L420" s="56" t="s">
        <v>1955</v>
      </c>
      <c r="M420" s="56" t="s">
        <v>77</v>
      </c>
      <c r="N420" s="56" t="s">
        <v>6267</v>
      </c>
      <c r="O420" s="56" t="s">
        <v>375</v>
      </c>
      <c r="P420" s="56" t="s">
        <v>371</v>
      </c>
      <c r="Q420" s="12">
        <v>10560.9</v>
      </c>
      <c r="R420" s="12">
        <v>7920.67</v>
      </c>
      <c r="S420" s="17">
        <f>Table4[[#This Row],[EU funds 
(EUR)]]/Table4[[#This Row],[Total eligible expenditure allocated to the operation (EUR)]]</f>
        <v>0.74999952655550195</v>
      </c>
    </row>
    <row r="421" spans="1:19" ht="114.75" x14ac:dyDescent="0.25">
      <c r="A421" s="15">
        <v>417</v>
      </c>
      <c r="B421" s="9" t="s">
        <v>2759</v>
      </c>
      <c r="C421" s="9" t="s">
        <v>2760</v>
      </c>
      <c r="D421" s="12" t="s">
        <v>54</v>
      </c>
      <c r="E421" s="9" t="s">
        <v>364</v>
      </c>
      <c r="F421" s="9" t="s">
        <v>1268</v>
      </c>
      <c r="G421" s="27" t="s">
        <v>1581</v>
      </c>
      <c r="H421" s="16">
        <v>45905</v>
      </c>
      <c r="I421" s="16">
        <v>46397</v>
      </c>
      <c r="J421" s="56" t="s">
        <v>90</v>
      </c>
      <c r="K421" s="56" t="s">
        <v>38</v>
      </c>
      <c r="L421" s="56" t="s">
        <v>75</v>
      </c>
      <c r="M421" s="56" t="s">
        <v>75</v>
      </c>
      <c r="N421" s="56" t="s">
        <v>6267</v>
      </c>
      <c r="O421" s="56" t="s">
        <v>375</v>
      </c>
      <c r="P421" s="56" t="s">
        <v>371</v>
      </c>
      <c r="Q421" s="12">
        <v>35176.25</v>
      </c>
      <c r="R421" s="12">
        <v>19346.93</v>
      </c>
      <c r="S421" s="17">
        <f>Table4[[#This Row],[EU funds 
(EUR)]]/Table4[[#This Row],[Total eligible expenditure allocated to the operation (EUR)]]</f>
        <v>0.54999978678796069</v>
      </c>
    </row>
    <row r="422" spans="1:19" ht="76.5" x14ac:dyDescent="0.25">
      <c r="A422" s="15">
        <v>418</v>
      </c>
      <c r="B422" s="9" t="s">
        <v>2761</v>
      </c>
      <c r="C422" s="9" t="s">
        <v>1992</v>
      </c>
      <c r="D422" s="12" t="s">
        <v>54</v>
      </c>
      <c r="E422" s="9" t="s">
        <v>364</v>
      </c>
      <c r="F422" s="9" t="s">
        <v>2762</v>
      </c>
      <c r="G422" s="27" t="s">
        <v>2763</v>
      </c>
      <c r="H422" s="16">
        <v>45944</v>
      </c>
      <c r="I422" s="16">
        <v>46388</v>
      </c>
      <c r="J422" s="56" t="s">
        <v>123</v>
      </c>
      <c r="K422" s="56" t="s">
        <v>116</v>
      </c>
      <c r="L422" s="56" t="s">
        <v>1953</v>
      </c>
      <c r="M422" s="56" t="s">
        <v>77</v>
      </c>
      <c r="N422" s="56" t="s">
        <v>6267</v>
      </c>
      <c r="O422" s="56" t="s">
        <v>375</v>
      </c>
      <c r="P422" s="56" t="s">
        <v>371</v>
      </c>
      <c r="Q422" s="12">
        <v>59920</v>
      </c>
      <c r="R422" s="12">
        <v>44880.08</v>
      </c>
      <c r="S422" s="17">
        <f>Table4[[#This Row],[EU funds 
(EUR)]]/Table4[[#This Row],[Total eligible expenditure allocated to the operation (EUR)]]</f>
        <v>0.749</v>
      </c>
    </row>
    <row r="423" spans="1:19" ht="127.5" x14ac:dyDescent="0.25">
      <c r="A423" s="15">
        <v>419</v>
      </c>
      <c r="B423" s="9" t="s">
        <v>737</v>
      </c>
      <c r="C423" s="9" t="s">
        <v>1030</v>
      </c>
      <c r="D423" s="12" t="s">
        <v>54</v>
      </c>
      <c r="E423" s="9" t="s">
        <v>364</v>
      </c>
      <c r="F423" s="9" t="s">
        <v>1319</v>
      </c>
      <c r="G423" s="27" t="s">
        <v>1625</v>
      </c>
      <c r="H423" s="16">
        <v>45867</v>
      </c>
      <c r="I423" s="16">
        <v>46296</v>
      </c>
      <c r="J423" s="56" t="s">
        <v>90</v>
      </c>
      <c r="K423" s="56" t="s">
        <v>38</v>
      </c>
      <c r="L423" s="56" t="s">
        <v>75</v>
      </c>
      <c r="M423" s="56" t="s">
        <v>75</v>
      </c>
      <c r="N423" s="56" t="s">
        <v>6267</v>
      </c>
      <c r="O423" s="56" t="s">
        <v>375</v>
      </c>
      <c r="P423" s="56" t="s">
        <v>371</v>
      </c>
      <c r="Q423" s="12">
        <v>32528</v>
      </c>
      <c r="R423" s="12">
        <v>24363.47</v>
      </c>
      <c r="S423" s="17">
        <f>Table4[[#This Row],[EU funds 
(EUR)]]/Table4[[#This Row],[Total eligible expenditure allocated to the operation (EUR)]]</f>
        <v>0.74899993851451063</v>
      </c>
    </row>
    <row r="424" spans="1:19" ht="114.75" x14ac:dyDescent="0.25">
      <c r="A424" s="15">
        <v>420</v>
      </c>
      <c r="B424" s="9" t="s">
        <v>691</v>
      </c>
      <c r="C424" s="9" t="s">
        <v>987</v>
      </c>
      <c r="D424" s="12" t="s">
        <v>54</v>
      </c>
      <c r="E424" s="9" t="s">
        <v>364</v>
      </c>
      <c r="F424" s="9" t="s">
        <v>1268</v>
      </c>
      <c r="G424" s="27" t="s">
        <v>1581</v>
      </c>
      <c r="H424" s="16">
        <v>45860</v>
      </c>
      <c r="I424" s="16">
        <v>46397</v>
      </c>
      <c r="J424" s="56" t="s">
        <v>1841</v>
      </c>
      <c r="K424" s="56" t="s">
        <v>260</v>
      </c>
      <c r="L424" s="56" t="s">
        <v>1960</v>
      </c>
      <c r="M424" s="56" t="s">
        <v>268</v>
      </c>
      <c r="N424" s="56" t="s">
        <v>6267</v>
      </c>
      <c r="O424" s="56" t="s">
        <v>375</v>
      </c>
      <c r="P424" s="56" t="s">
        <v>371</v>
      </c>
      <c r="Q424" s="12">
        <v>35911.870000000003</v>
      </c>
      <c r="R424" s="12">
        <v>26933.9</v>
      </c>
      <c r="S424" s="17">
        <f>Table4[[#This Row],[EU funds 
(EUR)]]/Table4[[#This Row],[Total eligible expenditure allocated to the operation (EUR)]]</f>
        <v>0.74999993038513446</v>
      </c>
    </row>
    <row r="425" spans="1:19" ht="127.5" x14ac:dyDescent="0.25">
      <c r="A425" s="15">
        <v>421</v>
      </c>
      <c r="B425" s="9" t="s">
        <v>1904</v>
      </c>
      <c r="C425" s="9" t="s">
        <v>1909</v>
      </c>
      <c r="D425" s="12" t="s">
        <v>54</v>
      </c>
      <c r="E425" s="9" t="s">
        <v>364</v>
      </c>
      <c r="F425" s="9" t="s">
        <v>1913</v>
      </c>
      <c r="G425" s="27" t="s">
        <v>1918</v>
      </c>
      <c r="H425" s="16">
        <v>45897</v>
      </c>
      <c r="I425" s="16">
        <v>46357</v>
      </c>
      <c r="J425" s="56" t="s">
        <v>123</v>
      </c>
      <c r="K425" s="56" t="s">
        <v>116</v>
      </c>
      <c r="L425" s="56" t="s">
        <v>75</v>
      </c>
      <c r="M425" s="56" t="s">
        <v>75</v>
      </c>
      <c r="N425" s="56" t="s">
        <v>6267</v>
      </c>
      <c r="O425" s="56" t="s">
        <v>375</v>
      </c>
      <c r="P425" s="56" t="s">
        <v>371</v>
      </c>
      <c r="Q425" s="12">
        <v>60990</v>
      </c>
      <c r="R425" s="12">
        <v>33483.51</v>
      </c>
      <c r="S425" s="17">
        <f>Table4[[#This Row],[EU funds 
(EUR)]]/Table4[[#This Row],[Total eligible expenditure allocated to the operation (EUR)]]</f>
        <v>0.54900000000000004</v>
      </c>
    </row>
    <row r="426" spans="1:19" ht="89.25" x14ac:dyDescent="0.25">
      <c r="A426" s="15">
        <v>422</v>
      </c>
      <c r="B426" s="9" t="s">
        <v>718</v>
      </c>
      <c r="C426" s="9" t="s">
        <v>1012</v>
      </c>
      <c r="D426" s="12" t="s">
        <v>54</v>
      </c>
      <c r="E426" s="9" t="s">
        <v>364</v>
      </c>
      <c r="F426" s="9" t="s">
        <v>1301</v>
      </c>
      <c r="G426" s="27" t="s">
        <v>1606</v>
      </c>
      <c r="H426" s="16">
        <v>45863</v>
      </c>
      <c r="I426" s="16">
        <v>46476</v>
      </c>
      <c r="J426" s="56" t="s">
        <v>525</v>
      </c>
      <c r="K426" s="56" t="s">
        <v>542</v>
      </c>
      <c r="L426" s="56" t="s">
        <v>1975</v>
      </c>
      <c r="M426" s="56" t="s">
        <v>268</v>
      </c>
      <c r="N426" s="56" t="s">
        <v>6267</v>
      </c>
      <c r="O426" s="56" t="s">
        <v>375</v>
      </c>
      <c r="P426" s="56" t="s">
        <v>371</v>
      </c>
      <c r="Q426" s="12">
        <v>35978.75</v>
      </c>
      <c r="R426" s="12">
        <v>26984.05</v>
      </c>
      <c r="S426" s="17">
        <f>Table4[[#This Row],[EU funds 
(EUR)]]/Table4[[#This Row],[Total eligible expenditure allocated to the operation (EUR)]]</f>
        <v>0.74999965257269918</v>
      </c>
    </row>
    <row r="427" spans="1:19" ht="114.75" x14ac:dyDescent="0.25">
      <c r="A427" s="15">
        <v>423</v>
      </c>
      <c r="B427" s="9" t="s">
        <v>812</v>
      </c>
      <c r="C427" s="9" t="s">
        <v>1101</v>
      </c>
      <c r="D427" s="12" t="s">
        <v>54</v>
      </c>
      <c r="E427" s="9" t="s">
        <v>364</v>
      </c>
      <c r="F427" s="9" t="s">
        <v>1268</v>
      </c>
      <c r="G427" s="27" t="s">
        <v>1586</v>
      </c>
      <c r="H427" s="16">
        <v>45877</v>
      </c>
      <c r="I427" s="16">
        <v>46397</v>
      </c>
      <c r="J427" s="56" t="s">
        <v>90</v>
      </c>
      <c r="K427" s="56" t="s">
        <v>38</v>
      </c>
      <c r="L427" s="56" t="s">
        <v>75</v>
      </c>
      <c r="M427" s="56" t="s">
        <v>75</v>
      </c>
      <c r="N427" s="56" t="s">
        <v>6267</v>
      </c>
      <c r="O427" s="56" t="s">
        <v>375</v>
      </c>
      <c r="P427" s="56" t="s">
        <v>371</v>
      </c>
      <c r="Q427" s="12">
        <v>17889.060000000001</v>
      </c>
      <c r="R427" s="12">
        <v>13416.79</v>
      </c>
      <c r="S427" s="17">
        <f>Table4[[#This Row],[EU funds 
(EUR)]]/Table4[[#This Row],[Total eligible expenditure allocated to the operation (EUR)]]</f>
        <v>0.74999972049956787</v>
      </c>
    </row>
    <row r="428" spans="1:19" ht="127.5" x14ac:dyDescent="0.25">
      <c r="A428" s="15">
        <v>424</v>
      </c>
      <c r="B428" s="9" t="s">
        <v>805</v>
      </c>
      <c r="C428" s="9" t="s">
        <v>1094</v>
      </c>
      <c r="D428" s="12" t="s">
        <v>54</v>
      </c>
      <c r="E428" s="9" t="s">
        <v>364</v>
      </c>
      <c r="F428" s="9" t="s">
        <v>1384</v>
      </c>
      <c r="G428" s="27" t="s">
        <v>1691</v>
      </c>
      <c r="H428" s="16">
        <v>45876</v>
      </c>
      <c r="I428" s="16">
        <v>46357</v>
      </c>
      <c r="J428" s="56" t="s">
        <v>1880</v>
      </c>
      <c r="K428" s="56" t="s">
        <v>116</v>
      </c>
      <c r="L428" s="56" t="s">
        <v>75</v>
      </c>
      <c r="M428" s="56" t="s">
        <v>75</v>
      </c>
      <c r="N428" s="56" t="s">
        <v>6267</v>
      </c>
      <c r="O428" s="56" t="s">
        <v>375</v>
      </c>
      <c r="P428" s="56" t="s">
        <v>371</v>
      </c>
      <c r="Q428" s="12">
        <v>60241</v>
      </c>
      <c r="R428" s="12">
        <v>33072.300000000003</v>
      </c>
      <c r="S428" s="17">
        <f>Table4[[#This Row],[EU funds 
(EUR)]]/Table4[[#This Row],[Total eligible expenditure allocated to the operation (EUR)]]</f>
        <v>0.54899985060008971</v>
      </c>
    </row>
    <row r="429" spans="1:19" ht="102" x14ac:dyDescent="0.25">
      <c r="A429" s="15">
        <v>425</v>
      </c>
      <c r="B429" s="9" t="s">
        <v>2764</v>
      </c>
      <c r="C429" s="9" t="s">
        <v>2765</v>
      </c>
      <c r="D429" s="12" t="s">
        <v>54</v>
      </c>
      <c r="E429" s="9" t="s">
        <v>364</v>
      </c>
      <c r="F429" s="9" t="s">
        <v>2766</v>
      </c>
      <c r="G429" s="27" t="s">
        <v>2767</v>
      </c>
      <c r="H429" s="16">
        <v>45902</v>
      </c>
      <c r="I429" s="16">
        <v>46249</v>
      </c>
      <c r="J429" s="56" t="s">
        <v>90</v>
      </c>
      <c r="K429" s="56" t="s">
        <v>38</v>
      </c>
      <c r="L429" s="56" t="s">
        <v>75</v>
      </c>
      <c r="M429" s="56" t="s">
        <v>75</v>
      </c>
      <c r="N429" s="56" t="s">
        <v>6267</v>
      </c>
      <c r="O429" s="56" t="s">
        <v>375</v>
      </c>
      <c r="P429" s="56" t="s">
        <v>371</v>
      </c>
      <c r="Q429" s="12">
        <v>199876</v>
      </c>
      <c r="R429" s="12">
        <v>149907</v>
      </c>
      <c r="S429" s="17">
        <f>Table4[[#This Row],[EU funds 
(EUR)]]/Table4[[#This Row],[Total eligible expenditure allocated to the operation (EUR)]]</f>
        <v>0.75</v>
      </c>
    </row>
    <row r="430" spans="1:19" ht="114.75" x14ac:dyDescent="0.25">
      <c r="A430" s="15">
        <v>426</v>
      </c>
      <c r="B430" s="9" t="s">
        <v>875</v>
      </c>
      <c r="C430" s="9" t="s">
        <v>1159</v>
      </c>
      <c r="D430" s="12" t="s">
        <v>54</v>
      </c>
      <c r="E430" s="9" t="s">
        <v>364</v>
      </c>
      <c r="F430" s="9" t="s">
        <v>1449</v>
      </c>
      <c r="G430" s="27" t="s">
        <v>1757</v>
      </c>
      <c r="H430" s="16">
        <v>45894</v>
      </c>
      <c r="I430" s="16">
        <v>46327</v>
      </c>
      <c r="J430" s="56" t="s">
        <v>1896</v>
      </c>
      <c r="K430" s="56" t="s">
        <v>73</v>
      </c>
      <c r="L430" s="56" t="s">
        <v>1950</v>
      </c>
      <c r="M430" s="56" t="s">
        <v>77</v>
      </c>
      <c r="N430" s="56" t="s">
        <v>6267</v>
      </c>
      <c r="O430" s="56" t="s">
        <v>375</v>
      </c>
      <c r="P430" s="56" t="s">
        <v>371</v>
      </c>
      <c r="Q430" s="12">
        <v>21400</v>
      </c>
      <c r="R430" s="12">
        <v>16050</v>
      </c>
      <c r="S430" s="17">
        <f>Table4[[#This Row],[EU funds 
(EUR)]]/Table4[[#This Row],[Total eligible expenditure allocated to the operation (EUR)]]</f>
        <v>0.75</v>
      </c>
    </row>
    <row r="431" spans="1:19" ht="102" x14ac:dyDescent="0.25">
      <c r="A431" s="15">
        <v>427</v>
      </c>
      <c r="B431" s="9" t="s">
        <v>2768</v>
      </c>
      <c r="C431" s="9" t="s">
        <v>2769</v>
      </c>
      <c r="D431" s="12" t="s">
        <v>54</v>
      </c>
      <c r="E431" s="9" t="s">
        <v>364</v>
      </c>
      <c r="F431" s="9" t="s">
        <v>2770</v>
      </c>
      <c r="G431" s="27" t="s">
        <v>2771</v>
      </c>
      <c r="H431" s="16">
        <v>45898</v>
      </c>
      <c r="I431" s="16">
        <v>46266</v>
      </c>
      <c r="J431" s="56" t="s">
        <v>90</v>
      </c>
      <c r="K431" s="56" t="s">
        <v>38</v>
      </c>
      <c r="L431" s="56" t="s">
        <v>75</v>
      </c>
      <c r="M431" s="56" t="s">
        <v>75</v>
      </c>
      <c r="N431" s="56" t="s">
        <v>6267</v>
      </c>
      <c r="O431" s="56" t="s">
        <v>375</v>
      </c>
      <c r="P431" s="56" t="s">
        <v>371</v>
      </c>
      <c r="Q431" s="12">
        <v>42179.4</v>
      </c>
      <c r="R431" s="12">
        <v>31634</v>
      </c>
      <c r="S431" s="17">
        <f>Table4[[#This Row],[EU funds 
(EUR)]]/Table4[[#This Row],[Total eligible expenditure allocated to the operation (EUR)]]</f>
        <v>0.74998696045937119</v>
      </c>
    </row>
    <row r="432" spans="1:19" ht="102" x14ac:dyDescent="0.25">
      <c r="A432" s="15">
        <v>428</v>
      </c>
      <c r="B432" s="9" t="s">
        <v>719</v>
      </c>
      <c r="C432" s="9" t="s">
        <v>1013</v>
      </c>
      <c r="D432" s="12" t="s">
        <v>54</v>
      </c>
      <c r="E432" s="9" t="s">
        <v>364</v>
      </c>
      <c r="F432" s="9" t="s">
        <v>1302</v>
      </c>
      <c r="G432" s="27" t="s">
        <v>1607</v>
      </c>
      <c r="H432" s="16">
        <v>45863</v>
      </c>
      <c r="I432" s="16">
        <v>46113</v>
      </c>
      <c r="J432" s="56" t="s">
        <v>90</v>
      </c>
      <c r="K432" s="56" t="s">
        <v>38</v>
      </c>
      <c r="L432" s="56" t="s">
        <v>75</v>
      </c>
      <c r="M432" s="56" t="s">
        <v>75</v>
      </c>
      <c r="N432" s="56" t="s">
        <v>6267</v>
      </c>
      <c r="O432" s="56" t="s">
        <v>375</v>
      </c>
      <c r="P432" s="56" t="s">
        <v>371</v>
      </c>
      <c r="Q432" s="12">
        <v>16869.07</v>
      </c>
      <c r="R432" s="12">
        <v>12651.8</v>
      </c>
      <c r="S432" s="17">
        <f>Table4[[#This Row],[EU funds 
(EUR)]]/Table4[[#This Row],[Total eligible expenditure allocated to the operation (EUR)]]</f>
        <v>0.74999985179977313</v>
      </c>
    </row>
    <row r="433" spans="1:19" ht="114.75" x14ac:dyDescent="0.25">
      <c r="A433" s="15">
        <v>429</v>
      </c>
      <c r="B433" s="9" t="s">
        <v>1901</v>
      </c>
      <c r="C433" s="9" t="s">
        <v>1906</v>
      </c>
      <c r="D433" s="12" t="s">
        <v>54</v>
      </c>
      <c r="E433" s="9" t="s">
        <v>364</v>
      </c>
      <c r="F433" s="9" t="s">
        <v>1911</v>
      </c>
      <c r="G433" s="27" t="s">
        <v>1915</v>
      </c>
      <c r="H433" s="16">
        <v>45895</v>
      </c>
      <c r="I433" s="16">
        <v>46083</v>
      </c>
      <c r="J433" s="56" t="s">
        <v>90</v>
      </c>
      <c r="K433" s="56" t="s">
        <v>38</v>
      </c>
      <c r="L433" s="56" t="s">
        <v>75</v>
      </c>
      <c r="M433" s="56" t="s">
        <v>75</v>
      </c>
      <c r="N433" s="56" t="s">
        <v>6267</v>
      </c>
      <c r="O433" s="56" t="s">
        <v>375</v>
      </c>
      <c r="P433" s="56" t="s">
        <v>371</v>
      </c>
      <c r="Q433" s="12">
        <v>21153.9</v>
      </c>
      <c r="R433" s="12">
        <v>15865.42</v>
      </c>
      <c r="S433" s="17">
        <f>Table4[[#This Row],[EU funds 
(EUR)]]/Table4[[#This Row],[Total eligible expenditure allocated to the operation (EUR)]]</f>
        <v>0.74999976363696519</v>
      </c>
    </row>
    <row r="434" spans="1:19" ht="242.25" x14ac:dyDescent="0.25">
      <c r="A434" s="15">
        <v>430</v>
      </c>
      <c r="B434" s="9" t="s">
        <v>2772</v>
      </c>
      <c r="C434" s="9" t="s">
        <v>2773</v>
      </c>
      <c r="D434" s="12" t="s">
        <v>54</v>
      </c>
      <c r="E434" s="9" t="s">
        <v>364</v>
      </c>
      <c r="F434" s="9" t="s">
        <v>2774</v>
      </c>
      <c r="G434" s="27" t="s">
        <v>2775</v>
      </c>
      <c r="H434" s="16">
        <v>45901</v>
      </c>
      <c r="I434" s="16">
        <v>46266</v>
      </c>
      <c r="J434" s="56" t="s">
        <v>1829</v>
      </c>
      <c r="K434" s="56" t="s">
        <v>260</v>
      </c>
      <c r="L434" s="56" t="s">
        <v>1960</v>
      </c>
      <c r="M434" s="56" t="s">
        <v>268</v>
      </c>
      <c r="N434" s="56" t="s">
        <v>6267</v>
      </c>
      <c r="O434" s="56" t="s">
        <v>375</v>
      </c>
      <c r="P434" s="56" t="s">
        <v>371</v>
      </c>
      <c r="Q434" s="12">
        <v>104967</v>
      </c>
      <c r="R434" s="12">
        <v>78725.25</v>
      </c>
      <c r="S434" s="17">
        <f>Table4[[#This Row],[EU funds 
(EUR)]]/Table4[[#This Row],[Total eligible expenditure allocated to the operation (EUR)]]</f>
        <v>0.75</v>
      </c>
    </row>
    <row r="435" spans="1:19" ht="76.5" x14ac:dyDescent="0.25">
      <c r="A435" s="15">
        <v>431</v>
      </c>
      <c r="B435" s="9" t="s">
        <v>738</v>
      </c>
      <c r="C435" s="9" t="s">
        <v>1031</v>
      </c>
      <c r="D435" s="12" t="s">
        <v>54</v>
      </c>
      <c r="E435" s="9" t="s">
        <v>364</v>
      </c>
      <c r="F435" s="9" t="s">
        <v>1320</v>
      </c>
      <c r="G435" s="27" t="s">
        <v>1626</v>
      </c>
      <c r="H435" s="16">
        <v>45867</v>
      </c>
      <c r="I435" s="16">
        <v>46357</v>
      </c>
      <c r="J435" s="56" t="s">
        <v>250</v>
      </c>
      <c r="K435" s="56" t="s">
        <v>72</v>
      </c>
      <c r="L435" s="56" t="s">
        <v>1949</v>
      </c>
      <c r="M435" s="56" t="s">
        <v>77</v>
      </c>
      <c r="N435" s="56" t="s">
        <v>6267</v>
      </c>
      <c r="O435" s="56" t="s">
        <v>375</v>
      </c>
      <c r="P435" s="56" t="s">
        <v>371</v>
      </c>
      <c r="Q435" s="12">
        <v>64499.6</v>
      </c>
      <c r="R435" s="12">
        <v>48374.7</v>
      </c>
      <c r="S435" s="17">
        <f>Table4[[#This Row],[EU funds 
(EUR)]]/Table4[[#This Row],[Total eligible expenditure allocated to the operation (EUR)]]</f>
        <v>0.75</v>
      </c>
    </row>
    <row r="436" spans="1:19" ht="114.75" x14ac:dyDescent="0.25">
      <c r="A436" s="15">
        <v>432</v>
      </c>
      <c r="B436" s="9" t="s">
        <v>728</v>
      </c>
      <c r="C436" s="9" t="s">
        <v>1021</v>
      </c>
      <c r="D436" s="12" t="s">
        <v>54</v>
      </c>
      <c r="E436" s="9" t="s">
        <v>364</v>
      </c>
      <c r="F436" s="9" t="s">
        <v>1311</v>
      </c>
      <c r="G436" s="27" t="s">
        <v>1616</v>
      </c>
      <c r="H436" s="16">
        <v>45866</v>
      </c>
      <c r="I436" s="16">
        <v>46019</v>
      </c>
      <c r="J436" s="56" t="s">
        <v>90</v>
      </c>
      <c r="K436" s="56" t="s">
        <v>38</v>
      </c>
      <c r="L436" s="56" t="s">
        <v>75</v>
      </c>
      <c r="M436" s="56" t="s">
        <v>75</v>
      </c>
      <c r="N436" s="56" t="s">
        <v>6267</v>
      </c>
      <c r="O436" s="56" t="s">
        <v>375</v>
      </c>
      <c r="P436" s="56" t="s">
        <v>371</v>
      </c>
      <c r="Q436" s="12">
        <v>81534</v>
      </c>
      <c r="R436" s="12">
        <v>61150.5</v>
      </c>
      <c r="S436" s="17">
        <f>Table4[[#This Row],[EU funds 
(EUR)]]/Table4[[#This Row],[Total eligible expenditure allocated to the operation (EUR)]]</f>
        <v>0.75</v>
      </c>
    </row>
    <row r="437" spans="1:19" ht="140.25" x14ac:dyDescent="0.25">
      <c r="A437" s="15">
        <v>433</v>
      </c>
      <c r="B437" s="9" t="s">
        <v>2776</v>
      </c>
      <c r="C437" s="9" t="s">
        <v>2777</v>
      </c>
      <c r="D437" s="12" t="s">
        <v>54</v>
      </c>
      <c r="E437" s="9" t="s">
        <v>364</v>
      </c>
      <c r="F437" s="9" t="s">
        <v>2778</v>
      </c>
      <c r="G437" s="27" t="s">
        <v>2779</v>
      </c>
      <c r="H437" s="16">
        <v>45905</v>
      </c>
      <c r="I437" s="16">
        <v>46174</v>
      </c>
      <c r="J437" s="56" t="s">
        <v>1827</v>
      </c>
      <c r="K437" s="56" t="s">
        <v>260</v>
      </c>
      <c r="L437" s="56" t="s">
        <v>1960</v>
      </c>
      <c r="M437" s="56" t="s">
        <v>268</v>
      </c>
      <c r="N437" s="56" t="s">
        <v>6267</v>
      </c>
      <c r="O437" s="56" t="s">
        <v>375</v>
      </c>
      <c r="P437" s="56" t="s">
        <v>371</v>
      </c>
      <c r="Q437" s="12">
        <v>54184.800000000003</v>
      </c>
      <c r="R437" s="12">
        <v>40638.6</v>
      </c>
      <c r="S437" s="17">
        <f>Table4[[#This Row],[EU funds 
(EUR)]]/Table4[[#This Row],[Total eligible expenditure allocated to the operation (EUR)]]</f>
        <v>0.74999999999999989</v>
      </c>
    </row>
    <row r="438" spans="1:19" ht="102" x14ac:dyDescent="0.25">
      <c r="A438" s="15">
        <v>434</v>
      </c>
      <c r="B438" s="9" t="s">
        <v>800</v>
      </c>
      <c r="C438" s="9" t="s">
        <v>1089</v>
      </c>
      <c r="D438" s="12" t="s">
        <v>54</v>
      </c>
      <c r="E438" s="9" t="s">
        <v>364</v>
      </c>
      <c r="F438" s="9" t="s">
        <v>1380</v>
      </c>
      <c r="G438" s="27" t="s">
        <v>1687</v>
      </c>
      <c r="H438" s="16">
        <v>45875</v>
      </c>
      <c r="I438" s="16">
        <v>46357</v>
      </c>
      <c r="J438" s="56" t="s">
        <v>90</v>
      </c>
      <c r="K438" s="56" t="s">
        <v>38</v>
      </c>
      <c r="L438" s="56" t="s">
        <v>75</v>
      </c>
      <c r="M438" s="56" t="s">
        <v>75</v>
      </c>
      <c r="N438" s="56" t="s">
        <v>6267</v>
      </c>
      <c r="O438" s="56" t="s">
        <v>375</v>
      </c>
      <c r="P438" s="56" t="s">
        <v>371</v>
      </c>
      <c r="Q438" s="12">
        <v>188106</v>
      </c>
      <c r="R438" s="12">
        <v>103458.3</v>
      </c>
      <c r="S438" s="17">
        <f>Table4[[#This Row],[EU funds 
(EUR)]]/Table4[[#This Row],[Total eligible expenditure allocated to the operation (EUR)]]</f>
        <v>0.55000000000000004</v>
      </c>
    </row>
    <row r="439" spans="1:19" ht="102" x14ac:dyDescent="0.25">
      <c r="A439" s="15">
        <v>435</v>
      </c>
      <c r="B439" s="9" t="s">
        <v>786</v>
      </c>
      <c r="C439" s="9" t="s">
        <v>1076</v>
      </c>
      <c r="D439" s="12" t="s">
        <v>54</v>
      </c>
      <c r="E439" s="9" t="s">
        <v>364</v>
      </c>
      <c r="F439" s="9" t="s">
        <v>1368</v>
      </c>
      <c r="G439" s="27" t="s">
        <v>1674</v>
      </c>
      <c r="H439" s="16">
        <v>45870</v>
      </c>
      <c r="I439" s="16">
        <v>46447</v>
      </c>
      <c r="J439" s="56" t="s">
        <v>1878</v>
      </c>
      <c r="K439" s="56" t="s">
        <v>260</v>
      </c>
      <c r="L439" s="56" t="s">
        <v>1960</v>
      </c>
      <c r="M439" s="56" t="s">
        <v>268</v>
      </c>
      <c r="N439" s="56" t="s">
        <v>6267</v>
      </c>
      <c r="O439" s="56" t="s">
        <v>375</v>
      </c>
      <c r="P439" s="56" t="s">
        <v>371</v>
      </c>
      <c r="Q439" s="12">
        <v>45261</v>
      </c>
      <c r="R439" s="12">
        <v>33945.75</v>
      </c>
      <c r="S439" s="17">
        <f>Table4[[#This Row],[EU funds 
(EUR)]]/Table4[[#This Row],[Total eligible expenditure allocated to the operation (EUR)]]</f>
        <v>0.75</v>
      </c>
    </row>
    <row r="440" spans="1:19" ht="127.5" x14ac:dyDescent="0.25">
      <c r="A440" s="15">
        <v>436</v>
      </c>
      <c r="B440" s="9" t="s">
        <v>793</v>
      </c>
      <c r="C440" s="9" t="s">
        <v>1083</v>
      </c>
      <c r="D440" s="34" t="s">
        <v>54</v>
      </c>
      <c r="E440" s="35" t="s">
        <v>364</v>
      </c>
      <c r="F440" s="9" t="s">
        <v>1375</v>
      </c>
      <c r="G440" s="27" t="s">
        <v>1681</v>
      </c>
      <c r="H440" s="16">
        <v>45873</v>
      </c>
      <c r="I440" s="16">
        <v>46266</v>
      </c>
      <c r="J440" s="58" t="s">
        <v>255</v>
      </c>
      <c r="K440" s="58" t="s">
        <v>262</v>
      </c>
      <c r="L440" s="58" t="s">
        <v>1963</v>
      </c>
      <c r="M440" s="58" t="s">
        <v>79</v>
      </c>
      <c r="N440" s="56" t="s">
        <v>6267</v>
      </c>
      <c r="O440" s="58" t="s">
        <v>375</v>
      </c>
      <c r="P440" s="58" t="s">
        <v>371</v>
      </c>
      <c r="Q440" s="12">
        <v>19741.5</v>
      </c>
      <c r="R440" s="12">
        <v>14786.38</v>
      </c>
      <c r="S440" s="22">
        <f>Table4[[#This Row],[EU funds 
(EUR)]]/Table4[[#This Row],[Total eligible expenditure allocated to the operation (EUR)]]</f>
        <v>0.7489998227085074</v>
      </c>
    </row>
    <row r="441" spans="1:19" ht="89.25" x14ac:dyDescent="0.25">
      <c r="A441" s="15">
        <v>437</v>
      </c>
      <c r="B441" s="9" t="s">
        <v>2780</v>
      </c>
      <c r="C441" s="9" t="s">
        <v>2781</v>
      </c>
      <c r="D441" s="34" t="s">
        <v>54</v>
      </c>
      <c r="E441" s="35" t="s">
        <v>364</v>
      </c>
      <c r="F441" s="9" t="s">
        <v>2782</v>
      </c>
      <c r="G441" s="27" t="s">
        <v>2783</v>
      </c>
      <c r="H441" s="16">
        <v>45901</v>
      </c>
      <c r="I441" s="16">
        <v>46447</v>
      </c>
      <c r="J441" s="58" t="s">
        <v>525</v>
      </c>
      <c r="K441" s="58" t="s">
        <v>542</v>
      </c>
      <c r="L441" s="58" t="s">
        <v>1975</v>
      </c>
      <c r="M441" s="58" t="s">
        <v>268</v>
      </c>
      <c r="N441" s="56" t="s">
        <v>6267</v>
      </c>
      <c r="O441" s="58" t="s">
        <v>375</v>
      </c>
      <c r="P441" s="58" t="s">
        <v>371</v>
      </c>
      <c r="Q441" s="12">
        <v>31524.87</v>
      </c>
      <c r="R441" s="12">
        <v>23643.64</v>
      </c>
      <c r="S441" s="22">
        <f>Table4[[#This Row],[EU funds 
(EUR)]]/Table4[[#This Row],[Total eligible expenditure allocated to the operation (EUR)]]</f>
        <v>0.74999960348765915</v>
      </c>
    </row>
    <row r="442" spans="1:19" ht="102" x14ac:dyDescent="0.25">
      <c r="A442" s="15">
        <v>438</v>
      </c>
      <c r="B442" s="9" t="s">
        <v>2784</v>
      </c>
      <c r="C442" s="9" t="s">
        <v>2785</v>
      </c>
      <c r="D442" s="34" t="s">
        <v>54</v>
      </c>
      <c r="E442" s="35" t="s">
        <v>364</v>
      </c>
      <c r="F442" s="9" t="s">
        <v>2786</v>
      </c>
      <c r="G442" s="27" t="s">
        <v>2787</v>
      </c>
      <c r="H442" s="16">
        <v>46003</v>
      </c>
      <c r="I442" s="16">
        <v>46241</v>
      </c>
      <c r="J442" s="58" t="s">
        <v>1876</v>
      </c>
      <c r="K442" s="58" t="s">
        <v>265</v>
      </c>
      <c r="L442" s="58" t="s">
        <v>1956</v>
      </c>
      <c r="M442" s="58" t="s">
        <v>79</v>
      </c>
      <c r="N442" s="56" t="s">
        <v>6267</v>
      </c>
      <c r="O442" s="58" t="s">
        <v>375</v>
      </c>
      <c r="P442" s="58" t="s">
        <v>371</v>
      </c>
      <c r="Q442" s="12">
        <v>18190</v>
      </c>
      <c r="R442" s="12">
        <v>10004</v>
      </c>
      <c r="S442" s="22">
        <f>Table4[[#This Row],[EU funds 
(EUR)]]/Table4[[#This Row],[Total eligible expenditure allocated to the operation (EUR)]]</f>
        <v>0.54997251236943379</v>
      </c>
    </row>
    <row r="443" spans="1:19" ht="140.25" x14ac:dyDescent="0.25">
      <c r="A443" s="15">
        <v>439</v>
      </c>
      <c r="B443" s="9" t="s">
        <v>2788</v>
      </c>
      <c r="C443" s="9" t="s">
        <v>2789</v>
      </c>
      <c r="D443" s="34" t="s">
        <v>54</v>
      </c>
      <c r="E443" s="35" t="s">
        <v>364</v>
      </c>
      <c r="F443" s="9" t="s">
        <v>2790</v>
      </c>
      <c r="G443" s="27" t="s">
        <v>2791</v>
      </c>
      <c r="H443" s="16">
        <v>45961</v>
      </c>
      <c r="I443" s="16">
        <v>46388</v>
      </c>
      <c r="J443" s="58" t="s">
        <v>258</v>
      </c>
      <c r="K443" s="58" t="s">
        <v>264</v>
      </c>
      <c r="L443" s="58" t="s">
        <v>1957</v>
      </c>
      <c r="M443" s="58" t="s">
        <v>79</v>
      </c>
      <c r="N443" s="56" t="s">
        <v>6267</v>
      </c>
      <c r="O443" s="58" t="s">
        <v>375</v>
      </c>
      <c r="P443" s="58" t="s">
        <v>371</v>
      </c>
      <c r="Q443" s="12">
        <v>134071</v>
      </c>
      <c r="R443" s="12">
        <v>73739.05</v>
      </c>
      <c r="S443" s="22">
        <f>Table4[[#This Row],[EU funds 
(EUR)]]/Table4[[#This Row],[Total eligible expenditure allocated to the operation (EUR)]]</f>
        <v>0.55000000000000004</v>
      </c>
    </row>
    <row r="444" spans="1:19" ht="63.75" x14ac:dyDescent="0.25">
      <c r="A444" s="15">
        <v>440</v>
      </c>
      <c r="B444" s="9" t="s">
        <v>2792</v>
      </c>
      <c r="C444" s="9" t="s">
        <v>309</v>
      </c>
      <c r="D444" s="34" t="s">
        <v>54</v>
      </c>
      <c r="E444" s="35" t="s">
        <v>364</v>
      </c>
      <c r="F444" s="9" t="s">
        <v>2793</v>
      </c>
      <c r="G444" s="27" t="s">
        <v>2794</v>
      </c>
      <c r="H444" s="16">
        <v>45910</v>
      </c>
      <c r="I444" s="16">
        <v>46174</v>
      </c>
      <c r="J444" s="58" t="s">
        <v>90</v>
      </c>
      <c r="K444" s="58" t="s">
        <v>38</v>
      </c>
      <c r="L444" s="58" t="s">
        <v>75</v>
      </c>
      <c r="M444" s="58" t="s">
        <v>75</v>
      </c>
      <c r="N444" s="56" t="s">
        <v>6267</v>
      </c>
      <c r="O444" s="58" t="s">
        <v>375</v>
      </c>
      <c r="P444" s="58" t="s">
        <v>371</v>
      </c>
      <c r="Q444" s="12">
        <v>12519</v>
      </c>
      <c r="R444" s="12">
        <v>9389.25</v>
      </c>
      <c r="S444" s="22">
        <f>Table4[[#This Row],[EU funds 
(EUR)]]/Table4[[#This Row],[Total eligible expenditure allocated to the operation (EUR)]]</f>
        <v>0.75</v>
      </c>
    </row>
    <row r="445" spans="1:19" ht="114.75" x14ac:dyDescent="0.25">
      <c r="A445" s="15">
        <v>441</v>
      </c>
      <c r="B445" s="9" t="s">
        <v>813</v>
      </c>
      <c r="C445" s="9" t="s">
        <v>1102</v>
      </c>
      <c r="D445" s="34" t="s">
        <v>54</v>
      </c>
      <c r="E445" s="35" t="s">
        <v>364</v>
      </c>
      <c r="F445" s="9" t="s">
        <v>1268</v>
      </c>
      <c r="G445" s="27" t="s">
        <v>1586</v>
      </c>
      <c r="H445" s="16">
        <v>45877</v>
      </c>
      <c r="I445" s="16">
        <v>46397</v>
      </c>
      <c r="J445" s="58" t="s">
        <v>90</v>
      </c>
      <c r="K445" s="58" t="s">
        <v>38</v>
      </c>
      <c r="L445" s="58" t="s">
        <v>75</v>
      </c>
      <c r="M445" s="58" t="s">
        <v>75</v>
      </c>
      <c r="N445" s="56" t="s">
        <v>6267</v>
      </c>
      <c r="O445" s="58" t="s">
        <v>375</v>
      </c>
      <c r="P445" s="58" t="s">
        <v>371</v>
      </c>
      <c r="Q445" s="12">
        <v>17721.87</v>
      </c>
      <c r="R445" s="12">
        <v>13291.4</v>
      </c>
      <c r="S445" s="22">
        <f>Table4[[#This Row],[EU funds 
(EUR)]]/Table4[[#This Row],[Total eligible expenditure allocated to the operation (EUR)]]</f>
        <v>0.74999985893136567</v>
      </c>
    </row>
    <row r="446" spans="1:19" ht="114.75" x14ac:dyDescent="0.25">
      <c r="A446" s="15">
        <v>442</v>
      </c>
      <c r="B446" s="9" t="s">
        <v>745</v>
      </c>
      <c r="C446" s="9" t="s">
        <v>1038</v>
      </c>
      <c r="D446" s="34" t="s">
        <v>54</v>
      </c>
      <c r="E446" s="35" t="s">
        <v>364</v>
      </c>
      <c r="F446" s="9" t="s">
        <v>1327</v>
      </c>
      <c r="G446" s="27" t="s">
        <v>1633</v>
      </c>
      <c r="H446" s="16">
        <v>45868</v>
      </c>
      <c r="I446" s="16">
        <v>46097</v>
      </c>
      <c r="J446" s="58" t="s">
        <v>1812</v>
      </c>
      <c r="K446" s="58" t="s">
        <v>73</v>
      </c>
      <c r="L446" s="58" t="s">
        <v>1950</v>
      </c>
      <c r="M446" s="58" t="s">
        <v>77</v>
      </c>
      <c r="N446" s="56" t="s">
        <v>6267</v>
      </c>
      <c r="O446" s="58" t="s">
        <v>375</v>
      </c>
      <c r="P446" s="58" t="s">
        <v>371</v>
      </c>
      <c r="Q446" s="12">
        <v>6848</v>
      </c>
      <c r="R446" s="12">
        <v>5136</v>
      </c>
      <c r="S446" s="22">
        <f>Table4[[#This Row],[EU funds 
(EUR)]]/Table4[[#This Row],[Total eligible expenditure allocated to the operation (EUR)]]</f>
        <v>0.75</v>
      </c>
    </row>
    <row r="447" spans="1:19" ht="89.25" x14ac:dyDescent="0.25">
      <c r="A447" s="15">
        <v>443</v>
      </c>
      <c r="B447" s="9" t="s">
        <v>2795</v>
      </c>
      <c r="C447" s="9" t="s">
        <v>2796</v>
      </c>
      <c r="D447" s="34" t="s">
        <v>54</v>
      </c>
      <c r="E447" s="35" t="s">
        <v>364</v>
      </c>
      <c r="F447" s="9" t="s">
        <v>2797</v>
      </c>
      <c r="G447" s="27" t="s">
        <v>2798</v>
      </c>
      <c r="H447" s="16">
        <v>45908</v>
      </c>
      <c r="I447" s="16">
        <v>46174</v>
      </c>
      <c r="J447" s="58" t="s">
        <v>536</v>
      </c>
      <c r="K447" s="58" t="s">
        <v>540</v>
      </c>
      <c r="L447" s="58" t="s">
        <v>1972</v>
      </c>
      <c r="M447" s="58" t="s">
        <v>77</v>
      </c>
      <c r="N447" s="56" t="s">
        <v>6267</v>
      </c>
      <c r="O447" s="58" t="s">
        <v>375</v>
      </c>
      <c r="P447" s="58" t="s">
        <v>371</v>
      </c>
      <c r="Q447" s="12">
        <v>50108.1</v>
      </c>
      <c r="R447" s="12">
        <v>27559.45</v>
      </c>
      <c r="S447" s="22">
        <f>Table4[[#This Row],[EU funds 
(EUR)]]/Table4[[#This Row],[Total eligible expenditure allocated to the operation (EUR)]]</f>
        <v>0.54999990021573364</v>
      </c>
    </row>
    <row r="448" spans="1:19" ht="127.5" x14ac:dyDescent="0.25">
      <c r="A448" s="15">
        <v>444</v>
      </c>
      <c r="B448" s="9" t="s">
        <v>814</v>
      </c>
      <c r="C448" s="9" t="s">
        <v>1103</v>
      </c>
      <c r="D448" s="34" t="s">
        <v>54</v>
      </c>
      <c r="E448" s="35" t="s">
        <v>364</v>
      </c>
      <c r="F448" s="9" t="s">
        <v>1391</v>
      </c>
      <c r="G448" s="27" t="s">
        <v>1698</v>
      </c>
      <c r="H448" s="16">
        <v>45877</v>
      </c>
      <c r="I448" s="16">
        <v>46209</v>
      </c>
      <c r="J448" s="58" t="s">
        <v>123</v>
      </c>
      <c r="K448" s="58" t="s">
        <v>116</v>
      </c>
      <c r="L448" s="58" t="s">
        <v>1953</v>
      </c>
      <c r="M448" s="58" t="s">
        <v>77</v>
      </c>
      <c r="N448" s="56" t="s">
        <v>6267</v>
      </c>
      <c r="O448" s="58" t="s">
        <v>375</v>
      </c>
      <c r="P448" s="58" t="s">
        <v>371</v>
      </c>
      <c r="Q448" s="12">
        <v>43645.3</v>
      </c>
      <c r="R448" s="12">
        <v>32733.97</v>
      </c>
      <c r="S448" s="22">
        <f>Table4[[#This Row],[EU funds 
(EUR)]]/Table4[[#This Row],[Total eligible expenditure allocated to the operation (EUR)]]</f>
        <v>0.74999988544012752</v>
      </c>
    </row>
    <row r="449" spans="1:19" ht="89.25" x14ac:dyDescent="0.25">
      <c r="A449" s="15">
        <v>445</v>
      </c>
      <c r="B449" s="9" t="s">
        <v>856</v>
      </c>
      <c r="C449" s="9" t="s">
        <v>1142</v>
      </c>
      <c r="D449" s="34" t="s">
        <v>54</v>
      </c>
      <c r="E449" s="35" t="s">
        <v>364</v>
      </c>
      <c r="F449" s="9" t="s">
        <v>1432</v>
      </c>
      <c r="G449" s="27" t="s">
        <v>1740</v>
      </c>
      <c r="H449" s="16">
        <v>45888</v>
      </c>
      <c r="I449" s="16">
        <v>46174</v>
      </c>
      <c r="J449" s="58" t="s">
        <v>90</v>
      </c>
      <c r="K449" s="58" t="s">
        <v>38</v>
      </c>
      <c r="L449" s="58" t="s">
        <v>75</v>
      </c>
      <c r="M449" s="58" t="s">
        <v>75</v>
      </c>
      <c r="N449" s="56" t="s">
        <v>6267</v>
      </c>
      <c r="O449" s="58" t="s">
        <v>375</v>
      </c>
      <c r="P449" s="58" t="s">
        <v>371</v>
      </c>
      <c r="Q449" s="12">
        <v>9202</v>
      </c>
      <c r="R449" s="12">
        <v>6901.5</v>
      </c>
      <c r="S449" s="22">
        <f>Table4[[#This Row],[EU funds 
(EUR)]]/Table4[[#This Row],[Total eligible expenditure allocated to the operation (EUR)]]</f>
        <v>0.75</v>
      </c>
    </row>
    <row r="450" spans="1:19" ht="127.5" x14ac:dyDescent="0.25">
      <c r="A450" s="15">
        <v>446</v>
      </c>
      <c r="B450" s="9" t="s">
        <v>2799</v>
      </c>
      <c r="C450" s="9" t="s">
        <v>2800</v>
      </c>
      <c r="D450" s="34" t="s">
        <v>54</v>
      </c>
      <c r="E450" s="35" t="s">
        <v>364</v>
      </c>
      <c r="F450" s="9" t="s">
        <v>2801</v>
      </c>
      <c r="G450" s="27" t="s">
        <v>2802</v>
      </c>
      <c r="H450" s="16">
        <v>45912</v>
      </c>
      <c r="I450" s="16">
        <v>46204</v>
      </c>
      <c r="J450" s="58" t="s">
        <v>90</v>
      </c>
      <c r="K450" s="58" t="s">
        <v>38</v>
      </c>
      <c r="L450" s="58" t="s">
        <v>75</v>
      </c>
      <c r="M450" s="58" t="s">
        <v>75</v>
      </c>
      <c r="N450" s="56" t="s">
        <v>6267</v>
      </c>
      <c r="O450" s="58" t="s">
        <v>375</v>
      </c>
      <c r="P450" s="58" t="s">
        <v>371</v>
      </c>
      <c r="Q450" s="12">
        <v>18778.5</v>
      </c>
      <c r="R450" s="12">
        <v>14065.09</v>
      </c>
      <c r="S450" s="22">
        <f>Table4[[#This Row],[EU funds 
(EUR)]]/Table4[[#This Row],[Total eligible expenditure allocated to the operation (EUR)]]</f>
        <v>0.74899965385946699</v>
      </c>
    </row>
    <row r="451" spans="1:19" ht="140.25" x14ac:dyDescent="0.25">
      <c r="A451" s="15">
        <v>447</v>
      </c>
      <c r="B451" s="9" t="s">
        <v>2803</v>
      </c>
      <c r="C451" s="9" t="s">
        <v>2804</v>
      </c>
      <c r="D451" s="34" t="s">
        <v>54</v>
      </c>
      <c r="E451" s="35" t="s">
        <v>364</v>
      </c>
      <c r="F451" s="9" t="s">
        <v>2805</v>
      </c>
      <c r="G451" s="27" t="s">
        <v>2806</v>
      </c>
      <c r="H451" s="16">
        <v>45871</v>
      </c>
      <c r="I451" s="16">
        <v>46357</v>
      </c>
      <c r="J451" s="58" t="s">
        <v>90</v>
      </c>
      <c r="K451" s="58" t="s">
        <v>38</v>
      </c>
      <c r="L451" s="58" t="s">
        <v>75</v>
      </c>
      <c r="M451" s="58" t="s">
        <v>75</v>
      </c>
      <c r="N451" s="56" t="s">
        <v>6267</v>
      </c>
      <c r="O451" s="58" t="s">
        <v>375</v>
      </c>
      <c r="P451" s="58" t="s">
        <v>371</v>
      </c>
      <c r="Q451" s="12">
        <v>34922.120000000003</v>
      </c>
      <c r="R451" s="12">
        <v>26191.58</v>
      </c>
      <c r="S451" s="22">
        <f>Table4[[#This Row],[EU funds 
(EUR)]]/Table4[[#This Row],[Total eligible expenditure allocated to the operation (EUR)]]</f>
        <v>0.74999971364854134</v>
      </c>
    </row>
    <row r="452" spans="1:19" ht="127.5" x14ac:dyDescent="0.25">
      <c r="A452" s="15">
        <v>448</v>
      </c>
      <c r="B452" s="9" t="s">
        <v>2807</v>
      </c>
      <c r="C452" s="9" t="s">
        <v>2808</v>
      </c>
      <c r="D452" s="34" t="s">
        <v>54</v>
      </c>
      <c r="E452" s="35" t="s">
        <v>364</v>
      </c>
      <c r="F452" s="9" t="s">
        <v>2809</v>
      </c>
      <c r="G452" s="27" t="s">
        <v>2810</v>
      </c>
      <c r="H452" s="16">
        <v>45902</v>
      </c>
      <c r="I452" s="16">
        <v>46357</v>
      </c>
      <c r="J452" s="58" t="s">
        <v>90</v>
      </c>
      <c r="K452" s="58" t="s">
        <v>38</v>
      </c>
      <c r="L452" s="58" t="s">
        <v>75</v>
      </c>
      <c r="M452" s="58" t="s">
        <v>75</v>
      </c>
      <c r="N452" s="56" t="s">
        <v>6267</v>
      </c>
      <c r="O452" s="58" t="s">
        <v>375</v>
      </c>
      <c r="P452" s="58" t="s">
        <v>371</v>
      </c>
      <c r="Q452" s="12">
        <v>28034</v>
      </c>
      <c r="R452" s="12">
        <v>20997.46</v>
      </c>
      <c r="S452" s="22">
        <f>Table4[[#This Row],[EU funds 
(EUR)]]/Table4[[#This Row],[Total eligible expenditure allocated to the operation (EUR)]]</f>
        <v>0.74899978597417416</v>
      </c>
    </row>
    <row r="453" spans="1:19" ht="102" x14ac:dyDescent="0.25">
      <c r="A453" s="15">
        <v>449</v>
      </c>
      <c r="B453" s="9" t="s">
        <v>1926</v>
      </c>
      <c r="C453" s="9" t="s">
        <v>1934</v>
      </c>
      <c r="D453" s="34" t="s">
        <v>54</v>
      </c>
      <c r="E453" s="35" t="s">
        <v>364</v>
      </c>
      <c r="F453" s="9" t="s">
        <v>1942</v>
      </c>
      <c r="G453" s="27" t="s">
        <v>2811</v>
      </c>
      <c r="H453" s="16">
        <v>45895</v>
      </c>
      <c r="I453" s="16">
        <v>46357</v>
      </c>
      <c r="J453" s="58" t="s">
        <v>525</v>
      </c>
      <c r="K453" s="58" t="s">
        <v>542</v>
      </c>
      <c r="L453" s="58" t="s">
        <v>1975</v>
      </c>
      <c r="M453" s="58" t="s">
        <v>268</v>
      </c>
      <c r="N453" s="56" t="s">
        <v>6267</v>
      </c>
      <c r="O453" s="58" t="s">
        <v>375</v>
      </c>
      <c r="P453" s="58" t="s">
        <v>371</v>
      </c>
      <c r="Q453" s="12">
        <v>48471</v>
      </c>
      <c r="R453" s="12">
        <v>35868.54</v>
      </c>
      <c r="S453" s="22">
        <f>Table4[[#This Row],[EU funds 
(EUR)]]/Table4[[#This Row],[Total eligible expenditure allocated to the operation (EUR)]]</f>
        <v>0.74</v>
      </c>
    </row>
    <row r="454" spans="1:19" ht="127.5" x14ac:dyDescent="0.25">
      <c r="A454" s="15">
        <v>450</v>
      </c>
      <c r="B454" s="9" t="s">
        <v>654</v>
      </c>
      <c r="C454" s="9" t="s">
        <v>954</v>
      </c>
      <c r="D454" s="34" t="s">
        <v>54</v>
      </c>
      <c r="E454" s="35" t="s">
        <v>364</v>
      </c>
      <c r="F454" s="9" t="s">
        <v>1242</v>
      </c>
      <c r="G454" s="27" t="s">
        <v>1545</v>
      </c>
      <c r="H454" s="16">
        <v>45854</v>
      </c>
      <c r="I454" s="16">
        <v>46198</v>
      </c>
      <c r="J454" s="58" t="s">
        <v>250</v>
      </c>
      <c r="K454" s="58" t="s">
        <v>72</v>
      </c>
      <c r="L454" s="58" t="s">
        <v>1949</v>
      </c>
      <c r="M454" s="58" t="s">
        <v>77</v>
      </c>
      <c r="N454" s="56" t="s">
        <v>6267</v>
      </c>
      <c r="O454" s="58" t="s">
        <v>375</v>
      </c>
      <c r="P454" s="58" t="s">
        <v>371</v>
      </c>
      <c r="Q454" s="12">
        <v>6366.5</v>
      </c>
      <c r="R454" s="12">
        <v>4774.87</v>
      </c>
      <c r="S454" s="22">
        <f>Table4[[#This Row],[EU funds 
(EUR)]]/Table4[[#This Row],[Total eligible expenditure allocated to the operation (EUR)]]</f>
        <v>0.74999921463912667</v>
      </c>
    </row>
    <row r="455" spans="1:19" ht="114.75" x14ac:dyDescent="0.25">
      <c r="A455" s="15">
        <v>451</v>
      </c>
      <c r="B455" s="9" t="s">
        <v>833</v>
      </c>
      <c r="C455" s="9" t="s">
        <v>1122</v>
      </c>
      <c r="D455" s="34" t="s">
        <v>54</v>
      </c>
      <c r="E455" s="35" t="s">
        <v>364</v>
      </c>
      <c r="F455" s="9" t="s">
        <v>1409</v>
      </c>
      <c r="G455" s="27" t="s">
        <v>1717</v>
      </c>
      <c r="H455" s="16">
        <v>45882</v>
      </c>
      <c r="I455" s="16">
        <v>46447</v>
      </c>
      <c r="J455" s="58" t="s">
        <v>90</v>
      </c>
      <c r="K455" s="58" t="s">
        <v>38</v>
      </c>
      <c r="L455" s="58" t="s">
        <v>75</v>
      </c>
      <c r="M455" s="58" t="s">
        <v>75</v>
      </c>
      <c r="N455" s="56" t="s">
        <v>6267</v>
      </c>
      <c r="O455" s="58" t="s">
        <v>375</v>
      </c>
      <c r="P455" s="58" t="s">
        <v>371</v>
      </c>
      <c r="Q455" s="12">
        <v>4454.41</v>
      </c>
      <c r="R455" s="12">
        <v>3340.8</v>
      </c>
      <c r="S455" s="22">
        <f>Table4[[#This Row],[EU funds 
(EUR)]]/Table4[[#This Row],[Total eligible expenditure allocated to the operation (EUR)]]</f>
        <v>0.74999831627533176</v>
      </c>
    </row>
    <row r="456" spans="1:19" ht="114.75" x14ac:dyDescent="0.25">
      <c r="A456" s="15">
        <v>452</v>
      </c>
      <c r="B456" s="9" t="s">
        <v>794</v>
      </c>
      <c r="C456" s="9" t="s">
        <v>1084</v>
      </c>
      <c r="D456" s="34" t="s">
        <v>54</v>
      </c>
      <c r="E456" s="35" t="s">
        <v>364</v>
      </c>
      <c r="F456" s="9" t="s">
        <v>1268</v>
      </c>
      <c r="G456" s="27" t="s">
        <v>1586</v>
      </c>
      <c r="H456" s="16">
        <v>45873</v>
      </c>
      <c r="I456" s="16">
        <v>46397</v>
      </c>
      <c r="J456" s="58" t="s">
        <v>1848</v>
      </c>
      <c r="K456" s="58" t="s">
        <v>1898</v>
      </c>
      <c r="L456" s="58" t="s">
        <v>1987</v>
      </c>
      <c r="M456" s="58" t="s">
        <v>79</v>
      </c>
      <c r="N456" s="56" t="s">
        <v>6267</v>
      </c>
      <c r="O456" s="58" t="s">
        <v>375</v>
      </c>
      <c r="P456" s="58" t="s">
        <v>371</v>
      </c>
      <c r="Q456" s="12">
        <v>17721.87</v>
      </c>
      <c r="R456" s="12">
        <v>13291.4</v>
      </c>
      <c r="S456" s="22">
        <f>Table4[[#This Row],[EU funds 
(EUR)]]/Table4[[#This Row],[Total eligible expenditure allocated to the operation (EUR)]]</f>
        <v>0.74999985893136567</v>
      </c>
    </row>
    <row r="457" spans="1:19" ht="76.5" x14ac:dyDescent="0.25">
      <c r="A457" s="15">
        <v>453</v>
      </c>
      <c r="B457" s="9" t="s">
        <v>2812</v>
      </c>
      <c r="C457" s="9" t="s">
        <v>2813</v>
      </c>
      <c r="D457" s="34" t="s">
        <v>54</v>
      </c>
      <c r="E457" s="35" t="s">
        <v>364</v>
      </c>
      <c r="F457" s="9" t="s">
        <v>2814</v>
      </c>
      <c r="G457" s="27" t="s">
        <v>2815</v>
      </c>
      <c r="H457" s="16">
        <v>45925</v>
      </c>
      <c r="I457" s="16">
        <v>46388</v>
      </c>
      <c r="J457" s="58" t="s">
        <v>1876</v>
      </c>
      <c r="K457" s="58" t="s">
        <v>265</v>
      </c>
      <c r="L457" s="58" t="s">
        <v>1956</v>
      </c>
      <c r="M457" s="58" t="s">
        <v>79</v>
      </c>
      <c r="N457" s="56" t="s">
        <v>6267</v>
      </c>
      <c r="O457" s="58" t="s">
        <v>375</v>
      </c>
      <c r="P457" s="58" t="s">
        <v>371</v>
      </c>
      <c r="Q457" s="12">
        <v>14755.3</v>
      </c>
      <c r="R457" s="12">
        <v>11066.47</v>
      </c>
      <c r="S457" s="22">
        <f>Table4[[#This Row],[EU funds 
(EUR)]]/Table4[[#This Row],[Total eligible expenditure allocated to the operation (EUR)]]</f>
        <v>0.74999966113870953</v>
      </c>
    </row>
    <row r="458" spans="1:19" ht="140.25" x14ac:dyDescent="0.25">
      <c r="A458" s="15">
        <v>454</v>
      </c>
      <c r="B458" s="9" t="s">
        <v>2816</v>
      </c>
      <c r="C458" s="9" t="s">
        <v>2817</v>
      </c>
      <c r="D458" s="34" t="s">
        <v>54</v>
      </c>
      <c r="E458" s="35" t="s">
        <v>364</v>
      </c>
      <c r="F458" s="9" t="s">
        <v>2818</v>
      </c>
      <c r="G458" s="27" t="s">
        <v>2819</v>
      </c>
      <c r="H458" s="16">
        <v>45911</v>
      </c>
      <c r="I458" s="16">
        <v>46357</v>
      </c>
      <c r="J458" s="58" t="s">
        <v>1852</v>
      </c>
      <c r="K458" s="58" t="s">
        <v>116</v>
      </c>
      <c r="L458" s="58" t="s">
        <v>1953</v>
      </c>
      <c r="M458" s="58" t="s">
        <v>77</v>
      </c>
      <c r="N458" s="56" t="s">
        <v>6267</v>
      </c>
      <c r="O458" s="58" t="s">
        <v>375</v>
      </c>
      <c r="P458" s="58" t="s">
        <v>371</v>
      </c>
      <c r="Q458" s="12">
        <v>28301.5</v>
      </c>
      <c r="R458" s="12">
        <v>21226.12</v>
      </c>
      <c r="S458" s="22">
        <f>Table4[[#This Row],[EU funds 
(EUR)]]/Table4[[#This Row],[Total eligible expenditure allocated to the operation (EUR)]]</f>
        <v>0.74999982333091886</v>
      </c>
    </row>
    <row r="459" spans="1:19" ht="204" x14ac:dyDescent="0.25">
      <c r="A459" s="15">
        <v>455</v>
      </c>
      <c r="B459" s="9" t="s">
        <v>2820</v>
      </c>
      <c r="C459" s="9" t="s">
        <v>2821</v>
      </c>
      <c r="D459" s="34" t="s">
        <v>54</v>
      </c>
      <c r="E459" s="35" t="s">
        <v>364</v>
      </c>
      <c r="F459" s="9" t="s">
        <v>2822</v>
      </c>
      <c r="G459" s="27" t="s">
        <v>2823</v>
      </c>
      <c r="H459" s="16">
        <v>45902</v>
      </c>
      <c r="I459" s="16">
        <v>46280</v>
      </c>
      <c r="J459" s="58" t="s">
        <v>1827</v>
      </c>
      <c r="K459" s="58" t="s">
        <v>260</v>
      </c>
      <c r="L459" s="58" t="s">
        <v>75</v>
      </c>
      <c r="M459" s="58" t="s">
        <v>75</v>
      </c>
      <c r="N459" s="56" t="s">
        <v>6267</v>
      </c>
      <c r="O459" s="58" t="s">
        <v>375</v>
      </c>
      <c r="P459" s="58" t="s">
        <v>371</v>
      </c>
      <c r="Q459" s="12">
        <v>27392</v>
      </c>
      <c r="R459" s="12">
        <v>20544</v>
      </c>
      <c r="S459" s="22">
        <f>Table4[[#This Row],[EU funds 
(EUR)]]/Table4[[#This Row],[Total eligible expenditure allocated to the operation (EUR)]]</f>
        <v>0.75</v>
      </c>
    </row>
    <row r="460" spans="1:19" ht="102" x14ac:dyDescent="0.25">
      <c r="A460" s="15">
        <v>456</v>
      </c>
      <c r="B460" s="9" t="s">
        <v>1903</v>
      </c>
      <c r="C460" s="9" t="s">
        <v>1908</v>
      </c>
      <c r="D460" s="34" t="s">
        <v>54</v>
      </c>
      <c r="E460" s="35" t="s">
        <v>364</v>
      </c>
      <c r="F460" s="9" t="s">
        <v>1431</v>
      </c>
      <c r="G460" s="27" t="s">
        <v>1917</v>
      </c>
      <c r="H460" s="16">
        <v>45896</v>
      </c>
      <c r="I460" s="16">
        <v>46323</v>
      </c>
      <c r="J460" s="58" t="s">
        <v>90</v>
      </c>
      <c r="K460" s="58" t="s">
        <v>38</v>
      </c>
      <c r="L460" s="58" t="s">
        <v>75</v>
      </c>
      <c r="M460" s="58" t="s">
        <v>75</v>
      </c>
      <c r="N460" s="56" t="s">
        <v>6267</v>
      </c>
      <c r="O460" s="58" t="s">
        <v>375</v>
      </c>
      <c r="P460" s="58" t="s">
        <v>371</v>
      </c>
      <c r="Q460" s="12">
        <v>25787</v>
      </c>
      <c r="R460" s="12">
        <v>19340.25</v>
      </c>
      <c r="S460" s="22">
        <f>Table4[[#This Row],[EU funds 
(EUR)]]/Table4[[#This Row],[Total eligible expenditure allocated to the operation (EUR)]]</f>
        <v>0.75</v>
      </c>
    </row>
    <row r="461" spans="1:19" ht="102" x14ac:dyDescent="0.25">
      <c r="A461" s="15">
        <v>457</v>
      </c>
      <c r="B461" s="9" t="s">
        <v>2824</v>
      </c>
      <c r="C461" s="9" t="s">
        <v>2825</v>
      </c>
      <c r="D461" s="34" t="s">
        <v>54</v>
      </c>
      <c r="E461" s="35" t="s">
        <v>364</v>
      </c>
      <c r="F461" s="9" t="s">
        <v>2826</v>
      </c>
      <c r="G461" s="27" t="s">
        <v>2827</v>
      </c>
      <c r="H461" s="16">
        <v>45959</v>
      </c>
      <c r="I461" s="16">
        <v>46447</v>
      </c>
      <c r="J461" s="58" t="s">
        <v>2828</v>
      </c>
      <c r="K461" s="58" t="s">
        <v>73</v>
      </c>
      <c r="L461" s="58" t="s">
        <v>1950</v>
      </c>
      <c r="M461" s="58" t="s">
        <v>77</v>
      </c>
      <c r="N461" s="56" t="s">
        <v>6267</v>
      </c>
      <c r="O461" s="58" t="s">
        <v>375</v>
      </c>
      <c r="P461" s="58" t="s">
        <v>371</v>
      </c>
      <c r="Q461" s="12">
        <v>14177.5</v>
      </c>
      <c r="R461" s="12">
        <v>10633.12</v>
      </c>
      <c r="S461" s="22">
        <f>Table4[[#This Row],[EU funds 
(EUR)]]/Table4[[#This Row],[Total eligible expenditure allocated to the operation (EUR)]]</f>
        <v>0.74999964732851354</v>
      </c>
    </row>
    <row r="462" spans="1:19" ht="63.75" x14ac:dyDescent="0.25">
      <c r="A462" s="15">
        <v>458</v>
      </c>
      <c r="B462" s="9" t="s">
        <v>876</v>
      </c>
      <c r="C462" s="9" t="s">
        <v>1160</v>
      </c>
      <c r="D462" s="34" t="s">
        <v>54</v>
      </c>
      <c r="E462" s="35" t="s">
        <v>364</v>
      </c>
      <c r="F462" s="9" t="s">
        <v>1450</v>
      </c>
      <c r="G462" s="27" t="s">
        <v>1758</v>
      </c>
      <c r="H462" s="16">
        <v>45894</v>
      </c>
      <c r="I462" s="16">
        <v>46274</v>
      </c>
      <c r="J462" s="58" t="s">
        <v>90</v>
      </c>
      <c r="K462" s="58" t="s">
        <v>38</v>
      </c>
      <c r="L462" s="58" t="s">
        <v>75</v>
      </c>
      <c r="M462" s="58" t="s">
        <v>75</v>
      </c>
      <c r="N462" s="56" t="s">
        <v>6267</v>
      </c>
      <c r="O462" s="58" t="s">
        <v>375</v>
      </c>
      <c r="P462" s="58" t="s">
        <v>371</v>
      </c>
      <c r="Q462" s="12">
        <v>199020</v>
      </c>
      <c r="R462" s="12">
        <v>149265</v>
      </c>
      <c r="S462" s="22">
        <f>Table4[[#This Row],[EU funds 
(EUR)]]/Table4[[#This Row],[Total eligible expenditure allocated to the operation (EUR)]]</f>
        <v>0.75</v>
      </c>
    </row>
    <row r="463" spans="1:19" ht="127.5" x14ac:dyDescent="0.25">
      <c r="A463" s="15">
        <v>459</v>
      </c>
      <c r="B463" s="9" t="s">
        <v>2829</v>
      </c>
      <c r="C463" s="9" t="s">
        <v>2830</v>
      </c>
      <c r="D463" s="34" t="s">
        <v>54</v>
      </c>
      <c r="E463" s="35" t="s">
        <v>364</v>
      </c>
      <c r="F463" s="9" t="s">
        <v>2831</v>
      </c>
      <c r="G463" s="27" t="s">
        <v>2832</v>
      </c>
      <c r="H463" s="16">
        <v>45931</v>
      </c>
      <c r="I463" s="16">
        <v>46388</v>
      </c>
      <c r="J463" s="58" t="s">
        <v>2833</v>
      </c>
      <c r="K463" s="58" t="s">
        <v>260</v>
      </c>
      <c r="L463" s="58" t="s">
        <v>1960</v>
      </c>
      <c r="M463" s="58" t="s">
        <v>268</v>
      </c>
      <c r="N463" s="56" t="s">
        <v>6267</v>
      </c>
      <c r="O463" s="58" t="s">
        <v>375</v>
      </c>
      <c r="P463" s="58" t="s">
        <v>371</v>
      </c>
      <c r="Q463" s="12">
        <v>22684</v>
      </c>
      <c r="R463" s="12">
        <v>12476.2</v>
      </c>
      <c r="S463" s="22">
        <f>Table4[[#This Row],[EU funds 
(EUR)]]/Table4[[#This Row],[Total eligible expenditure allocated to the operation (EUR)]]</f>
        <v>0.55000000000000004</v>
      </c>
    </row>
    <row r="464" spans="1:19" ht="102" x14ac:dyDescent="0.25">
      <c r="A464" s="15">
        <v>460</v>
      </c>
      <c r="B464" s="9" t="s">
        <v>866</v>
      </c>
      <c r="C464" s="9" t="s">
        <v>1151</v>
      </c>
      <c r="D464" s="34" t="s">
        <v>54</v>
      </c>
      <c r="E464" s="35" t="s">
        <v>364</v>
      </c>
      <c r="F464" s="9" t="s">
        <v>1441</v>
      </c>
      <c r="G464" s="27" t="s">
        <v>1749</v>
      </c>
      <c r="H464" s="16">
        <v>45890</v>
      </c>
      <c r="I464" s="16">
        <v>46296</v>
      </c>
      <c r="J464" s="58" t="s">
        <v>90</v>
      </c>
      <c r="K464" s="58" t="s">
        <v>38</v>
      </c>
      <c r="L464" s="58" t="s">
        <v>75</v>
      </c>
      <c r="M464" s="58" t="s">
        <v>75</v>
      </c>
      <c r="N464" s="56" t="s">
        <v>6267</v>
      </c>
      <c r="O464" s="58" t="s">
        <v>375</v>
      </c>
      <c r="P464" s="58" t="s">
        <v>371</v>
      </c>
      <c r="Q464" s="12">
        <v>64499.6</v>
      </c>
      <c r="R464" s="12">
        <v>48374.7</v>
      </c>
      <c r="S464" s="22">
        <f>Table4[[#This Row],[EU funds 
(EUR)]]/Table4[[#This Row],[Total eligible expenditure allocated to the operation (EUR)]]</f>
        <v>0.75</v>
      </c>
    </row>
    <row r="465" spans="1:19" ht="127.5" x14ac:dyDescent="0.25">
      <c r="A465" s="15">
        <v>461</v>
      </c>
      <c r="B465" s="9" t="s">
        <v>655</v>
      </c>
      <c r="C465" s="9" t="s">
        <v>955</v>
      </c>
      <c r="D465" s="34" t="s">
        <v>54</v>
      </c>
      <c r="E465" s="35" t="s">
        <v>364</v>
      </c>
      <c r="F465" s="9" t="s">
        <v>1243</v>
      </c>
      <c r="G465" s="27" t="s">
        <v>1546</v>
      </c>
      <c r="H465" s="16">
        <v>45854</v>
      </c>
      <c r="I465" s="16">
        <v>46174</v>
      </c>
      <c r="J465" s="58" t="s">
        <v>90</v>
      </c>
      <c r="K465" s="58" t="s">
        <v>38</v>
      </c>
      <c r="L465" s="58" t="s">
        <v>75</v>
      </c>
      <c r="M465" s="58" t="s">
        <v>75</v>
      </c>
      <c r="N465" s="56" t="s">
        <v>6267</v>
      </c>
      <c r="O465" s="58" t="s">
        <v>375</v>
      </c>
      <c r="P465" s="58" t="s">
        <v>371</v>
      </c>
      <c r="Q465" s="12">
        <v>16504.75</v>
      </c>
      <c r="R465" s="12">
        <v>12378.56</v>
      </c>
      <c r="S465" s="22">
        <f>Table4[[#This Row],[EU funds 
(EUR)]]/Table4[[#This Row],[Total eligible expenditure allocated to the operation (EUR)]]</f>
        <v>0.74999984852845392</v>
      </c>
    </row>
    <row r="466" spans="1:19" ht="102" x14ac:dyDescent="0.25">
      <c r="A466" s="15">
        <v>462</v>
      </c>
      <c r="B466" s="9" t="s">
        <v>2834</v>
      </c>
      <c r="C466" s="9" t="s">
        <v>2835</v>
      </c>
      <c r="D466" s="34" t="s">
        <v>54</v>
      </c>
      <c r="E466" s="35" t="s">
        <v>364</v>
      </c>
      <c r="F466" s="9" t="s">
        <v>2836</v>
      </c>
      <c r="G466" s="27" t="s">
        <v>2837</v>
      </c>
      <c r="H466" s="16">
        <v>45901</v>
      </c>
      <c r="I466" s="16">
        <v>46296</v>
      </c>
      <c r="J466" s="58" t="s">
        <v>90</v>
      </c>
      <c r="K466" s="58" t="s">
        <v>38</v>
      </c>
      <c r="L466" s="58" t="s">
        <v>75</v>
      </c>
      <c r="M466" s="58" t="s">
        <v>75</v>
      </c>
      <c r="N466" s="56" t="s">
        <v>6267</v>
      </c>
      <c r="O466" s="58" t="s">
        <v>375</v>
      </c>
      <c r="P466" s="58" t="s">
        <v>371</v>
      </c>
      <c r="Q466" s="12">
        <v>47903.9</v>
      </c>
      <c r="R466" s="12">
        <v>26347.14</v>
      </c>
      <c r="S466" s="22">
        <f>Table4[[#This Row],[EU funds 
(EUR)]]/Table4[[#This Row],[Total eligible expenditure allocated to the operation (EUR)]]</f>
        <v>0.54999989562436458</v>
      </c>
    </row>
    <row r="467" spans="1:19" ht="102" x14ac:dyDescent="0.25">
      <c r="A467" s="15">
        <v>463</v>
      </c>
      <c r="B467" s="9" t="s">
        <v>801</v>
      </c>
      <c r="C467" s="9" t="s">
        <v>1090</v>
      </c>
      <c r="D467" s="34" t="s">
        <v>54</v>
      </c>
      <c r="E467" s="35" t="s">
        <v>364</v>
      </c>
      <c r="F467" s="9" t="s">
        <v>1381</v>
      </c>
      <c r="G467" s="27" t="s">
        <v>1688</v>
      </c>
      <c r="H467" s="16">
        <v>45875</v>
      </c>
      <c r="I467" s="16">
        <v>46358</v>
      </c>
      <c r="J467" s="58" t="s">
        <v>90</v>
      </c>
      <c r="K467" s="58" t="s">
        <v>38</v>
      </c>
      <c r="L467" s="58" t="s">
        <v>75</v>
      </c>
      <c r="M467" s="58" t="s">
        <v>75</v>
      </c>
      <c r="N467" s="56" t="s">
        <v>6267</v>
      </c>
      <c r="O467" s="58" t="s">
        <v>375</v>
      </c>
      <c r="P467" s="58" t="s">
        <v>371</v>
      </c>
      <c r="Q467" s="12">
        <v>45343.92</v>
      </c>
      <c r="R467" s="12">
        <v>34007.94</v>
      </c>
      <c r="S467" s="22">
        <f>Table4[[#This Row],[EU funds 
(EUR)]]/Table4[[#This Row],[Total eligible expenditure allocated to the operation (EUR)]]</f>
        <v>0.75000000000000011</v>
      </c>
    </row>
    <row r="468" spans="1:19" ht="127.5" x14ac:dyDescent="0.25">
      <c r="A468" s="15">
        <v>464</v>
      </c>
      <c r="B468" s="9" t="s">
        <v>2838</v>
      </c>
      <c r="C468" s="9" t="s">
        <v>2839</v>
      </c>
      <c r="D468" s="34" t="s">
        <v>54</v>
      </c>
      <c r="E468" s="35" t="s">
        <v>364</v>
      </c>
      <c r="F468" s="9" t="s">
        <v>2840</v>
      </c>
      <c r="G468" s="27" t="s">
        <v>2841</v>
      </c>
      <c r="H468" s="16">
        <v>45950</v>
      </c>
      <c r="I468" s="16">
        <v>46388</v>
      </c>
      <c r="J468" s="58" t="s">
        <v>90</v>
      </c>
      <c r="K468" s="58" t="s">
        <v>38</v>
      </c>
      <c r="L468" s="58" t="s">
        <v>75</v>
      </c>
      <c r="M468" s="58" t="s">
        <v>75</v>
      </c>
      <c r="N468" s="56" t="s">
        <v>6267</v>
      </c>
      <c r="O468" s="58" t="s">
        <v>375</v>
      </c>
      <c r="P468" s="58" t="s">
        <v>371</v>
      </c>
      <c r="Q468" s="12">
        <v>10566.25</v>
      </c>
      <c r="R468" s="12">
        <v>7924.68</v>
      </c>
      <c r="S468" s="22">
        <f>Table4[[#This Row],[EU funds 
(EUR)]]/Table4[[#This Row],[Total eligible expenditure allocated to the operation (EUR)]]</f>
        <v>0.74999929019283096</v>
      </c>
    </row>
    <row r="469" spans="1:19" ht="127.5" x14ac:dyDescent="0.25">
      <c r="A469" s="15">
        <v>465</v>
      </c>
      <c r="B469" s="9" t="s">
        <v>815</v>
      </c>
      <c r="C469" s="9" t="s">
        <v>1104</v>
      </c>
      <c r="D469" s="34" t="s">
        <v>54</v>
      </c>
      <c r="E469" s="35" t="s">
        <v>364</v>
      </c>
      <c r="F469" s="9" t="s">
        <v>1392</v>
      </c>
      <c r="G469" s="27" t="s">
        <v>1699</v>
      </c>
      <c r="H469" s="16">
        <v>45877</v>
      </c>
      <c r="I469" s="16">
        <v>46422</v>
      </c>
      <c r="J469" s="58" t="s">
        <v>257</v>
      </c>
      <c r="K469" s="58" t="s">
        <v>263</v>
      </c>
      <c r="L469" s="58" t="s">
        <v>1967</v>
      </c>
      <c r="M469" s="58" t="s">
        <v>268</v>
      </c>
      <c r="N469" s="56" t="s">
        <v>6267</v>
      </c>
      <c r="O469" s="58" t="s">
        <v>375</v>
      </c>
      <c r="P469" s="58" t="s">
        <v>371</v>
      </c>
      <c r="Q469" s="12">
        <v>6844.79</v>
      </c>
      <c r="R469" s="12">
        <v>5065</v>
      </c>
      <c r="S469" s="22">
        <f>Table4[[#This Row],[EU funds 
(EUR)]]/Table4[[#This Row],[Total eligible expenditure allocated to the operation (EUR)]]</f>
        <v>0.73997887444318966</v>
      </c>
    </row>
    <row r="470" spans="1:19" ht="102" x14ac:dyDescent="0.25">
      <c r="A470" s="15">
        <v>466</v>
      </c>
      <c r="B470" s="9" t="s">
        <v>816</v>
      </c>
      <c r="C470" s="9" t="s">
        <v>1105</v>
      </c>
      <c r="D470" s="34" t="s">
        <v>54</v>
      </c>
      <c r="E470" s="35" t="s">
        <v>364</v>
      </c>
      <c r="F470" s="9" t="s">
        <v>1393</v>
      </c>
      <c r="G470" s="27" t="s">
        <v>1700</v>
      </c>
      <c r="H470" s="16">
        <v>45877</v>
      </c>
      <c r="I470" s="16">
        <v>46388</v>
      </c>
      <c r="J470" s="58" t="s">
        <v>1881</v>
      </c>
      <c r="K470" s="58" t="s">
        <v>260</v>
      </c>
      <c r="L470" s="58" t="s">
        <v>1960</v>
      </c>
      <c r="M470" s="58" t="s">
        <v>268</v>
      </c>
      <c r="N470" s="56" t="s">
        <v>6267</v>
      </c>
      <c r="O470" s="58" t="s">
        <v>375</v>
      </c>
      <c r="P470" s="58" t="s">
        <v>371</v>
      </c>
      <c r="Q470" s="12">
        <v>64446.1</v>
      </c>
      <c r="R470" s="12">
        <v>48334.57</v>
      </c>
      <c r="S470" s="22">
        <f>Table4[[#This Row],[EU funds 
(EUR)]]/Table4[[#This Row],[Total eligible expenditure allocated to the operation (EUR)]]</f>
        <v>0.74999992241578628</v>
      </c>
    </row>
    <row r="471" spans="1:19" ht="76.5" x14ac:dyDescent="0.25">
      <c r="A471" s="15">
        <v>467</v>
      </c>
      <c r="B471" s="9" t="s">
        <v>2842</v>
      </c>
      <c r="C471" s="9" t="s">
        <v>2843</v>
      </c>
      <c r="D471" s="34" t="s">
        <v>54</v>
      </c>
      <c r="E471" s="35" t="s">
        <v>364</v>
      </c>
      <c r="F471" s="9" t="s">
        <v>2844</v>
      </c>
      <c r="G471" s="27" t="s">
        <v>2845</v>
      </c>
      <c r="H471" s="16">
        <v>45911</v>
      </c>
      <c r="I471" s="16">
        <v>46253</v>
      </c>
      <c r="J471" s="58" t="s">
        <v>90</v>
      </c>
      <c r="K471" s="58" t="s">
        <v>38</v>
      </c>
      <c r="L471" s="58" t="s">
        <v>75</v>
      </c>
      <c r="M471" s="58" t="s">
        <v>75</v>
      </c>
      <c r="N471" s="56" t="s">
        <v>6267</v>
      </c>
      <c r="O471" s="58" t="s">
        <v>375</v>
      </c>
      <c r="P471" s="58" t="s">
        <v>371</v>
      </c>
      <c r="Q471" s="12">
        <v>32367.5</v>
      </c>
      <c r="R471" s="12">
        <v>24275.62</v>
      </c>
      <c r="S471" s="22">
        <f>Table4[[#This Row],[EU funds 
(EUR)]]/Table4[[#This Row],[Total eligible expenditure allocated to the operation (EUR)]]</f>
        <v>0.74999984552405963</v>
      </c>
    </row>
    <row r="472" spans="1:19" ht="76.5" x14ac:dyDescent="0.25">
      <c r="A472" s="15">
        <v>468</v>
      </c>
      <c r="B472" s="9" t="s">
        <v>795</v>
      </c>
      <c r="C472" s="9" t="s">
        <v>169</v>
      </c>
      <c r="D472" s="34" t="s">
        <v>54</v>
      </c>
      <c r="E472" s="35" t="s">
        <v>364</v>
      </c>
      <c r="F472" s="9" t="s">
        <v>1376</v>
      </c>
      <c r="G472" s="27" t="s">
        <v>1682</v>
      </c>
      <c r="H472" s="16">
        <v>45873</v>
      </c>
      <c r="I472" s="16">
        <v>46371</v>
      </c>
      <c r="J472" s="58" t="s">
        <v>93</v>
      </c>
      <c r="K472" s="58" t="s">
        <v>74</v>
      </c>
      <c r="L472" s="58" t="s">
        <v>1952</v>
      </c>
      <c r="M472" s="58" t="s">
        <v>79</v>
      </c>
      <c r="N472" s="56" t="s">
        <v>6267</v>
      </c>
      <c r="O472" s="58" t="s">
        <v>375</v>
      </c>
      <c r="P472" s="58" t="s">
        <v>371</v>
      </c>
      <c r="Q472" s="12">
        <v>176657</v>
      </c>
      <c r="R472" s="12">
        <v>132492.75</v>
      </c>
      <c r="S472" s="22">
        <f>Table4[[#This Row],[EU funds 
(EUR)]]/Table4[[#This Row],[Total eligible expenditure allocated to the operation (EUR)]]</f>
        <v>0.75</v>
      </c>
    </row>
    <row r="473" spans="1:19" ht="102" x14ac:dyDescent="0.25">
      <c r="A473" s="15">
        <v>469</v>
      </c>
      <c r="B473" s="9" t="s">
        <v>2846</v>
      </c>
      <c r="C473" s="9" t="s">
        <v>2847</v>
      </c>
      <c r="D473" s="34" t="s">
        <v>54</v>
      </c>
      <c r="E473" s="35" t="s">
        <v>364</v>
      </c>
      <c r="F473" s="9" t="s">
        <v>2848</v>
      </c>
      <c r="G473" s="27" t="s">
        <v>2849</v>
      </c>
      <c r="H473" s="16">
        <v>45950</v>
      </c>
      <c r="I473" s="16">
        <v>46204</v>
      </c>
      <c r="J473" s="58" t="s">
        <v>90</v>
      </c>
      <c r="K473" s="58" t="s">
        <v>38</v>
      </c>
      <c r="L473" s="58" t="s">
        <v>75</v>
      </c>
      <c r="M473" s="58" t="s">
        <v>75</v>
      </c>
      <c r="N473" s="56" t="s">
        <v>6267</v>
      </c>
      <c r="O473" s="58" t="s">
        <v>375</v>
      </c>
      <c r="P473" s="58" t="s">
        <v>371</v>
      </c>
      <c r="Q473" s="12">
        <v>28130.3</v>
      </c>
      <c r="R473" s="12">
        <v>21097.72</v>
      </c>
      <c r="S473" s="22">
        <f>Table4[[#This Row],[EU funds 
(EUR)]]/Table4[[#This Row],[Total eligible expenditure allocated to the operation (EUR)]]</f>
        <v>0.74999982225571715</v>
      </c>
    </row>
    <row r="474" spans="1:19" ht="114.75" x14ac:dyDescent="0.25">
      <c r="A474" s="15">
        <v>470</v>
      </c>
      <c r="B474" s="9" t="s">
        <v>832</v>
      </c>
      <c r="C474" s="9" t="s">
        <v>1121</v>
      </c>
      <c r="D474" s="34" t="s">
        <v>54</v>
      </c>
      <c r="E474" s="35" t="s">
        <v>364</v>
      </c>
      <c r="F474" s="9" t="s">
        <v>1408</v>
      </c>
      <c r="G474" s="27" t="s">
        <v>1716</v>
      </c>
      <c r="H474" s="16">
        <v>45881</v>
      </c>
      <c r="I474" s="16">
        <v>46358</v>
      </c>
      <c r="J474" s="58" t="s">
        <v>1884</v>
      </c>
      <c r="K474" s="58" t="s">
        <v>261</v>
      </c>
      <c r="L474" s="58" t="s">
        <v>1961</v>
      </c>
      <c r="M474" s="58" t="s">
        <v>268</v>
      </c>
      <c r="N474" s="56" t="s">
        <v>6267</v>
      </c>
      <c r="O474" s="58" t="s">
        <v>375</v>
      </c>
      <c r="P474" s="58" t="s">
        <v>371</v>
      </c>
      <c r="Q474" s="12">
        <v>25690.7</v>
      </c>
      <c r="R474" s="12">
        <v>19268.02</v>
      </c>
      <c r="S474" s="22">
        <f>Table4[[#This Row],[EU funds 
(EUR)]]/Table4[[#This Row],[Total eligible expenditure allocated to the operation (EUR)]]</f>
        <v>0.74999980537704303</v>
      </c>
    </row>
    <row r="475" spans="1:19" ht="102" x14ac:dyDescent="0.25">
      <c r="A475" s="15">
        <v>471</v>
      </c>
      <c r="B475" s="9" t="s">
        <v>2850</v>
      </c>
      <c r="C475" s="9" t="s">
        <v>2851</v>
      </c>
      <c r="D475" s="34" t="s">
        <v>54</v>
      </c>
      <c r="E475" s="35" t="s">
        <v>364</v>
      </c>
      <c r="F475" s="9" t="s">
        <v>2852</v>
      </c>
      <c r="G475" s="27" t="s">
        <v>2853</v>
      </c>
      <c r="H475" s="16">
        <v>45947</v>
      </c>
      <c r="I475" s="16">
        <v>46341</v>
      </c>
      <c r="J475" s="58" t="s">
        <v>254</v>
      </c>
      <c r="K475" s="58" t="s">
        <v>261</v>
      </c>
      <c r="L475" s="58" t="s">
        <v>1961</v>
      </c>
      <c r="M475" s="58" t="s">
        <v>268</v>
      </c>
      <c r="N475" s="56" t="s">
        <v>6267</v>
      </c>
      <c r="O475" s="58" t="s">
        <v>375</v>
      </c>
      <c r="P475" s="58" t="s">
        <v>371</v>
      </c>
      <c r="Q475" s="12">
        <v>12741.56</v>
      </c>
      <c r="R475" s="12">
        <v>9543.42</v>
      </c>
      <c r="S475" s="22">
        <f>Table4[[#This Row],[EU funds 
(EUR)]]/Table4[[#This Row],[Total eligible expenditure allocated to the operation (EUR)]]</f>
        <v>0.74899933760073334</v>
      </c>
    </row>
    <row r="476" spans="1:19" ht="153" x14ac:dyDescent="0.25">
      <c r="A476" s="15">
        <v>472</v>
      </c>
      <c r="B476" s="9" t="s">
        <v>739</v>
      </c>
      <c r="C476" s="9" t="s">
        <v>1032</v>
      </c>
      <c r="D476" s="34" t="s">
        <v>54</v>
      </c>
      <c r="E476" s="35" t="s">
        <v>364</v>
      </c>
      <c r="F476" s="9" t="s">
        <v>1321</v>
      </c>
      <c r="G476" s="27" t="s">
        <v>1627</v>
      </c>
      <c r="H476" s="16">
        <v>45867</v>
      </c>
      <c r="I476" s="16">
        <v>46371</v>
      </c>
      <c r="J476" s="58" t="s">
        <v>1852</v>
      </c>
      <c r="K476" s="58" t="s">
        <v>116</v>
      </c>
      <c r="L476" s="58" t="s">
        <v>1953</v>
      </c>
      <c r="M476" s="58" t="s">
        <v>77</v>
      </c>
      <c r="N476" s="56" t="s">
        <v>6267</v>
      </c>
      <c r="O476" s="58" t="s">
        <v>375</v>
      </c>
      <c r="P476" s="58" t="s">
        <v>371</v>
      </c>
      <c r="Q476" s="12">
        <v>154936</v>
      </c>
      <c r="R476" s="12">
        <v>116202</v>
      </c>
      <c r="S476" s="22">
        <f>Table4[[#This Row],[EU funds 
(EUR)]]/Table4[[#This Row],[Total eligible expenditure allocated to the operation (EUR)]]</f>
        <v>0.75</v>
      </c>
    </row>
    <row r="477" spans="1:19" ht="140.25" x14ac:dyDescent="0.25">
      <c r="A477" s="15">
        <v>473</v>
      </c>
      <c r="B477" s="9" t="s">
        <v>857</v>
      </c>
      <c r="C477" s="9" t="s">
        <v>1143</v>
      </c>
      <c r="D477" s="34" t="s">
        <v>54</v>
      </c>
      <c r="E477" s="35" t="s">
        <v>364</v>
      </c>
      <c r="F477" s="9" t="s">
        <v>1433</v>
      </c>
      <c r="G477" s="27" t="s">
        <v>1741</v>
      </c>
      <c r="H477" s="16">
        <v>45888</v>
      </c>
      <c r="I477" s="16">
        <v>46357</v>
      </c>
      <c r="J477" s="58" t="s">
        <v>1829</v>
      </c>
      <c r="K477" s="58" t="s">
        <v>260</v>
      </c>
      <c r="L477" s="58" t="s">
        <v>1960</v>
      </c>
      <c r="M477" s="58" t="s">
        <v>268</v>
      </c>
      <c r="N477" s="56" t="s">
        <v>6267</v>
      </c>
      <c r="O477" s="58" t="s">
        <v>375</v>
      </c>
      <c r="P477" s="58" t="s">
        <v>371</v>
      </c>
      <c r="Q477" s="12">
        <v>30120.5</v>
      </c>
      <c r="R477" s="12">
        <v>22590.37</v>
      </c>
      <c r="S477" s="22">
        <f>Table4[[#This Row],[EU funds 
(EUR)]]/Table4[[#This Row],[Total eligible expenditure allocated to the operation (EUR)]]</f>
        <v>0.74999983400009962</v>
      </c>
    </row>
    <row r="478" spans="1:19" ht="114.75" x14ac:dyDescent="0.25">
      <c r="A478" s="15">
        <v>474</v>
      </c>
      <c r="B478" s="9" t="s">
        <v>817</v>
      </c>
      <c r="C478" s="9" t="s">
        <v>1106</v>
      </c>
      <c r="D478" s="34" t="s">
        <v>54</v>
      </c>
      <c r="E478" s="35" t="s">
        <v>364</v>
      </c>
      <c r="F478" s="9" t="s">
        <v>1394</v>
      </c>
      <c r="G478" s="27" t="s">
        <v>1701</v>
      </c>
      <c r="H478" s="16">
        <v>45877</v>
      </c>
      <c r="I478" s="16">
        <v>46358</v>
      </c>
      <c r="J478" s="58" t="s">
        <v>90</v>
      </c>
      <c r="K478" s="58" t="s">
        <v>38</v>
      </c>
      <c r="L478" s="58" t="s">
        <v>75</v>
      </c>
      <c r="M478" s="58" t="s">
        <v>75</v>
      </c>
      <c r="N478" s="56" t="s">
        <v>6267</v>
      </c>
      <c r="O478" s="58" t="s">
        <v>375</v>
      </c>
      <c r="P478" s="58" t="s">
        <v>371</v>
      </c>
      <c r="Q478" s="12">
        <v>18190</v>
      </c>
      <c r="R478" s="12">
        <v>10004.5</v>
      </c>
      <c r="S478" s="22">
        <f>Table4[[#This Row],[EU funds 
(EUR)]]/Table4[[#This Row],[Total eligible expenditure allocated to the operation (EUR)]]</f>
        <v>0.55000000000000004</v>
      </c>
    </row>
    <row r="479" spans="1:19" ht="127.5" x14ac:dyDescent="0.25">
      <c r="A479" s="15">
        <v>475</v>
      </c>
      <c r="B479" s="9" t="s">
        <v>858</v>
      </c>
      <c r="C479" s="9" t="s">
        <v>1144</v>
      </c>
      <c r="D479" s="34" t="s">
        <v>54</v>
      </c>
      <c r="E479" s="35" t="s">
        <v>364</v>
      </c>
      <c r="F479" s="9" t="s">
        <v>1434</v>
      </c>
      <c r="G479" s="27" t="s">
        <v>1741</v>
      </c>
      <c r="H479" s="16">
        <v>45888</v>
      </c>
      <c r="I479" s="16">
        <v>46357</v>
      </c>
      <c r="J479" s="58" t="s">
        <v>525</v>
      </c>
      <c r="K479" s="58" t="s">
        <v>542</v>
      </c>
      <c r="L479" s="58" t="s">
        <v>1975</v>
      </c>
      <c r="M479" s="58" t="s">
        <v>268</v>
      </c>
      <c r="N479" s="56" t="s">
        <v>6267</v>
      </c>
      <c r="O479" s="58" t="s">
        <v>375</v>
      </c>
      <c r="P479" s="58" t="s">
        <v>371</v>
      </c>
      <c r="Q479" s="12">
        <v>36634.120000000003</v>
      </c>
      <c r="R479" s="12">
        <v>27475.58</v>
      </c>
      <c r="S479" s="22">
        <f>Table4[[#This Row],[EU funds 
(EUR)]]/Table4[[#This Row],[Total eligible expenditure allocated to the operation (EUR)]]</f>
        <v>0.7499997270304295</v>
      </c>
    </row>
    <row r="480" spans="1:19" ht="127.5" x14ac:dyDescent="0.25">
      <c r="A480" s="15">
        <v>476</v>
      </c>
      <c r="B480" s="9" t="s">
        <v>2854</v>
      </c>
      <c r="C480" s="9" t="s">
        <v>2855</v>
      </c>
      <c r="D480" s="34" t="s">
        <v>54</v>
      </c>
      <c r="E480" s="35" t="s">
        <v>364</v>
      </c>
      <c r="F480" s="9" t="s">
        <v>2856</v>
      </c>
      <c r="G480" s="27" t="s">
        <v>2857</v>
      </c>
      <c r="H480" s="16">
        <v>45933</v>
      </c>
      <c r="I480" s="16">
        <v>46204</v>
      </c>
      <c r="J480" s="58" t="s">
        <v>1829</v>
      </c>
      <c r="K480" s="58" t="s">
        <v>260</v>
      </c>
      <c r="L480" s="58" t="s">
        <v>1960</v>
      </c>
      <c r="M480" s="58" t="s">
        <v>268</v>
      </c>
      <c r="N480" s="56" t="s">
        <v>6267</v>
      </c>
      <c r="O480" s="58" t="s">
        <v>375</v>
      </c>
      <c r="P480" s="58" t="s">
        <v>371</v>
      </c>
      <c r="Q480" s="12">
        <v>40820.5</v>
      </c>
      <c r="R480" s="12">
        <v>30615.37</v>
      </c>
      <c r="S480" s="22">
        <f>Table4[[#This Row],[EU funds 
(EUR)]]/Table4[[#This Row],[Total eligible expenditure allocated to the operation (EUR)]]</f>
        <v>0.74999987751252428</v>
      </c>
    </row>
    <row r="481" spans="1:19" ht="102" x14ac:dyDescent="0.25">
      <c r="A481" s="15">
        <v>477</v>
      </c>
      <c r="B481" s="9" t="s">
        <v>2858</v>
      </c>
      <c r="C481" s="9" t="s">
        <v>2859</v>
      </c>
      <c r="D481" s="34" t="s">
        <v>54</v>
      </c>
      <c r="E481" s="35" t="s">
        <v>364</v>
      </c>
      <c r="F481" s="9" t="s">
        <v>2860</v>
      </c>
      <c r="G481" s="27" t="s">
        <v>2861</v>
      </c>
      <c r="H481" s="16">
        <v>45870</v>
      </c>
      <c r="I481" s="16">
        <v>46447</v>
      </c>
      <c r="J481" s="58" t="s">
        <v>2862</v>
      </c>
      <c r="K481" s="58" t="s">
        <v>260</v>
      </c>
      <c r="L481" s="58" t="s">
        <v>1960</v>
      </c>
      <c r="M481" s="58" t="s">
        <v>268</v>
      </c>
      <c r="N481" s="56" t="s">
        <v>6267</v>
      </c>
      <c r="O481" s="58" t="s">
        <v>375</v>
      </c>
      <c r="P481" s="58" t="s">
        <v>371</v>
      </c>
      <c r="Q481" s="12">
        <v>34775</v>
      </c>
      <c r="R481" s="12">
        <v>26081.25</v>
      </c>
      <c r="S481" s="22">
        <f>Table4[[#This Row],[EU funds 
(EUR)]]/Table4[[#This Row],[Total eligible expenditure allocated to the operation (EUR)]]</f>
        <v>0.75</v>
      </c>
    </row>
    <row r="482" spans="1:19" ht="114.75" x14ac:dyDescent="0.25">
      <c r="A482" s="15">
        <v>478</v>
      </c>
      <c r="B482" s="9" t="s">
        <v>2863</v>
      </c>
      <c r="C482" s="9" t="s">
        <v>2864</v>
      </c>
      <c r="D482" s="34" t="s">
        <v>54</v>
      </c>
      <c r="E482" s="35" t="s">
        <v>364</v>
      </c>
      <c r="F482" s="9" t="s">
        <v>2865</v>
      </c>
      <c r="G482" s="27" t="s">
        <v>2866</v>
      </c>
      <c r="H482" s="16">
        <v>45903</v>
      </c>
      <c r="I482" s="16">
        <v>45971</v>
      </c>
      <c r="J482" s="58" t="s">
        <v>90</v>
      </c>
      <c r="K482" s="58" t="s">
        <v>38</v>
      </c>
      <c r="L482" s="58" t="s">
        <v>75</v>
      </c>
      <c r="M482" s="58" t="s">
        <v>75</v>
      </c>
      <c r="N482" s="56" t="s">
        <v>6267</v>
      </c>
      <c r="O482" s="58" t="s">
        <v>375</v>
      </c>
      <c r="P482" s="58" t="s">
        <v>371</v>
      </c>
      <c r="Q482" s="12">
        <v>9228.75</v>
      </c>
      <c r="R482" s="12">
        <v>5075.8100000000004</v>
      </c>
      <c r="S482" s="22">
        <f>Table4[[#This Row],[EU funds 
(EUR)]]/Table4[[#This Row],[Total eligible expenditure allocated to the operation (EUR)]]</f>
        <v>0.54999972910740891</v>
      </c>
    </row>
    <row r="483" spans="1:19" ht="102" x14ac:dyDescent="0.25">
      <c r="A483" s="15">
        <v>479</v>
      </c>
      <c r="B483" s="9" t="s">
        <v>2867</v>
      </c>
      <c r="C483" s="9" t="s">
        <v>2868</v>
      </c>
      <c r="D483" s="34" t="s">
        <v>54</v>
      </c>
      <c r="E483" s="35" t="s">
        <v>364</v>
      </c>
      <c r="F483" s="9" t="s">
        <v>2869</v>
      </c>
      <c r="G483" s="27" t="s">
        <v>2870</v>
      </c>
      <c r="H483" s="16">
        <v>45931</v>
      </c>
      <c r="I483" s="16">
        <v>46266</v>
      </c>
      <c r="J483" s="58" t="s">
        <v>90</v>
      </c>
      <c r="K483" s="58" t="s">
        <v>38</v>
      </c>
      <c r="L483" s="58" t="s">
        <v>75</v>
      </c>
      <c r="M483" s="58" t="s">
        <v>75</v>
      </c>
      <c r="N483" s="56" t="s">
        <v>6267</v>
      </c>
      <c r="O483" s="58" t="s">
        <v>375</v>
      </c>
      <c r="P483" s="58" t="s">
        <v>371</v>
      </c>
      <c r="Q483" s="12">
        <v>33779.9</v>
      </c>
      <c r="R483" s="12">
        <v>25334.92</v>
      </c>
      <c r="S483" s="22">
        <f>Table4[[#This Row],[EU funds 
(EUR)]]/Table4[[#This Row],[Total eligible expenditure allocated to the operation (EUR)]]</f>
        <v>0.74999985198298391</v>
      </c>
    </row>
    <row r="484" spans="1:19" ht="89.25" x14ac:dyDescent="0.25">
      <c r="A484" s="15">
        <v>480</v>
      </c>
      <c r="B484" s="9" t="s">
        <v>2871</v>
      </c>
      <c r="C484" s="9" t="s">
        <v>184</v>
      </c>
      <c r="D484" s="34" t="s">
        <v>54</v>
      </c>
      <c r="E484" s="35" t="s">
        <v>364</v>
      </c>
      <c r="F484" s="9" t="s">
        <v>2872</v>
      </c>
      <c r="G484" s="27" t="s">
        <v>2873</v>
      </c>
      <c r="H484" s="16">
        <v>45947</v>
      </c>
      <c r="I484" s="16">
        <v>46447</v>
      </c>
      <c r="J484" s="58" t="s">
        <v>259</v>
      </c>
      <c r="K484" s="58" t="s">
        <v>263</v>
      </c>
      <c r="L484" s="58" t="s">
        <v>1967</v>
      </c>
      <c r="M484" s="58" t="s">
        <v>268</v>
      </c>
      <c r="N484" s="56" t="s">
        <v>6267</v>
      </c>
      <c r="O484" s="58" t="s">
        <v>375</v>
      </c>
      <c r="P484" s="58" t="s">
        <v>371</v>
      </c>
      <c r="Q484" s="12">
        <v>69550</v>
      </c>
      <c r="R484" s="12">
        <v>52162.5</v>
      </c>
      <c r="S484" s="22">
        <f>Table4[[#This Row],[EU funds 
(EUR)]]/Table4[[#This Row],[Total eligible expenditure allocated to the operation (EUR)]]</f>
        <v>0.75</v>
      </c>
    </row>
    <row r="485" spans="1:19" ht="127.5" x14ac:dyDescent="0.25">
      <c r="A485" s="15">
        <v>481</v>
      </c>
      <c r="B485" s="9" t="s">
        <v>828</v>
      </c>
      <c r="C485" s="9" t="s">
        <v>1117</v>
      </c>
      <c r="D485" s="34" t="s">
        <v>54</v>
      </c>
      <c r="E485" s="35" t="s">
        <v>364</v>
      </c>
      <c r="F485" s="9" t="s">
        <v>1404</v>
      </c>
      <c r="G485" s="27" t="s">
        <v>1712</v>
      </c>
      <c r="H485" s="16">
        <v>45880</v>
      </c>
      <c r="I485" s="16">
        <v>46241</v>
      </c>
      <c r="J485" s="58" t="s">
        <v>1808</v>
      </c>
      <c r="K485" s="58" t="s">
        <v>260</v>
      </c>
      <c r="L485" s="58" t="s">
        <v>1960</v>
      </c>
      <c r="M485" s="58" t="s">
        <v>268</v>
      </c>
      <c r="N485" s="56" t="s">
        <v>6267</v>
      </c>
      <c r="O485" s="58" t="s">
        <v>375</v>
      </c>
      <c r="P485" s="58" t="s">
        <v>371</v>
      </c>
      <c r="Q485" s="12">
        <v>105835.84</v>
      </c>
      <c r="R485" s="12">
        <v>58209.71</v>
      </c>
      <c r="S485" s="22">
        <f>Table4[[#This Row],[EU funds 
(EUR)]]/Table4[[#This Row],[Total eligible expenditure allocated to the operation (EUR)]]</f>
        <v>0.54999998110280979</v>
      </c>
    </row>
    <row r="486" spans="1:19" ht="63.75" x14ac:dyDescent="0.25">
      <c r="A486" s="15">
        <v>482</v>
      </c>
      <c r="B486" s="9" t="s">
        <v>1927</v>
      </c>
      <c r="C486" s="9" t="s">
        <v>1935</v>
      </c>
      <c r="D486" s="34" t="s">
        <v>54</v>
      </c>
      <c r="E486" s="35" t="s">
        <v>364</v>
      </c>
      <c r="F486" s="9" t="s">
        <v>1943</v>
      </c>
      <c r="G486" s="27" t="s">
        <v>2874</v>
      </c>
      <c r="H486" s="16">
        <v>45895</v>
      </c>
      <c r="I486" s="16">
        <v>46097</v>
      </c>
      <c r="J486" s="58" t="s">
        <v>90</v>
      </c>
      <c r="K486" s="58" t="s">
        <v>38</v>
      </c>
      <c r="L486" s="58" t="s">
        <v>75</v>
      </c>
      <c r="M486" s="58" t="s">
        <v>75</v>
      </c>
      <c r="N486" s="56" t="s">
        <v>6267</v>
      </c>
      <c r="O486" s="58" t="s">
        <v>375</v>
      </c>
      <c r="P486" s="58" t="s">
        <v>371</v>
      </c>
      <c r="Q486" s="12">
        <v>50704.62</v>
      </c>
      <c r="R486" s="12">
        <v>32927.370000000003</v>
      </c>
      <c r="S486" s="22">
        <f>Table4[[#This Row],[EU funds 
(EUR)]]/Table4[[#This Row],[Total eligible expenditure allocated to the operation (EUR)]]</f>
        <v>0.64939585386893739</v>
      </c>
    </row>
    <row r="487" spans="1:19" ht="127.5" x14ac:dyDescent="0.25">
      <c r="A487" s="15">
        <v>483</v>
      </c>
      <c r="B487" s="9" t="s">
        <v>2875</v>
      </c>
      <c r="C487" s="9" t="s">
        <v>2876</v>
      </c>
      <c r="D487" s="34" t="s">
        <v>54</v>
      </c>
      <c r="E487" s="35" t="s">
        <v>364</v>
      </c>
      <c r="F487" s="9" t="s">
        <v>2877</v>
      </c>
      <c r="G487" s="27" t="s">
        <v>2878</v>
      </c>
      <c r="H487" s="16">
        <v>45903</v>
      </c>
      <c r="I487" s="16">
        <v>46204</v>
      </c>
      <c r="J487" s="58" t="s">
        <v>1821</v>
      </c>
      <c r="K487" s="58" t="s">
        <v>116</v>
      </c>
      <c r="L487" s="58" t="s">
        <v>1953</v>
      </c>
      <c r="M487" s="58" t="s">
        <v>77</v>
      </c>
      <c r="N487" s="56" t="s">
        <v>6267</v>
      </c>
      <c r="O487" s="58" t="s">
        <v>375</v>
      </c>
      <c r="P487" s="58" t="s">
        <v>371</v>
      </c>
      <c r="Q487" s="12">
        <v>62541.5</v>
      </c>
      <c r="R487" s="12">
        <v>33828.79</v>
      </c>
      <c r="S487" s="22">
        <f>Table4[[#This Row],[EU funds 
(EUR)]]/Table4[[#This Row],[Total eligible expenditure allocated to the operation (EUR)]]</f>
        <v>0.54090148141633954</v>
      </c>
    </row>
    <row r="488" spans="1:19" ht="140.25" x14ac:dyDescent="0.25">
      <c r="A488" s="15">
        <v>484</v>
      </c>
      <c r="B488" s="9" t="s">
        <v>2879</v>
      </c>
      <c r="C488" s="9" t="s">
        <v>2880</v>
      </c>
      <c r="D488" s="34" t="s">
        <v>54</v>
      </c>
      <c r="E488" s="35" t="s">
        <v>364</v>
      </c>
      <c r="F488" s="9" t="s">
        <v>2881</v>
      </c>
      <c r="G488" s="27" t="s">
        <v>2882</v>
      </c>
      <c r="H488" s="16">
        <v>45925</v>
      </c>
      <c r="I488" s="16">
        <v>46122</v>
      </c>
      <c r="J488" s="58" t="s">
        <v>123</v>
      </c>
      <c r="K488" s="58" t="s">
        <v>116</v>
      </c>
      <c r="L488" s="58" t="s">
        <v>1953</v>
      </c>
      <c r="M488" s="58" t="s">
        <v>77</v>
      </c>
      <c r="N488" s="56" t="s">
        <v>6267</v>
      </c>
      <c r="O488" s="58" t="s">
        <v>375</v>
      </c>
      <c r="P488" s="58" t="s">
        <v>371</v>
      </c>
      <c r="Q488" s="12">
        <v>8453</v>
      </c>
      <c r="R488" s="12">
        <v>6339.75</v>
      </c>
      <c r="S488" s="22">
        <f>Table4[[#This Row],[EU funds 
(EUR)]]/Table4[[#This Row],[Total eligible expenditure allocated to the operation (EUR)]]</f>
        <v>0.75</v>
      </c>
    </row>
    <row r="489" spans="1:19" ht="102" x14ac:dyDescent="0.25">
      <c r="A489" s="15">
        <v>485</v>
      </c>
      <c r="B489" s="9" t="s">
        <v>2883</v>
      </c>
      <c r="C489" s="9" t="s">
        <v>2884</v>
      </c>
      <c r="D489" s="34" t="s">
        <v>54</v>
      </c>
      <c r="E489" s="35" t="s">
        <v>364</v>
      </c>
      <c r="F489" s="9" t="s">
        <v>2885</v>
      </c>
      <c r="G489" s="27" t="s">
        <v>2886</v>
      </c>
      <c r="H489" s="16">
        <v>45912</v>
      </c>
      <c r="I489" s="16">
        <v>46152</v>
      </c>
      <c r="J489" s="58" t="s">
        <v>90</v>
      </c>
      <c r="K489" s="58" t="s">
        <v>38</v>
      </c>
      <c r="L489" s="58" t="s">
        <v>75</v>
      </c>
      <c r="M489" s="58" t="s">
        <v>75</v>
      </c>
      <c r="N489" s="56" t="s">
        <v>6267</v>
      </c>
      <c r="O489" s="58" t="s">
        <v>375</v>
      </c>
      <c r="P489" s="58" t="s">
        <v>371</v>
      </c>
      <c r="Q489" s="12">
        <v>31297.5</v>
      </c>
      <c r="R489" s="12">
        <v>23473.119999999999</v>
      </c>
      <c r="S489" s="22">
        <f>Table4[[#This Row],[EU funds 
(EUR)]]/Table4[[#This Row],[Total eligible expenditure allocated to the operation (EUR)]]</f>
        <v>0.74999984024283084</v>
      </c>
    </row>
    <row r="490" spans="1:19" ht="89.25" x14ac:dyDescent="0.25">
      <c r="A490" s="15">
        <v>486</v>
      </c>
      <c r="B490" s="9" t="s">
        <v>2887</v>
      </c>
      <c r="C490" s="9" t="s">
        <v>2888</v>
      </c>
      <c r="D490" s="34" t="s">
        <v>54</v>
      </c>
      <c r="E490" s="35" t="s">
        <v>364</v>
      </c>
      <c r="F490" s="9" t="s">
        <v>2889</v>
      </c>
      <c r="G490" s="27" t="s">
        <v>2890</v>
      </c>
      <c r="H490" s="16">
        <v>45922</v>
      </c>
      <c r="I490" s="16">
        <v>46355</v>
      </c>
      <c r="J490" s="58" t="s">
        <v>1834</v>
      </c>
      <c r="K490" s="58" t="s">
        <v>544</v>
      </c>
      <c r="L490" s="58" t="s">
        <v>1979</v>
      </c>
      <c r="M490" s="58" t="s">
        <v>79</v>
      </c>
      <c r="N490" s="56" t="s">
        <v>6267</v>
      </c>
      <c r="O490" s="58" t="s">
        <v>375</v>
      </c>
      <c r="P490" s="58" t="s">
        <v>371</v>
      </c>
      <c r="Q490" s="12">
        <v>23647</v>
      </c>
      <c r="R490" s="12">
        <v>17735.25</v>
      </c>
      <c r="S490" s="22">
        <f>Table4[[#This Row],[EU funds 
(EUR)]]/Table4[[#This Row],[Total eligible expenditure allocated to the operation (EUR)]]</f>
        <v>0.75</v>
      </c>
    </row>
    <row r="491" spans="1:19" ht="127.5" x14ac:dyDescent="0.25">
      <c r="A491" s="15">
        <v>487</v>
      </c>
      <c r="B491" s="9" t="s">
        <v>829</v>
      </c>
      <c r="C491" s="9" t="s">
        <v>1118</v>
      </c>
      <c r="D491" s="34" t="s">
        <v>54</v>
      </c>
      <c r="E491" s="35" t="s">
        <v>364</v>
      </c>
      <c r="F491" s="9" t="s">
        <v>1405</v>
      </c>
      <c r="G491" s="27" t="s">
        <v>1713</v>
      </c>
      <c r="H491" s="16">
        <v>45880</v>
      </c>
      <c r="I491" s="16">
        <v>46358</v>
      </c>
      <c r="J491" s="58" t="s">
        <v>1883</v>
      </c>
      <c r="K491" s="58" t="s">
        <v>542</v>
      </c>
      <c r="L491" s="58" t="s">
        <v>1975</v>
      </c>
      <c r="M491" s="58" t="s">
        <v>268</v>
      </c>
      <c r="N491" s="56" t="s">
        <v>6267</v>
      </c>
      <c r="O491" s="58" t="s">
        <v>375</v>
      </c>
      <c r="P491" s="58" t="s">
        <v>371</v>
      </c>
      <c r="Q491" s="12">
        <v>96449.8</v>
      </c>
      <c r="R491" s="12">
        <v>72337.350000000006</v>
      </c>
      <c r="S491" s="22">
        <f>Table4[[#This Row],[EU funds 
(EUR)]]/Table4[[#This Row],[Total eligible expenditure allocated to the operation (EUR)]]</f>
        <v>0.75</v>
      </c>
    </row>
    <row r="492" spans="1:19" ht="114.75" x14ac:dyDescent="0.25">
      <c r="A492" s="15">
        <v>488</v>
      </c>
      <c r="B492" s="9" t="s">
        <v>651</v>
      </c>
      <c r="C492" s="9" t="s">
        <v>951</v>
      </c>
      <c r="D492" s="34" t="s">
        <v>54</v>
      </c>
      <c r="E492" s="35" t="s">
        <v>364</v>
      </c>
      <c r="F492" s="9" t="s">
        <v>1239</v>
      </c>
      <c r="G492" s="27" t="s">
        <v>1542</v>
      </c>
      <c r="H492" s="16">
        <v>45853</v>
      </c>
      <c r="I492" s="16">
        <v>46082</v>
      </c>
      <c r="J492" s="58" t="s">
        <v>90</v>
      </c>
      <c r="K492" s="58" t="s">
        <v>38</v>
      </c>
      <c r="L492" s="58" t="s">
        <v>75</v>
      </c>
      <c r="M492" s="58" t="s">
        <v>75</v>
      </c>
      <c r="N492" s="56" t="s">
        <v>6267</v>
      </c>
      <c r="O492" s="58" t="s">
        <v>375</v>
      </c>
      <c r="P492" s="58" t="s">
        <v>371</v>
      </c>
      <c r="Q492" s="12">
        <v>12412</v>
      </c>
      <c r="R492" s="12">
        <v>6826.6</v>
      </c>
      <c r="S492" s="22">
        <f>Table4[[#This Row],[EU funds 
(EUR)]]/Table4[[#This Row],[Total eligible expenditure allocated to the operation (EUR)]]</f>
        <v>0.55000000000000004</v>
      </c>
    </row>
    <row r="493" spans="1:19" ht="127.5" x14ac:dyDescent="0.25">
      <c r="A493" s="15">
        <v>489</v>
      </c>
      <c r="B493" s="9" t="s">
        <v>2891</v>
      </c>
      <c r="C493" s="9" t="s">
        <v>2892</v>
      </c>
      <c r="D493" s="34" t="s">
        <v>54</v>
      </c>
      <c r="E493" s="35" t="s">
        <v>364</v>
      </c>
      <c r="F493" s="9" t="s">
        <v>2893</v>
      </c>
      <c r="G493" s="27" t="s">
        <v>2894</v>
      </c>
      <c r="H493" s="16">
        <v>45929</v>
      </c>
      <c r="I493" s="16">
        <v>46357</v>
      </c>
      <c r="J493" s="58" t="s">
        <v>90</v>
      </c>
      <c r="K493" s="58" t="s">
        <v>38</v>
      </c>
      <c r="L493" s="58" t="s">
        <v>75</v>
      </c>
      <c r="M493" s="58" t="s">
        <v>75</v>
      </c>
      <c r="N493" s="56" t="s">
        <v>6267</v>
      </c>
      <c r="O493" s="58" t="s">
        <v>375</v>
      </c>
      <c r="P493" s="58" t="s">
        <v>371</v>
      </c>
      <c r="Q493" s="12">
        <v>120995.6</v>
      </c>
      <c r="R493" s="12">
        <v>90746.7</v>
      </c>
      <c r="S493" s="22">
        <f>Table4[[#This Row],[EU funds 
(EUR)]]/Table4[[#This Row],[Total eligible expenditure allocated to the operation (EUR)]]</f>
        <v>0.74999999999999989</v>
      </c>
    </row>
    <row r="494" spans="1:19" ht="127.5" x14ac:dyDescent="0.25">
      <c r="A494" s="15">
        <v>490</v>
      </c>
      <c r="B494" s="9" t="s">
        <v>2895</v>
      </c>
      <c r="C494" s="9" t="s">
        <v>2896</v>
      </c>
      <c r="D494" s="34" t="s">
        <v>54</v>
      </c>
      <c r="E494" s="35" t="s">
        <v>364</v>
      </c>
      <c r="F494" s="9" t="s">
        <v>2897</v>
      </c>
      <c r="G494" s="27" t="s">
        <v>2898</v>
      </c>
      <c r="H494" s="16">
        <v>46000</v>
      </c>
      <c r="I494" s="16">
        <v>46266</v>
      </c>
      <c r="J494" s="58" t="s">
        <v>254</v>
      </c>
      <c r="K494" s="58" t="s">
        <v>261</v>
      </c>
      <c r="L494" s="58" t="s">
        <v>2899</v>
      </c>
      <c r="M494" s="58" t="s">
        <v>2900</v>
      </c>
      <c r="N494" s="56" t="s">
        <v>6267</v>
      </c>
      <c r="O494" s="58" t="s">
        <v>375</v>
      </c>
      <c r="P494" s="58" t="s">
        <v>371</v>
      </c>
      <c r="Q494" s="12">
        <v>14591.59</v>
      </c>
      <c r="R494" s="12">
        <v>10797.77</v>
      </c>
      <c r="S494" s="22">
        <f>Table4[[#This Row],[EU funds 
(EUR)]]/Table4[[#This Row],[Total eligible expenditure allocated to the operation (EUR)]]</f>
        <v>0.73999954768465948</v>
      </c>
    </row>
    <row r="495" spans="1:19" ht="140.25" x14ac:dyDescent="0.25">
      <c r="A495" s="15">
        <v>491</v>
      </c>
      <c r="B495" s="9" t="s">
        <v>2901</v>
      </c>
      <c r="C495" s="9" t="s">
        <v>2902</v>
      </c>
      <c r="D495" s="34" t="s">
        <v>54</v>
      </c>
      <c r="E495" s="35" t="s">
        <v>364</v>
      </c>
      <c r="F495" s="9" t="s">
        <v>2903</v>
      </c>
      <c r="G495" s="27" t="s">
        <v>2904</v>
      </c>
      <c r="H495" s="16">
        <v>45877</v>
      </c>
      <c r="I495" s="16">
        <v>46388</v>
      </c>
      <c r="J495" s="58" t="s">
        <v>90</v>
      </c>
      <c r="K495" s="58" t="s">
        <v>38</v>
      </c>
      <c r="L495" s="58" t="s">
        <v>75</v>
      </c>
      <c r="M495" s="58" t="s">
        <v>75</v>
      </c>
      <c r="N495" s="56" t="s">
        <v>6267</v>
      </c>
      <c r="O495" s="58" t="s">
        <v>375</v>
      </c>
      <c r="P495" s="58" t="s">
        <v>371</v>
      </c>
      <c r="Q495" s="12">
        <v>172540.84</v>
      </c>
      <c r="R495" s="12">
        <v>129405.63</v>
      </c>
      <c r="S495" s="22">
        <f>Table4[[#This Row],[EU funds 
(EUR)]]/Table4[[#This Row],[Total eligible expenditure allocated to the operation (EUR)]]</f>
        <v>0.75</v>
      </c>
    </row>
    <row r="496" spans="1:19" ht="76.5" x14ac:dyDescent="0.25">
      <c r="A496" s="15">
        <v>492</v>
      </c>
      <c r="B496" s="9" t="s">
        <v>806</v>
      </c>
      <c r="C496" s="9" t="s">
        <v>1095</v>
      </c>
      <c r="D496" s="34" t="s">
        <v>54</v>
      </c>
      <c r="E496" s="35" t="s">
        <v>364</v>
      </c>
      <c r="F496" s="9" t="s">
        <v>1385</v>
      </c>
      <c r="G496" s="27" t="s">
        <v>1692</v>
      </c>
      <c r="H496" s="16">
        <v>45876</v>
      </c>
      <c r="I496" s="16">
        <v>46113</v>
      </c>
      <c r="J496" s="58" t="s">
        <v>90</v>
      </c>
      <c r="K496" s="58" t="s">
        <v>38</v>
      </c>
      <c r="L496" s="58" t="s">
        <v>75</v>
      </c>
      <c r="M496" s="58" t="s">
        <v>75</v>
      </c>
      <c r="N496" s="56" t="s">
        <v>6267</v>
      </c>
      <c r="O496" s="58" t="s">
        <v>375</v>
      </c>
      <c r="P496" s="58" t="s">
        <v>371</v>
      </c>
      <c r="Q496" s="12">
        <v>18858.75</v>
      </c>
      <c r="R496" s="12">
        <v>10372.31</v>
      </c>
      <c r="S496" s="22">
        <f>Table4[[#This Row],[EU funds 
(EUR)]]/Table4[[#This Row],[Total eligible expenditure allocated to the operation (EUR)]]</f>
        <v>0.54999986743554052</v>
      </c>
    </row>
    <row r="497" spans="1:19" ht="140.25" x14ac:dyDescent="0.25">
      <c r="A497" s="15">
        <v>493</v>
      </c>
      <c r="B497" s="9" t="s">
        <v>2905</v>
      </c>
      <c r="C497" s="9" t="s">
        <v>2906</v>
      </c>
      <c r="D497" s="34" t="s">
        <v>54</v>
      </c>
      <c r="E497" s="35" t="s">
        <v>364</v>
      </c>
      <c r="F497" s="9" t="s">
        <v>2907</v>
      </c>
      <c r="G497" s="27" t="s">
        <v>2908</v>
      </c>
      <c r="H497" s="16">
        <v>45971</v>
      </c>
      <c r="I497" s="16">
        <v>46388</v>
      </c>
      <c r="J497" s="58" t="s">
        <v>1808</v>
      </c>
      <c r="K497" s="58" t="s">
        <v>260</v>
      </c>
      <c r="L497" s="58" t="s">
        <v>1960</v>
      </c>
      <c r="M497" s="58" t="s">
        <v>268</v>
      </c>
      <c r="N497" s="56" t="s">
        <v>6267</v>
      </c>
      <c r="O497" s="58" t="s">
        <v>375</v>
      </c>
      <c r="P497" s="58" t="s">
        <v>371</v>
      </c>
      <c r="Q497" s="12">
        <v>44405</v>
      </c>
      <c r="R497" s="12">
        <v>33303.75</v>
      </c>
      <c r="S497" s="22">
        <f>Table4[[#This Row],[EU funds 
(EUR)]]/Table4[[#This Row],[Total eligible expenditure allocated to the operation (EUR)]]</f>
        <v>0.75</v>
      </c>
    </row>
    <row r="498" spans="1:19" ht="102" x14ac:dyDescent="0.25">
      <c r="A498" s="15">
        <v>494</v>
      </c>
      <c r="B498" s="9" t="s">
        <v>2909</v>
      </c>
      <c r="C498" s="9" t="s">
        <v>2910</v>
      </c>
      <c r="D498" s="34" t="s">
        <v>54</v>
      </c>
      <c r="E498" s="35" t="s">
        <v>364</v>
      </c>
      <c r="F498" s="9" t="s">
        <v>2911</v>
      </c>
      <c r="G498" s="27" t="s">
        <v>2912</v>
      </c>
      <c r="H498" s="16">
        <v>45915</v>
      </c>
      <c r="I498" s="16">
        <v>46358</v>
      </c>
      <c r="J498" s="58" t="s">
        <v>90</v>
      </c>
      <c r="K498" s="58" t="s">
        <v>38</v>
      </c>
      <c r="L498" s="58" t="s">
        <v>75</v>
      </c>
      <c r="M498" s="58" t="s">
        <v>75</v>
      </c>
      <c r="N498" s="56" t="s">
        <v>6267</v>
      </c>
      <c r="O498" s="58" t="s">
        <v>375</v>
      </c>
      <c r="P498" s="58" t="s">
        <v>371</v>
      </c>
      <c r="Q498" s="12">
        <v>41842.35</v>
      </c>
      <c r="R498" s="12">
        <v>23013.29</v>
      </c>
      <c r="S498" s="22">
        <f>Table4[[#This Row],[EU funds 
(EUR)]]/Table4[[#This Row],[Total eligible expenditure allocated to the operation (EUR)]]</f>
        <v>0.54999994025192178</v>
      </c>
    </row>
    <row r="499" spans="1:19" ht="114.75" x14ac:dyDescent="0.25">
      <c r="A499" s="15">
        <v>495</v>
      </c>
      <c r="B499" s="9" t="s">
        <v>802</v>
      </c>
      <c r="C499" s="9" t="s">
        <v>1091</v>
      </c>
      <c r="D499" s="34" t="s">
        <v>54</v>
      </c>
      <c r="E499" s="35" t="s">
        <v>364</v>
      </c>
      <c r="F499" s="9" t="s">
        <v>1268</v>
      </c>
      <c r="G499" s="27" t="s">
        <v>1572</v>
      </c>
      <c r="H499" s="16">
        <v>45875</v>
      </c>
      <c r="I499" s="16">
        <v>46397</v>
      </c>
      <c r="J499" s="58" t="s">
        <v>1851</v>
      </c>
      <c r="K499" s="58" t="s">
        <v>545</v>
      </c>
      <c r="L499" s="58" t="s">
        <v>1980</v>
      </c>
      <c r="M499" s="58" t="s">
        <v>268</v>
      </c>
      <c r="N499" s="56" t="s">
        <v>6267</v>
      </c>
      <c r="O499" s="58" t="s">
        <v>375</v>
      </c>
      <c r="P499" s="58" t="s">
        <v>371</v>
      </c>
      <c r="Q499" s="12">
        <v>18190</v>
      </c>
      <c r="R499" s="12">
        <v>13642.5</v>
      </c>
      <c r="S499" s="22">
        <f>Table4[[#This Row],[EU funds 
(EUR)]]/Table4[[#This Row],[Total eligible expenditure allocated to the operation (EUR)]]</f>
        <v>0.75</v>
      </c>
    </row>
    <row r="500" spans="1:19" ht="76.5" x14ac:dyDescent="0.25">
      <c r="A500" s="15">
        <v>496</v>
      </c>
      <c r="B500" s="9" t="s">
        <v>2913</v>
      </c>
      <c r="C500" s="9" t="s">
        <v>2914</v>
      </c>
      <c r="D500" s="34" t="s">
        <v>54</v>
      </c>
      <c r="E500" s="35" t="s">
        <v>364</v>
      </c>
      <c r="F500" s="9" t="s">
        <v>2915</v>
      </c>
      <c r="G500" s="27" t="s">
        <v>2916</v>
      </c>
      <c r="H500" s="16">
        <v>45952</v>
      </c>
      <c r="I500" s="16">
        <v>46174</v>
      </c>
      <c r="J500" s="58" t="s">
        <v>2917</v>
      </c>
      <c r="K500" s="58" t="s">
        <v>546</v>
      </c>
      <c r="L500" s="58" t="s">
        <v>1982</v>
      </c>
      <c r="M500" s="58" t="s">
        <v>77</v>
      </c>
      <c r="N500" s="56" t="s">
        <v>6267</v>
      </c>
      <c r="O500" s="58" t="s">
        <v>375</v>
      </c>
      <c r="P500" s="58" t="s">
        <v>371</v>
      </c>
      <c r="Q500" s="12">
        <v>63402.85</v>
      </c>
      <c r="R500" s="12">
        <v>47552.13</v>
      </c>
      <c r="S500" s="22">
        <f>Table4[[#This Row],[EU funds 
(EUR)]]/Table4[[#This Row],[Total eligible expenditure allocated to the operation (EUR)]]</f>
        <v>0.74999988170878751</v>
      </c>
    </row>
    <row r="501" spans="1:19" ht="140.25" x14ac:dyDescent="0.25">
      <c r="A501" s="15">
        <v>497</v>
      </c>
      <c r="B501" s="9" t="s">
        <v>1928</v>
      </c>
      <c r="C501" s="9" t="s">
        <v>1936</v>
      </c>
      <c r="D501" s="34" t="s">
        <v>54</v>
      </c>
      <c r="E501" s="35" t="s">
        <v>364</v>
      </c>
      <c r="F501" s="9" t="s">
        <v>1944</v>
      </c>
      <c r="G501" s="27" t="s">
        <v>2918</v>
      </c>
      <c r="H501" s="16">
        <v>45895</v>
      </c>
      <c r="I501" s="16">
        <v>46357</v>
      </c>
      <c r="J501" s="58" t="s">
        <v>90</v>
      </c>
      <c r="K501" s="58" t="s">
        <v>38</v>
      </c>
      <c r="L501" s="58" t="s">
        <v>75</v>
      </c>
      <c r="M501" s="58" t="s">
        <v>75</v>
      </c>
      <c r="N501" s="56" t="s">
        <v>6267</v>
      </c>
      <c r="O501" s="58" t="s">
        <v>375</v>
      </c>
      <c r="P501" s="58" t="s">
        <v>371</v>
      </c>
      <c r="Q501" s="12">
        <v>172540.84</v>
      </c>
      <c r="R501" s="12">
        <v>129405.63</v>
      </c>
      <c r="S501" s="22">
        <f>Table4[[#This Row],[EU funds 
(EUR)]]/Table4[[#This Row],[Total eligible expenditure allocated to the operation (EUR)]]</f>
        <v>0.75</v>
      </c>
    </row>
    <row r="502" spans="1:19" ht="114.75" x14ac:dyDescent="0.25">
      <c r="A502" s="15">
        <v>498</v>
      </c>
      <c r="B502" s="9" t="s">
        <v>2919</v>
      </c>
      <c r="C502" s="9" t="s">
        <v>2920</v>
      </c>
      <c r="D502" s="34" t="s">
        <v>54</v>
      </c>
      <c r="E502" s="35" t="s">
        <v>364</v>
      </c>
      <c r="F502" s="9" t="s">
        <v>2921</v>
      </c>
      <c r="G502" s="27" t="s">
        <v>2922</v>
      </c>
      <c r="H502" s="16">
        <v>45937</v>
      </c>
      <c r="I502" s="16">
        <v>46535</v>
      </c>
      <c r="J502" s="58" t="s">
        <v>1843</v>
      </c>
      <c r="K502" s="58" t="s">
        <v>540</v>
      </c>
      <c r="L502" s="58" t="s">
        <v>1972</v>
      </c>
      <c r="M502" s="58" t="s">
        <v>77</v>
      </c>
      <c r="N502" s="56" t="s">
        <v>6267</v>
      </c>
      <c r="O502" s="58" t="s">
        <v>375</v>
      </c>
      <c r="P502" s="58" t="s">
        <v>371</v>
      </c>
      <c r="Q502" s="12">
        <v>20592.150000000001</v>
      </c>
      <c r="R502" s="12">
        <v>15444.11</v>
      </c>
      <c r="S502" s="22">
        <f>Table4[[#This Row],[EU funds 
(EUR)]]/Table4[[#This Row],[Total eligible expenditure allocated to the operation (EUR)]]</f>
        <v>0.74999987859451289</v>
      </c>
    </row>
    <row r="503" spans="1:19" ht="140.25" x14ac:dyDescent="0.25">
      <c r="A503" s="15">
        <v>499</v>
      </c>
      <c r="B503" s="9" t="s">
        <v>848</v>
      </c>
      <c r="C503" s="9" t="s">
        <v>1137</v>
      </c>
      <c r="D503" s="34" t="s">
        <v>54</v>
      </c>
      <c r="E503" s="35" t="s">
        <v>364</v>
      </c>
      <c r="F503" s="9" t="s">
        <v>1424</v>
      </c>
      <c r="G503" s="27" t="s">
        <v>1732</v>
      </c>
      <c r="H503" s="16">
        <v>45887</v>
      </c>
      <c r="I503" s="16">
        <v>46357</v>
      </c>
      <c r="J503" s="58" t="s">
        <v>1888</v>
      </c>
      <c r="K503" s="58" t="s">
        <v>117</v>
      </c>
      <c r="L503" s="58" t="s">
        <v>1954</v>
      </c>
      <c r="M503" s="58" t="s">
        <v>77</v>
      </c>
      <c r="N503" s="56" t="s">
        <v>6267</v>
      </c>
      <c r="O503" s="58" t="s">
        <v>375</v>
      </c>
      <c r="P503" s="58" t="s">
        <v>371</v>
      </c>
      <c r="Q503" s="12">
        <v>54973.2</v>
      </c>
      <c r="R503" s="12">
        <v>41229.9</v>
      </c>
      <c r="S503" s="22">
        <f>Table4[[#This Row],[EU funds 
(EUR)]]/Table4[[#This Row],[Total eligible expenditure allocated to the operation (EUR)]]</f>
        <v>0.75000000000000011</v>
      </c>
    </row>
    <row r="504" spans="1:19" ht="102" x14ac:dyDescent="0.25">
      <c r="A504" s="15">
        <v>500</v>
      </c>
      <c r="B504" s="9" t="s">
        <v>2923</v>
      </c>
      <c r="C504" s="9" t="s">
        <v>2924</v>
      </c>
      <c r="D504" s="34" t="s">
        <v>54</v>
      </c>
      <c r="E504" s="35" t="s">
        <v>364</v>
      </c>
      <c r="F504" s="9" t="s">
        <v>2925</v>
      </c>
      <c r="G504" s="27" t="s">
        <v>2926</v>
      </c>
      <c r="H504" s="16">
        <v>45946</v>
      </c>
      <c r="I504" s="16">
        <v>46357</v>
      </c>
      <c r="J504" s="58" t="s">
        <v>1870</v>
      </c>
      <c r="K504" s="58" t="s">
        <v>74</v>
      </c>
      <c r="L504" s="58" t="s">
        <v>1952</v>
      </c>
      <c r="M504" s="58" t="s">
        <v>79</v>
      </c>
      <c r="N504" s="56" t="s">
        <v>6267</v>
      </c>
      <c r="O504" s="58" t="s">
        <v>375</v>
      </c>
      <c r="P504" s="58" t="s">
        <v>371</v>
      </c>
      <c r="Q504" s="12">
        <v>31404.5</v>
      </c>
      <c r="R504" s="12">
        <v>17272.47</v>
      </c>
      <c r="S504" s="22">
        <f>Table4[[#This Row],[EU funds 
(EUR)]]/Table4[[#This Row],[Total eligible expenditure allocated to the operation (EUR)]]</f>
        <v>0.54999984078714836</v>
      </c>
    </row>
    <row r="505" spans="1:19" ht="114.75" x14ac:dyDescent="0.25">
      <c r="A505" s="15">
        <v>501</v>
      </c>
      <c r="B505" s="9" t="s">
        <v>2927</v>
      </c>
      <c r="C505" s="9" t="s">
        <v>2928</v>
      </c>
      <c r="D505" s="34" t="s">
        <v>54</v>
      </c>
      <c r="E505" s="35" t="s">
        <v>364</v>
      </c>
      <c r="F505" s="9" t="s">
        <v>2929</v>
      </c>
      <c r="G505" s="27" t="s">
        <v>2930</v>
      </c>
      <c r="H505" s="16">
        <v>45918</v>
      </c>
      <c r="I505" s="16">
        <v>46327</v>
      </c>
      <c r="J505" s="58" t="s">
        <v>90</v>
      </c>
      <c r="K505" s="58" t="s">
        <v>38</v>
      </c>
      <c r="L505" s="58" t="s">
        <v>75</v>
      </c>
      <c r="M505" s="58" t="s">
        <v>75</v>
      </c>
      <c r="N505" s="56" t="s">
        <v>6267</v>
      </c>
      <c r="O505" s="58" t="s">
        <v>375</v>
      </c>
      <c r="P505" s="58" t="s">
        <v>371</v>
      </c>
      <c r="Q505" s="12">
        <v>17334</v>
      </c>
      <c r="R505" s="12">
        <v>13000.5</v>
      </c>
      <c r="S505" s="22">
        <f>Table4[[#This Row],[EU funds 
(EUR)]]/Table4[[#This Row],[Total eligible expenditure allocated to the operation (EUR)]]</f>
        <v>0.75</v>
      </c>
    </row>
    <row r="506" spans="1:19" ht="114.75" x14ac:dyDescent="0.25">
      <c r="A506" s="15">
        <v>502</v>
      </c>
      <c r="B506" s="9" t="s">
        <v>1922</v>
      </c>
      <c r="C506" s="9" t="s">
        <v>1930</v>
      </c>
      <c r="D506" s="34" t="s">
        <v>54</v>
      </c>
      <c r="E506" s="35" t="s">
        <v>364</v>
      </c>
      <c r="F506" s="9" t="s">
        <v>1938</v>
      </c>
      <c r="G506" s="27" t="s">
        <v>2931</v>
      </c>
      <c r="H506" s="16">
        <v>45894</v>
      </c>
      <c r="I506" s="16">
        <v>46358</v>
      </c>
      <c r="J506" s="58" t="s">
        <v>254</v>
      </c>
      <c r="K506" s="58" t="s">
        <v>261</v>
      </c>
      <c r="L506" s="58" t="s">
        <v>1961</v>
      </c>
      <c r="M506" s="58" t="s">
        <v>268</v>
      </c>
      <c r="N506" s="56" t="s">
        <v>6267</v>
      </c>
      <c r="O506" s="58" t="s">
        <v>375</v>
      </c>
      <c r="P506" s="58" t="s">
        <v>371</v>
      </c>
      <c r="Q506" s="12">
        <v>68918.7</v>
      </c>
      <c r="R506" s="12">
        <v>51689.02</v>
      </c>
      <c r="S506" s="22">
        <f>Table4[[#This Row],[EU funds 
(EUR)]]/Table4[[#This Row],[Total eligible expenditure allocated to the operation (EUR)]]</f>
        <v>0.74999992745074995</v>
      </c>
    </row>
    <row r="507" spans="1:19" ht="114.75" x14ac:dyDescent="0.25">
      <c r="A507" s="15">
        <v>503</v>
      </c>
      <c r="B507" s="9" t="s">
        <v>880</v>
      </c>
      <c r="C507" s="9" t="s">
        <v>1164</v>
      </c>
      <c r="D507" s="34" t="s">
        <v>54</v>
      </c>
      <c r="E507" s="35" t="s">
        <v>364</v>
      </c>
      <c r="F507" s="9" t="s">
        <v>1454</v>
      </c>
      <c r="G507" s="27" t="s">
        <v>1762</v>
      </c>
      <c r="H507" s="16">
        <v>45895</v>
      </c>
      <c r="I507" s="16">
        <v>45968</v>
      </c>
      <c r="J507" s="58" t="s">
        <v>90</v>
      </c>
      <c r="K507" s="58" t="s">
        <v>38</v>
      </c>
      <c r="L507" s="58" t="s">
        <v>75</v>
      </c>
      <c r="M507" s="58" t="s">
        <v>75</v>
      </c>
      <c r="N507" s="56" t="s">
        <v>6267</v>
      </c>
      <c r="O507" s="58" t="s">
        <v>375</v>
      </c>
      <c r="P507" s="58" t="s">
        <v>371</v>
      </c>
      <c r="Q507" s="12">
        <v>16050</v>
      </c>
      <c r="R507" s="12">
        <v>12037.5</v>
      </c>
      <c r="S507" s="22">
        <f>Table4[[#This Row],[EU funds 
(EUR)]]/Table4[[#This Row],[Total eligible expenditure allocated to the operation (EUR)]]</f>
        <v>0.75</v>
      </c>
    </row>
    <row r="508" spans="1:19" ht="114.75" x14ac:dyDescent="0.25">
      <c r="A508" s="15">
        <v>504</v>
      </c>
      <c r="B508" s="9" t="s">
        <v>2932</v>
      </c>
      <c r="C508" s="9" t="s">
        <v>2933</v>
      </c>
      <c r="D508" s="34" t="s">
        <v>54</v>
      </c>
      <c r="E508" s="35" t="s">
        <v>364</v>
      </c>
      <c r="F508" s="9" t="s">
        <v>2934</v>
      </c>
      <c r="G508" s="27" t="s">
        <v>2935</v>
      </c>
      <c r="H508" s="16">
        <v>45922</v>
      </c>
      <c r="I508" s="16">
        <v>46447</v>
      </c>
      <c r="J508" s="58" t="s">
        <v>90</v>
      </c>
      <c r="K508" s="58" t="s">
        <v>38</v>
      </c>
      <c r="L508" s="58" t="s">
        <v>75</v>
      </c>
      <c r="M508" s="58" t="s">
        <v>75</v>
      </c>
      <c r="N508" s="56" t="s">
        <v>6267</v>
      </c>
      <c r="O508" s="58" t="s">
        <v>375</v>
      </c>
      <c r="P508" s="58" t="s">
        <v>371</v>
      </c>
      <c r="Q508" s="12">
        <v>32675.119999999999</v>
      </c>
      <c r="R508" s="12">
        <v>24506.34</v>
      </c>
      <c r="S508" s="22">
        <f>Table4[[#This Row],[EU funds 
(EUR)]]/Table4[[#This Row],[Total eligible expenditure allocated to the operation (EUR)]]</f>
        <v>0.75</v>
      </c>
    </row>
    <row r="509" spans="1:19" ht="127.5" x14ac:dyDescent="0.25">
      <c r="A509" s="15">
        <v>505</v>
      </c>
      <c r="B509" s="9" t="s">
        <v>2936</v>
      </c>
      <c r="C509" s="9" t="s">
        <v>2937</v>
      </c>
      <c r="D509" s="34" t="s">
        <v>54</v>
      </c>
      <c r="E509" s="35" t="s">
        <v>364</v>
      </c>
      <c r="F509" s="9" t="s">
        <v>2938</v>
      </c>
      <c r="G509" s="27" t="s">
        <v>2939</v>
      </c>
      <c r="H509" s="16">
        <v>45953</v>
      </c>
      <c r="I509" s="16">
        <v>46388</v>
      </c>
      <c r="J509" s="58" t="s">
        <v>90</v>
      </c>
      <c r="K509" s="58" t="s">
        <v>38</v>
      </c>
      <c r="L509" s="58" t="s">
        <v>75</v>
      </c>
      <c r="M509" s="58" t="s">
        <v>75</v>
      </c>
      <c r="N509" s="56" t="s">
        <v>6267</v>
      </c>
      <c r="O509" s="58" t="s">
        <v>375</v>
      </c>
      <c r="P509" s="58" t="s">
        <v>371</v>
      </c>
      <c r="Q509" s="12">
        <v>7855.13</v>
      </c>
      <c r="R509" s="12">
        <v>5891.34</v>
      </c>
      <c r="S509" s="22">
        <f>Table4[[#This Row],[EU funds 
(EUR)]]/Table4[[#This Row],[Total eligible expenditure allocated to the operation (EUR)]]</f>
        <v>0.74999904520994565</v>
      </c>
    </row>
    <row r="510" spans="1:19" ht="114.75" x14ac:dyDescent="0.25">
      <c r="A510" s="15">
        <v>506</v>
      </c>
      <c r="B510" s="9" t="s">
        <v>2940</v>
      </c>
      <c r="C510" s="9" t="s">
        <v>2941</v>
      </c>
      <c r="D510" s="34" t="s">
        <v>54</v>
      </c>
      <c r="E510" s="35" t="s">
        <v>364</v>
      </c>
      <c r="F510" s="9" t="s">
        <v>2942</v>
      </c>
      <c r="G510" s="27" t="s">
        <v>2943</v>
      </c>
      <c r="H510" s="16">
        <v>45905</v>
      </c>
      <c r="I510" s="16">
        <v>46388</v>
      </c>
      <c r="J510" s="58" t="s">
        <v>90</v>
      </c>
      <c r="K510" s="58" t="s">
        <v>38</v>
      </c>
      <c r="L510" s="58" t="s">
        <v>75</v>
      </c>
      <c r="M510" s="58" t="s">
        <v>75</v>
      </c>
      <c r="N510" s="56" t="s">
        <v>6267</v>
      </c>
      <c r="O510" s="58" t="s">
        <v>375</v>
      </c>
      <c r="P510" s="58" t="s">
        <v>371</v>
      </c>
      <c r="Q510" s="12">
        <v>28856.560000000001</v>
      </c>
      <c r="R510" s="12">
        <v>21642.41</v>
      </c>
      <c r="S510" s="22">
        <f>Table4[[#This Row],[EU funds 
(EUR)]]/Table4[[#This Row],[Total eligible expenditure allocated to the operation (EUR)]]</f>
        <v>0.74999965345834707</v>
      </c>
    </row>
    <row r="511" spans="1:19" ht="102" x14ac:dyDescent="0.25">
      <c r="A511" s="15">
        <v>507</v>
      </c>
      <c r="B511" s="9" t="s">
        <v>2944</v>
      </c>
      <c r="C511" s="9" t="s">
        <v>2945</v>
      </c>
      <c r="D511" s="34" t="s">
        <v>54</v>
      </c>
      <c r="E511" s="35" t="s">
        <v>364</v>
      </c>
      <c r="F511" s="9" t="s">
        <v>2946</v>
      </c>
      <c r="G511" s="27" t="s">
        <v>2947</v>
      </c>
      <c r="H511" s="16">
        <v>45993</v>
      </c>
      <c r="I511" s="16">
        <v>46407</v>
      </c>
      <c r="J511" s="58" t="s">
        <v>90</v>
      </c>
      <c r="K511" s="58" t="s">
        <v>38</v>
      </c>
      <c r="L511" s="58" t="s">
        <v>75</v>
      </c>
      <c r="M511" s="58" t="s">
        <v>75</v>
      </c>
      <c r="N511" s="56" t="s">
        <v>6267</v>
      </c>
      <c r="O511" s="58" t="s">
        <v>375</v>
      </c>
      <c r="P511" s="58" t="s">
        <v>371</v>
      </c>
      <c r="Q511" s="12">
        <v>14477.5</v>
      </c>
      <c r="R511" s="12">
        <v>10713.35</v>
      </c>
      <c r="S511" s="22">
        <f>Table4[[#This Row],[EU funds 
(EUR)]]/Table4[[#This Row],[Total eligible expenditure allocated to the operation (EUR)]]</f>
        <v>0.74</v>
      </c>
    </row>
    <row r="512" spans="1:19" ht="178.5" x14ac:dyDescent="0.25">
      <c r="A512" s="15">
        <v>508</v>
      </c>
      <c r="B512" s="9" t="s">
        <v>2948</v>
      </c>
      <c r="C512" s="9" t="s">
        <v>2949</v>
      </c>
      <c r="D512" s="34" t="s">
        <v>54</v>
      </c>
      <c r="E512" s="35" t="s">
        <v>364</v>
      </c>
      <c r="F512" s="9" t="s">
        <v>2950</v>
      </c>
      <c r="G512" s="27" t="s">
        <v>2951</v>
      </c>
      <c r="H512" s="16">
        <v>45952</v>
      </c>
      <c r="I512" s="16">
        <v>46388</v>
      </c>
      <c r="J512" s="58" t="s">
        <v>90</v>
      </c>
      <c r="K512" s="58" t="s">
        <v>38</v>
      </c>
      <c r="L512" s="58" t="s">
        <v>75</v>
      </c>
      <c r="M512" s="58" t="s">
        <v>75</v>
      </c>
      <c r="N512" s="56" t="s">
        <v>6267</v>
      </c>
      <c r="O512" s="58" t="s">
        <v>375</v>
      </c>
      <c r="P512" s="58" t="s">
        <v>371</v>
      </c>
      <c r="Q512" s="12">
        <v>17655</v>
      </c>
      <c r="R512" s="12">
        <v>13241.25</v>
      </c>
      <c r="S512" s="22">
        <f>Table4[[#This Row],[EU funds 
(EUR)]]/Table4[[#This Row],[Total eligible expenditure allocated to the operation (EUR)]]</f>
        <v>0.75</v>
      </c>
    </row>
    <row r="513" spans="1:19" ht="140.25" x14ac:dyDescent="0.25">
      <c r="A513" s="15">
        <v>509</v>
      </c>
      <c r="B513" s="9" t="s">
        <v>807</v>
      </c>
      <c r="C513" s="9" t="s">
        <v>1096</v>
      </c>
      <c r="D513" s="34" t="s">
        <v>54</v>
      </c>
      <c r="E513" s="35" t="s">
        <v>364</v>
      </c>
      <c r="F513" s="9" t="s">
        <v>1386</v>
      </c>
      <c r="G513" s="27" t="s">
        <v>1693</v>
      </c>
      <c r="H513" s="16">
        <v>45876</v>
      </c>
      <c r="I513" s="16">
        <v>46143</v>
      </c>
      <c r="J513" s="58" t="s">
        <v>90</v>
      </c>
      <c r="K513" s="58" t="s">
        <v>38</v>
      </c>
      <c r="L513" s="58" t="s">
        <v>75</v>
      </c>
      <c r="M513" s="58" t="s">
        <v>75</v>
      </c>
      <c r="N513" s="56" t="s">
        <v>6267</v>
      </c>
      <c r="O513" s="58" t="s">
        <v>375</v>
      </c>
      <c r="P513" s="58" t="s">
        <v>371</v>
      </c>
      <c r="Q513" s="12">
        <v>27659.5</v>
      </c>
      <c r="R513" s="12">
        <v>20744.62</v>
      </c>
      <c r="S513" s="22">
        <f>Table4[[#This Row],[EU funds 
(EUR)]]/Table4[[#This Row],[Total eligible expenditure allocated to the operation (EUR)]]</f>
        <v>0.74999981923028247</v>
      </c>
    </row>
    <row r="514" spans="1:19" ht="89.25" x14ac:dyDescent="0.25">
      <c r="A514" s="15">
        <v>510</v>
      </c>
      <c r="B514" s="9" t="s">
        <v>720</v>
      </c>
      <c r="C514" s="9" t="s">
        <v>1014</v>
      </c>
      <c r="D514" s="34" t="s">
        <v>54</v>
      </c>
      <c r="E514" s="35" t="s">
        <v>364</v>
      </c>
      <c r="F514" s="9" t="s">
        <v>1303</v>
      </c>
      <c r="G514" s="27" t="s">
        <v>1608</v>
      </c>
      <c r="H514" s="16">
        <v>45863</v>
      </c>
      <c r="I514" s="16">
        <v>46174</v>
      </c>
      <c r="J514" s="58" t="s">
        <v>1847</v>
      </c>
      <c r="K514" s="58" t="s">
        <v>545</v>
      </c>
      <c r="L514" s="58" t="s">
        <v>1980</v>
      </c>
      <c r="M514" s="58" t="s">
        <v>268</v>
      </c>
      <c r="N514" s="56" t="s">
        <v>6267</v>
      </c>
      <c r="O514" s="58" t="s">
        <v>375</v>
      </c>
      <c r="P514" s="58" t="s">
        <v>371</v>
      </c>
      <c r="Q514" s="12">
        <v>10807</v>
      </c>
      <c r="R514" s="12">
        <v>8099.84</v>
      </c>
      <c r="S514" s="22">
        <f>Table4[[#This Row],[EU funds 
(EUR)]]/Table4[[#This Row],[Total eligible expenditure allocated to the operation (EUR)]]</f>
        <v>0.74949939853798464</v>
      </c>
    </row>
    <row r="515" spans="1:19" ht="114.75" x14ac:dyDescent="0.25">
      <c r="A515" s="15">
        <v>511</v>
      </c>
      <c r="B515" s="9" t="s">
        <v>2952</v>
      </c>
      <c r="C515" s="9" t="s">
        <v>2953</v>
      </c>
      <c r="D515" s="34" t="s">
        <v>54</v>
      </c>
      <c r="E515" s="35" t="s">
        <v>364</v>
      </c>
      <c r="F515" s="9" t="s">
        <v>2954</v>
      </c>
      <c r="G515" s="27" t="s">
        <v>2955</v>
      </c>
      <c r="H515" s="16">
        <v>45919</v>
      </c>
      <c r="I515" s="16">
        <v>46127</v>
      </c>
      <c r="J515" s="58" t="s">
        <v>2833</v>
      </c>
      <c r="K515" s="58" t="s">
        <v>260</v>
      </c>
      <c r="L515" s="58" t="s">
        <v>1960</v>
      </c>
      <c r="M515" s="58" t="s">
        <v>268</v>
      </c>
      <c r="N515" s="56" t="s">
        <v>6267</v>
      </c>
      <c r="O515" s="58" t="s">
        <v>375</v>
      </c>
      <c r="P515" s="58" t="s">
        <v>371</v>
      </c>
      <c r="Q515" s="12">
        <v>56496</v>
      </c>
      <c r="R515" s="12">
        <v>42372</v>
      </c>
      <c r="S515" s="22">
        <f>Table4[[#This Row],[EU funds 
(EUR)]]/Table4[[#This Row],[Total eligible expenditure allocated to the operation (EUR)]]</f>
        <v>0.75</v>
      </c>
    </row>
    <row r="516" spans="1:19" ht="102" x14ac:dyDescent="0.25">
      <c r="A516" s="15">
        <v>512</v>
      </c>
      <c r="B516" s="9" t="s">
        <v>2956</v>
      </c>
      <c r="C516" s="9" t="s">
        <v>2957</v>
      </c>
      <c r="D516" s="34" t="s">
        <v>54</v>
      </c>
      <c r="E516" s="35" t="s">
        <v>364</v>
      </c>
      <c r="F516" s="9" t="s">
        <v>2958</v>
      </c>
      <c r="G516" s="27" t="s">
        <v>2959</v>
      </c>
      <c r="H516" s="16">
        <v>45911</v>
      </c>
      <c r="I516" s="16">
        <v>46262</v>
      </c>
      <c r="J516" s="58" t="s">
        <v>250</v>
      </c>
      <c r="K516" s="58" t="s">
        <v>72</v>
      </c>
      <c r="L516" s="58" t="s">
        <v>1949</v>
      </c>
      <c r="M516" s="58" t="s">
        <v>77</v>
      </c>
      <c r="N516" s="56" t="s">
        <v>6267</v>
      </c>
      <c r="O516" s="58" t="s">
        <v>375</v>
      </c>
      <c r="P516" s="58" t="s">
        <v>371</v>
      </c>
      <c r="Q516" s="12">
        <v>12337.1</v>
      </c>
      <c r="R516" s="12">
        <v>6785.4</v>
      </c>
      <c r="S516" s="22">
        <f>Table4[[#This Row],[EU funds 
(EUR)]]/Table4[[#This Row],[Total eligible expenditure allocated to the operation (EUR)]]</f>
        <v>0.54999959471836979</v>
      </c>
    </row>
    <row r="517" spans="1:19" ht="153" x14ac:dyDescent="0.25">
      <c r="A517" s="15">
        <v>513</v>
      </c>
      <c r="B517" s="9" t="s">
        <v>2960</v>
      </c>
      <c r="C517" s="9" t="s">
        <v>2961</v>
      </c>
      <c r="D517" s="34" t="s">
        <v>54</v>
      </c>
      <c r="E517" s="35" t="s">
        <v>364</v>
      </c>
      <c r="F517" s="9" t="s">
        <v>2962</v>
      </c>
      <c r="G517" s="27" t="s">
        <v>2963</v>
      </c>
      <c r="H517" s="16">
        <v>45942</v>
      </c>
      <c r="I517" s="16">
        <v>46024</v>
      </c>
      <c r="J517" s="58" t="s">
        <v>90</v>
      </c>
      <c r="K517" s="58" t="s">
        <v>38</v>
      </c>
      <c r="L517" s="58" t="s">
        <v>75</v>
      </c>
      <c r="M517" s="58" t="s">
        <v>75</v>
      </c>
      <c r="N517" s="56" t="s">
        <v>6267</v>
      </c>
      <c r="O517" s="58" t="s">
        <v>375</v>
      </c>
      <c r="P517" s="58" t="s">
        <v>371</v>
      </c>
      <c r="Q517" s="12">
        <v>23406.25</v>
      </c>
      <c r="R517" s="12">
        <v>17554.68</v>
      </c>
      <c r="S517" s="22">
        <f>Table4[[#This Row],[EU funds 
(EUR)]]/Table4[[#This Row],[Total eligible expenditure allocated to the operation (EUR)]]</f>
        <v>0.7499996795727637</v>
      </c>
    </row>
    <row r="518" spans="1:19" ht="140.25" x14ac:dyDescent="0.25">
      <c r="A518" s="15">
        <v>514</v>
      </c>
      <c r="B518" s="9" t="s">
        <v>2964</v>
      </c>
      <c r="C518" s="9" t="s">
        <v>2965</v>
      </c>
      <c r="D518" s="34" t="s">
        <v>54</v>
      </c>
      <c r="E518" s="35" t="s">
        <v>364</v>
      </c>
      <c r="F518" s="9" t="s">
        <v>2966</v>
      </c>
      <c r="G518" s="27" t="s">
        <v>2967</v>
      </c>
      <c r="H518" s="16">
        <v>45981</v>
      </c>
      <c r="I518" s="16">
        <v>46204</v>
      </c>
      <c r="J518" s="58" t="s">
        <v>347</v>
      </c>
      <c r="K518" s="58" t="s">
        <v>260</v>
      </c>
      <c r="L518" s="58" t="s">
        <v>1960</v>
      </c>
      <c r="M518" s="58" t="s">
        <v>268</v>
      </c>
      <c r="N518" s="56" t="s">
        <v>6267</v>
      </c>
      <c r="O518" s="58" t="s">
        <v>375</v>
      </c>
      <c r="P518" s="58" t="s">
        <v>371</v>
      </c>
      <c r="Q518" s="12">
        <v>20518.32</v>
      </c>
      <c r="R518" s="12">
        <v>15388.74</v>
      </c>
      <c r="S518" s="22">
        <f>Table4[[#This Row],[EU funds 
(EUR)]]/Table4[[#This Row],[Total eligible expenditure allocated to the operation (EUR)]]</f>
        <v>0.75</v>
      </c>
    </row>
    <row r="519" spans="1:19" ht="114.75" x14ac:dyDescent="0.25">
      <c r="A519" s="15">
        <v>515</v>
      </c>
      <c r="B519" s="9" t="s">
        <v>2968</v>
      </c>
      <c r="C519" s="9" t="s">
        <v>2969</v>
      </c>
      <c r="D519" s="34" t="s">
        <v>54</v>
      </c>
      <c r="E519" s="35" t="s">
        <v>364</v>
      </c>
      <c r="F519" s="9" t="s">
        <v>2970</v>
      </c>
      <c r="G519" s="27" t="s">
        <v>2971</v>
      </c>
      <c r="H519" s="16">
        <v>45959</v>
      </c>
      <c r="I519" s="16">
        <v>46357</v>
      </c>
      <c r="J519" s="58" t="s">
        <v>90</v>
      </c>
      <c r="K519" s="58" t="s">
        <v>38</v>
      </c>
      <c r="L519" s="58" t="s">
        <v>75</v>
      </c>
      <c r="M519" s="58" t="s">
        <v>75</v>
      </c>
      <c r="N519" s="56" t="s">
        <v>6267</v>
      </c>
      <c r="O519" s="58" t="s">
        <v>375</v>
      </c>
      <c r="P519" s="58" t="s">
        <v>371</v>
      </c>
      <c r="Q519" s="12">
        <v>33571.25</v>
      </c>
      <c r="R519" s="12">
        <v>15107.05</v>
      </c>
      <c r="S519" s="22">
        <f>Table4[[#This Row],[EU funds 
(EUR)]]/Table4[[#This Row],[Total eligible expenditure allocated to the operation (EUR)]]</f>
        <v>0.44999962765759388</v>
      </c>
    </row>
    <row r="520" spans="1:19" ht="102" x14ac:dyDescent="0.25">
      <c r="A520" s="15">
        <v>516</v>
      </c>
      <c r="B520" s="9" t="s">
        <v>2972</v>
      </c>
      <c r="C520" s="9" t="s">
        <v>2973</v>
      </c>
      <c r="D520" s="34" t="s">
        <v>54</v>
      </c>
      <c r="E520" s="35" t="s">
        <v>364</v>
      </c>
      <c r="F520" s="9" t="s">
        <v>2974</v>
      </c>
      <c r="G520" s="27" t="s">
        <v>2975</v>
      </c>
      <c r="H520" s="16">
        <v>45966</v>
      </c>
      <c r="I520" s="16">
        <v>46461</v>
      </c>
      <c r="J520" s="58" t="s">
        <v>250</v>
      </c>
      <c r="K520" s="58" t="s">
        <v>72</v>
      </c>
      <c r="L520" s="58" t="s">
        <v>1949</v>
      </c>
      <c r="M520" s="58" t="s">
        <v>77</v>
      </c>
      <c r="N520" s="56" t="s">
        <v>6267</v>
      </c>
      <c r="O520" s="58" t="s">
        <v>375</v>
      </c>
      <c r="P520" s="58" t="s">
        <v>371</v>
      </c>
      <c r="Q520" s="12">
        <v>11192.2</v>
      </c>
      <c r="R520" s="12">
        <v>8394.15</v>
      </c>
      <c r="S520" s="22">
        <f>Table4[[#This Row],[EU funds 
(EUR)]]/Table4[[#This Row],[Total eligible expenditure allocated to the operation (EUR)]]</f>
        <v>0.74999999999999989</v>
      </c>
    </row>
    <row r="521" spans="1:19" ht="114.75" x14ac:dyDescent="0.25">
      <c r="A521" s="15">
        <v>517</v>
      </c>
      <c r="B521" s="9" t="s">
        <v>2976</v>
      </c>
      <c r="C521" s="9" t="s">
        <v>2977</v>
      </c>
      <c r="D521" s="34" t="s">
        <v>54</v>
      </c>
      <c r="E521" s="35" t="s">
        <v>364</v>
      </c>
      <c r="F521" s="9" t="s">
        <v>2978</v>
      </c>
      <c r="G521" s="27" t="s">
        <v>2979</v>
      </c>
      <c r="H521" s="16">
        <v>45954</v>
      </c>
      <c r="I521" s="16">
        <v>46447</v>
      </c>
      <c r="J521" s="58" t="s">
        <v>123</v>
      </c>
      <c r="K521" s="58" t="s">
        <v>116</v>
      </c>
      <c r="L521" s="58" t="s">
        <v>1953</v>
      </c>
      <c r="M521" s="58" t="s">
        <v>77</v>
      </c>
      <c r="N521" s="56" t="s">
        <v>6267</v>
      </c>
      <c r="O521" s="58" t="s">
        <v>375</v>
      </c>
      <c r="P521" s="58" t="s">
        <v>371</v>
      </c>
      <c r="Q521" s="12">
        <v>12719.62</v>
      </c>
      <c r="R521" s="12">
        <v>9539.7099999999991</v>
      </c>
      <c r="S521" s="22">
        <f>Table4[[#This Row],[EU funds 
(EUR)]]/Table4[[#This Row],[Total eligible expenditure allocated to the operation (EUR)]]</f>
        <v>0.74999960690649548</v>
      </c>
    </row>
    <row r="522" spans="1:19" ht="102" x14ac:dyDescent="0.25">
      <c r="A522" s="15">
        <v>518</v>
      </c>
      <c r="B522" s="9" t="s">
        <v>2980</v>
      </c>
      <c r="C522" s="9" t="s">
        <v>2981</v>
      </c>
      <c r="D522" s="34" t="s">
        <v>54</v>
      </c>
      <c r="E522" s="35" t="s">
        <v>364</v>
      </c>
      <c r="F522" s="9" t="s">
        <v>2982</v>
      </c>
      <c r="G522" s="27" t="s">
        <v>2983</v>
      </c>
      <c r="H522" s="16">
        <v>45964</v>
      </c>
      <c r="I522" s="16">
        <v>46447</v>
      </c>
      <c r="J522" s="58" t="s">
        <v>1829</v>
      </c>
      <c r="K522" s="58" t="s">
        <v>260</v>
      </c>
      <c r="L522" s="58" t="s">
        <v>1960</v>
      </c>
      <c r="M522" s="58" t="s">
        <v>268</v>
      </c>
      <c r="N522" s="56" t="s">
        <v>6267</v>
      </c>
      <c r="O522" s="58" t="s">
        <v>375</v>
      </c>
      <c r="P522" s="58" t="s">
        <v>371</v>
      </c>
      <c r="Q522" s="12">
        <v>128400</v>
      </c>
      <c r="R522" s="12">
        <v>96300</v>
      </c>
      <c r="S522" s="22">
        <f>Table4[[#This Row],[EU funds 
(EUR)]]/Table4[[#This Row],[Total eligible expenditure allocated to the operation (EUR)]]</f>
        <v>0.75</v>
      </c>
    </row>
    <row r="523" spans="1:19" ht="114.75" x14ac:dyDescent="0.25">
      <c r="A523" s="15">
        <v>519</v>
      </c>
      <c r="B523" s="9" t="s">
        <v>2984</v>
      </c>
      <c r="C523" s="9" t="s">
        <v>2985</v>
      </c>
      <c r="D523" s="34" t="s">
        <v>54</v>
      </c>
      <c r="E523" s="35" t="s">
        <v>364</v>
      </c>
      <c r="F523" s="9" t="s">
        <v>2986</v>
      </c>
      <c r="G523" s="27" t="s">
        <v>2987</v>
      </c>
      <c r="H523" s="16">
        <v>45987</v>
      </c>
      <c r="I523" s="16">
        <v>46204</v>
      </c>
      <c r="J523" s="58" t="s">
        <v>90</v>
      </c>
      <c r="K523" s="58" t="s">
        <v>38</v>
      </c>
      <c r="L523" s="58" t="s">
        <v>75</v>
      </c>
      <c r="M523" s="58" t="s">
        <v>75</v>
      </c>
      <c r="N523" s="56" t="s">
        <v>6267</v>
      </c>
      <c r="O523" s="58" t="s">
        <v>375</v>
      </c>
      <c r="P523" s="58" t="s">
        <v>371</v>
      </c>
      <c r="Q523" s="12">
        <v>34561</v>
      </c>
      <c r="R523" s="12">
        <v>25917.29</v>
      </c>
      <c r="S523" s="22">
        <f>Table4[[#This Row],[EU funds 
(EUR)]]/Table4[[#This Row],[Total eligible expenditure allocated to the operation (EUR)]]</f>
        <v>0.74989988715604294</v>
      </c>
    </row>
    <row r="524" spans="1:19" ht="153" x14ac:dyDescent="0.25">
      <c r="A524" s="15">
        <v>520</v>
      </c>
      <c r="B524" s="9" t="s">
        <v>2988</v>
      </c>
      <c r="C524" s="9" t="s">
        <v>2989</v>
      </c>
      <c r="D524" s="34" t="s">
        <v>54</v>
      </c>
      <c r="E524" s="35" t="s">
        <v>364</v>
      </c>
      <c r="F524" s="9" t="s">
        <v>2990</v>
      </c>
      <c r="G524" s="27" t="s">
        <v>2991</v>
      </c>
      <c r="H524" s="16">
        <v>45908</v>
      </c>
      <c r="I524" s="16">
        <v>46333</v>
      </c>
      <c r="J524" s="58" t="s">
        <v>123</v>
      </c>
      <c r="K524" s="58" t="s">
        <v>116</v>
      </c>
      <c r="L524" s="58" t="s">
        <v>1953</v>
      </c>
      <c r="M524" s="58" t="s">
        <v>77</v>
      </c>
      <c r="N524" s="56" t="s">
        <v>6267</v>
      </c>
      <c r="O524" s="58" t="s">
        <v>375</v>
      </c>
      <c r="P524" s="58" t="s">
        <v>371</v>
      </c>
      <c r="Q524" s="12">
        <v>14873</v>
      </c>
      <c r="R524" s="12">
        <v>11154.75</v>
      </c>
      <c r="S524" s="22">
        <f>Table4[[#This Row],[EU funds 
(EUR)]]/Table4[[#This Row],[Total eligible expenditure allocated to the operation (EUR)]]</f>
        <v>0.75</v>
      </c>
    </row>
    <row r="525" spans="1:19" ht="89.25" x14ac:dyDescent="0.25">
      <c r="A525" s="15">
        <v>521</v>
      </c>
      <c r="B525" s="9" t="s">
        <v>2992</v>
      </c>
      <c r="C525" s="9" t="s">
        <v>2993</v>
      </c>
      <c r="D525" s="34" t="s">
        <v>54</v>
      </c>
      <c r="E525" s="35" t="s">
        <v>364</v>
      </c>
      <c r="F525" s="9" t="s">
        <v>2994</v>
      </c>
      <c r="G525" s="27" t="s">
        <v>2995</v>
      </c>
      <c r="H525" s="16">
        <v>45897</v>
      </c>
      <c r="I525" s="16">
        <v>46323</v>
      </c>
      <c r="J525" s="58" t="s">
        <v>2996</v>
      </c>
      <c r="K525" s="58" t="s">
        <v>72</v>
      </c>
      <c r="L525" s="58" t="s">
        <v>1949</v>
      </c>
      <c r="M525" s="58" t="s">
        <v>77</v>
      </c>
      <c r="N525" s="56" t="s">
        <v>6267</v>
      </c>
      <c r="O525" s="58" t="s">
        <v>375</v>
      </c>
      <c r="P525" s="58" t="s">
        <v>371</v>
      </c>
      <c r="Q525" s="12">
        <v>65574.95</v>
      </c>
      <c r="R525" s="12">
        <v>49115.63</v>
      </c>
      <c r="S525" s="22">
        <f>Table4[[#This Row],[EU funds 
(EUR)]]/Table4[[#This Row],[Total eligible expenditure allocated to the operation (EUR)]]</f>
        <v>0.74899988486457103</v>
      </c>
    </row>
    <row r="526" spans="1:19" ht="89.25" x14ac:dyDescent="0.25">
      <c r="A526" s="15">
        <v>522</v>
      </c>
      <c r="B526" s="9" t="s">
        <v>2997</v>
      </c>
      <c r="C526" s="9" t="s">
        <v>2998</v>
      </c>
      <c r="D526" s="34" t="s">
        <v>54</v>
      </c>
      <c r="E526" s="35" t="s">
        <v>364</v>
      </c>
      <c r="F526" s="9" t="s">
        <v>2999</v>
      </c>
      <c r="G526" s="27" t="s">
        <v>3000</v>
      </c>
      <c r="H526" s="16">
        <v>45951</v>
      </c>
      <c r="I526" s="16">
        <v>46174</v>
      </c>
      <c r="J526" s="58" t="s">
        <v>90</v>
      </c>
      <c r="K526" s="58" t="s">
        <v>38</v>
      </c>
      <c r="L526" s="58" t="s">
        <v>75</v>
      </c>
      <c r="M526" s="58" t="s">
        <v>75</v>
      </c>
      <c r="N526" s="56" t="s">
        <v>6267</v>
      </c>
      <c r="O526" s="58" t="s">
        <v>375</v>
      </c>
      <c r="P526" s="58" t="s">
        <v>371</v>
      </c>
      <c r="Q526" s="12">
        <v>66768</v>
      </c>
      <c r="R526" s="12">
        <v>50075.99</v>
      </c>
      <c r="S526" s="22">
        <f>Table4[[#This Row],[EU funds 
(EUR)]]/Table4[[#This Row],[Total eligible expenditure allocated to the operation (EUR)]]</f>
        <v>0.74999985022765392</v>
      </c>
    </row>
    <row r="527" spans="1:19" ht="89.25" x14ac:dyDescent="0.25">
      <c r="A527" s="15">
        <v>523</v>
      </c>
      <c r="B527" s="9" t="s">
        <v>3001</v>
      </c>
      <c r="C527" s="9" t="s">
        <v>3002</v>
      </c>
      <c r="D527" s="34" t="s">
        <v>54</v>
      </c>
      <c r="E527" s="35" t="s">
        <v>364</v>
      </c>
      <c r="F527" s="9" t="s">
        <v>3003</v>
      </c>
      <c r="G527" s="27" t="s">
        <v>3004</v>
      </c>
      <c r="H527" s="16">
        <v>45972</v>
      </c>
      <c r="I527" s="16">
        <v>46447</v>
      </c>
      <c r="J527" s="58" t="s">
        <v>90</v>
      </c>
      <c r="K527" s="58" t="s">
        <v>38</v>
      </c>
      <c r="L527" s="58" t="s">
        <v>75</v>
      </c>
      <c r="M527" s="58" t="s">
        <v>75</v>
      </c>
      <c r="N527" s="56" t="s">
        <v>6267</v>
      </c>
      <c r="O527" s="58" t="s">
        <v>375</v>
      </c>
      <c r="P527" s="58" t="s">
        <v>371</v>
      </c>
      <c r="Q527" s="12">
        <v>56482.62</v>
      </c>
      <c r="R527" s="12">
        <v>42361.96</v>
      </c>
      <c r="S527" s="22">
        <f>Table4[[#This Row],[EU funds 
(EUR)]]/Table4[[#This Row],[Total eligible expenditure allocated to the operation (EUR)]]</f>
        <v>0.74999991147719414</v>
      </c>
    </row>
    <row r="528" spans="1:19" ht="114.75" x14ac:dyDescent="0.25">
      <c r="A528" s="15">
        <v>524</v>
      </c>
      <c r="B528" s="9" t="s">
        <v>3005</v>
      </c>
      <c r="C528" s="9" t="s">
        <v>3006</v>
      </c>
      <c r="D528" s="34" t="s">
        <v>54</v>
      </c>
      <c r="E528" s="35" t="s">
        <v>364</v>
      </c>
      <c r="F528" s="9" t="s">
        <v>3007</v>
      </c>
      <c r="G528" s="27" t="s">
        <v>3008</v>
      </c>
      <c r="H528" s="16">
        <v>45946</v>
      </c>
      <c r="I528" s="16">
        <v>46143</v>
      </c>
      <c r="J528" s="58" t="s">
        <v>250</v>
      </c>
      <c r="K528" s="58" t="s">
        <v>72</v>
      </c>
      <c r="L528" s="58" t="s">
        <v>1949</v>
      </c>
      <c r="M528" s="58" t="s">
        <v>77</v>
      </c>
      <c r="N528" s="56" t="s">
        <v>6267</v>
      </c>
      <c r="O528" s="58" t="s">
        <v>375</v>
      </c>
      <c r="P528" s="58" t="s">
        <v>371</v>
      </c>
      <c r="Q528" s="12">
        <v>8292.5</v>
      </c>
      <c r="R528" s="12">
        <v>6219.37</v>
      </c>
      <c r="S528" s="22">
        <f>Table4[[#This Row],[EU funds 
(EUR)]]/Table4[[#This Row],[Total eligible expenditure allocated to the operation (EUR)]]</f>
        <v>0.7499993970455231</v>
      </c>
    </row>
    <row r="529" spans="1:19" ht="114.75" x14ac:dyDescent="0.25">
      <c r="A529" s="15">
        <v>525</v>
      </c>
      <c r="B529" s="9" t="s">
        <v>3009</v>
      </c>
      <c r="C529" s="9" t="s">
        <v>3010</v>
      </c>
      <c r="D529" s="34" t="s">
        <v>54</v>
      </c>
      <c r="E529" s="35" t="s">
        <v>364</v>
      </c>
      <c r="F529" s="9" t="s">
        <v>3011</v>
      </c>
      <c r="G529" s="27" t="s">
        <v>3012</v>
      </c>
      <c r="H529" s="16">
        <v>45917</v>
      </c>
      <c r="I529" s="16">
        <v>46027</v>
      </c>
      <c r="J529" s="58" t="s">
        <v>90</v>
      </c>
      <c r="K529" s="58" t="s">
        <v>38</v>
      </c>
      <c r="L529" s="58" t="s">
        <v>75</v>
      </c>
      <c r="M529" s="58" t="s">
        <v>75</v>
      </c>
      <c r="N529" s="56" t="s">
        <v>6267</v>
      </c>
      <c r="O529" s="58" t="s">
        <v>375</v>
      </c>
      <c r="P529" s="58" t="s">
        <v>371</v>
      </c>
      <c r="Q529" s="12">
        <v>60781.35</v>
      </c>
      <c r="R529" s="12">
        <v>45581.35</v>
      </c>
      <c r="S529" s="22">
        <f>Table4[[#This Row],[EU funds 
(EUR)]]/Table4[[#This Row],[Total eligible expenditure allocated to the operation (EUR)]]</f>
        <v>0.74992329061463758</v>
      </c>
    </row>
    <row r="530" spans="1:19" ht="153" x14ac:dyDescent="0.25">
      <c r="A530" s="15">
        <v>526</v>
      </c>
      <c r="B530" s="9" t="s">
        <v>3013</v>
      </c>
      <c r="C530" s="9" t="s">
        <v>3014</v>
      </c>
      <c r="D530" s="34" t="s">
        <v>54</v>
      </c>
      <c r="E530" s="35" t="s">
        <v>364</v>
      </c>
      <c r="F530" s="9" t="s">
        <v>3015</v>
      </c>
      <c r="G530" s="27" t="s">
        <v>3016</v>
      </c>
      <c r="H530" s="16">
        <v>45937</v>
      </c>
      <c r="I530" s="16">
        <v>46447</v>
      </c>
      <c r="J530" s="58" t="s">
        <v>93</v>
      </c>
      <c r="K530" s="58" t="s">
        <v>74</v>
      </c>
      <c r="L530" s="58" t="s">
        <v>1952</v>
      </c>
      <c r="M530" s="58" t="s">
        <v>79</v>
      </c>
      <c r="N530" s="56" t="s">
        <v>6267</v>
      </c>
      <c r="O530" s="58" t="s">
        <v>375</v>
      </c>
      <c r="P530" s="58" t="s">
        <v>371</v>
      </c>
      <c r="Q530" s="12">
        <v>10967.5</v>
      </c>
      <c r="R530" s="12">
        <v>8225.6200000000008</v>
      </c>
      <c r="S530" s="22">
        <f>Table4[[#This Row],[EU funds 
(EUR)]]/Table4[[#This Row],[Total eligible expenditure allocated to the operation (EUR)]]</f>
        <v>0.74999954410759073</v>
      </c>
    </row>
    <row r="531" spans="1:19" ht="114.75" x14ac:dyDescent="0.25">
      <c r="A531" s="15">
        <v>527</v>
      </c>
      <c r="B531" s="9" t="s">
        <v>3017</v>
      </c>
      <c r="C531" s="9" t="s">
        <v>3018</v>
      </c>
      <c r="D531" s="34" t="s">
        <v>54</v>
      </c>
      <c r="E531" s="35" t="s">
        <v>364</v>
      </c>
      <c r="F531" s="9" t="s">
        <v>3019</v>
      </c>
      <c r="G531" s="27" t="s">
        <v>3020</v>
      </c>
      <c r="H531" s="16">
        <v>45901</v>
      </c>
      <c r="I531" s="16">
        <v>46358</v>
      </c>
      <c r="J531" s="58" t="s">
        <v>1822</v>
      </c>
      <c r="K531" s="58" t="s">
        <v>261</v>
      </c>
      <c r="L531" s="58" t="s">
        <v>1961</v>
      </c>
      <c r="M531" s="58" t="s">
        <v>268</v>
      </c>
      <c r="N531" s="56" t="s">
        <v>6267</v>
      </c>
      <c r="O531" s="58" t="s">
        <v>375</v>
      </c>
      <c r="P531" s="58" t="s">
        <v>371</v>
      </c>
      <c r="Q531" s="12">
        <v>95465.4</v>
      </c>
      <c r="R531" s="12">
        <v>52505.97</v>
      </c>
      <c r="S531" s="22">
        <f>Table4[[#This Row],[EU funds 
(EUR)]]/Table4[[#This Row],[Total eligible expenditure allocated to the operation (EUR)]]</f>
        <v>0.55000000000000004</v>
      </c>
    </row>
    <row r="532" spans="1:19" ht="102" x14ac:dyDescent="0.25">
      <c r="A532" s="15">
        <v>528</v>
      </c>
      <c r="B532" s="9" t="s">
        <v>3021</v>
      </c>
      <c r="C532" s="9" t="s">
        <v>3022</v>
      </c>
      <c r="D532" s="34" t="s">
        <v>54</v>
      </c>
      <c r="E532" s="35" t="s">
        <v>364</v>
      </c>
      <c r="F532" s="9" t="s">
        <v>3023</v>
      </c>
      <c r="G532" s="27" t="s">
        <v>3024</v>
      </c>
      <c r="H532" s="16">
        <v>45947</v>
      </c>
      <c r="I532" s="16">
        <v>46317</v>
      </c>
      <c r="J532" s="58" t="s">
        <v>3025</v>
      </c>
      <c r="K532" s="58" t="s">
        <v>542</v>
      </c>
      <c r="L532" s="58" t="s">
        <v>1975</v>
      </c>
      <c r="M532" s="58" t="s">
        <v>268</v>
      </c>
      <c r="N532" s="56" t="s">
        <v>6267</v>
      </c>
      <c r="O532" s="58" t="s">
        <v>375</v>
      </c>
      <c r="P532" s="58" t="s">
        <v>371</v>
      </c>
      <c r="Q532" s="12">
        <v>128473.56</v>
      </c>
      <c r="R532" s="12">
        <v>70660.45</v>
      </c>
      <c r="S532" s="22">
        <f>Table4[[#This Row],[EU funds 
(EUR)]]/Table4[[#This Row],[Total eligible expenditure allocated to the operation (EUR)]]</f>
        <v>0.54999993773037814</v>
      </c>
    </row>
    <row r="533" spans="1:19" ht="114.75" x14ac:dyDescent="0.25">
      <c r="A533" s="15">
        <v>529</v>
      </c>
      <c r="B533" s="9" t="s">
        <v>3026</v>
      </c>
      <c r="C533" s="9" t="s">
        <v>3027</v>
      </c>
      <c r="D533" s="34" t="s">
        <v>54</v>
      </c>
      <c r="E533" s="35" t="s">
        <v>364</v>
      </c>
      <c r="F533" s="9" t="s">
        <v>3028</v>
      </c>
      <c r="G533" s="27" t="s">
        <v>3029</v>
      </c>
      <c r="H533" s="16">
        <v>45916</v>
      </c>
      <c r="I533" s="16">
        <v>46198</v>
      </c>
      <c r="J533" s="58" t="s">
        <v>248</v>
      </c>
      <c r="K533" s="58" t="s">
        <v>265</v>
      </c>
      <c r="L533" s="58" t="s">
        <v>1956</v>
      </c>
      <c r="M533" s="58" t="s">
        <v>79</v>
      </c>
      <c r="N533" s="56" t="s">
        <v>6267</v>
      </c>
      <c r="O533" s="58" t="s">
        <v>375</v>
      </c>
      <c r="P533" s="58" t="s">
        <v>371</v>
      </c>
      <c r="Q533" s="12">
        <v>56389</v>
      </c>
      <c r="R533" s="12">
        <v>42291.75</v>
      </c>
      <c r="S533" s="22">
        <f>Table4[[#This Row],[EU funds 
(EUR)]]/Table4[[#This Row],[Total eligible expenditure allocated to the operation (EUR)]]</f>
        <v>0.75</v>
      </c>
    </row>
    <row r="534" spans="1:19" ht="102" x14ac:dyDescent="0.25">
      <c r="A534" s="15">
        <v>530</v>
      </c>
      <c r="B534" s="9" t="s">
        <v>3030</v>
      </c>
      <c r="C534" s="9" t="s">
        <v>3031</v>
      </c>
      <c r="D534" s="34" t="s">
        <v>54</v>
      </c>
      <c r="E534" s="35" t="s">
        <v>364</v>
      </c>
      <c r="F534" s="9" t="s">
        <v>3032</v>
      </c>
      <c r="G534" s="27" t="s">
        <v>3033</v>
      </c>
      <c r="H534" s="16">
        <v>45945</v>
      </c>
      <c r="I534" s="16">
        <v>46371</v>
      </c>
      <c r="J534" s="58" t="s">
        <v>1875</v>
      </c>
      <c r="K534" s="58" t="s">
        <v>118</v>
      </c>
      <c r="L534" s="58" t="s">
        <v>1955</v>
      </c>
      <c r="M534" s="58" t="s">
        <v>77</v>
      </c>
      <c r="N534" s="56" t="s">
        <v>6267</v>
      </c>
      <c r="O534" s="58" t="s">
        <v>375</v>
      </c>
      <c r="P534" s="58" t="s">
        <v>371</v>
      </c>
      <c r="Q534" s="12">
        <v>16585</v>
      </c>
      <c r="R534" s="12">
        <v>7481.49</v>
      </c>
      <c r="S534" s="22">
        <f>Table4[[#This Row],[EU funds 
(EUR)]]/Table4[[#This Row],[Total eligible expenditure allocated to the operation (EUR)]]</f>
        <v>0.45109978896593306</v>
      </c>
    </row>
    <row r="535" spans="1:19" ht="114.75" x14ac:dyDescent="0.25">
      <c r="A535" s="15">
        <v>531</v>
      </c>
      <c r="B535" s="9" t="s">
        <v>3034</v>
      </c>
      <c r="C535" s="9" t="s">
        <v>3035</v>
      </c>
      <c r="D535" s="34" t="s">
        <v>54</v>
      </c>
      <c r="E535" s="35" t="s">
        <v>364</v>
      </c>
      <c r="F535" s="9" t="s">
        <v>3036</v>
      </c>
      <c r="G535" s="27" t="s">
        <v>3037</v>
      </c>
      <c r="H535" s="16">
        <v>45918</v>
      </c>
      <c r="I535" s="16">
        <v>46069</v>
      </c>
      <c r="J535" s="58" t="s">
        <v>90</v>
      </c>
      <c r="K535" s="58" t="s">
        <v>38</v>
      </c>
      <c r="L535" s="58" t="s">
        <v>75</v>
      </c>
      <c r="M535" s="58" t="s">
        <v>75</v>
      </c>
      <c r="N535" s="56" t="s">
        <v>6267</v>
      </c>
      <c r="O535" s="58" t="s">
        <v>375</v>
      </c>
      <c r="P535" s="58" t="s">
        <v>371</v>
      </c>
      <c r="Q535" s="12">
        <v>54409.5</v>
      </c>
      <c r="R535" s="12">
        <v>35366.17</v>
      </c>
      <c r="S535" s="22">
        <f>Table4[[#This Row],[EU funds 
(EUR)]]/Table4[[#This Row],[Total eligible expenditure allocated to the operation (EUR)]]</f>
        <v>0.64999990810428321</v>
      </c>
    </row>
    <row r="536" spans="1:19" ht="102" x14ac:dyDescent="0.25">
      <c r="A536" s="15">
        <v>532</v>
      </c>
      <c r="B536" s="9" t="s">
        <v>3038</v>
      </c>
      <c r="C536" s="9" t="s">
        <v>3039</v>
      </c>
      <c r="D536" s="34" t="s">
        <v>54</v>
      </c>
      <c r="E536" s="35" t="s">
        <v>364</v>
      </c>
      <c r="F536" s="9" t="s">
        <v>3040</v>
      </c>
      <c r="G536" s="27" t="s">
        <v>3041</v>
      </c>
      <c r="H536" s="16">
        <v>45958</v>
      </c>
      <c r="I536" s="16">
        <v>46218</v>
      </c>
      <c r="J536" s="58" t="s">
        <v>90</v>
      </c>
      <c r="K536" s="58" t="s">
        <v>38</v>
      </c>
      <c r="L536" s="58" t="s">
        <v>75</v>
      </c>
      <c r="M536" s="58" t="s">
        <v>75</v>
      </c>
      <c r="N536" s="56" t="s">
        <v>6267</v>
      </c>
      <c r="O536" s="58" t="s">
        <v>375</v>
      </c>
      <c r="P536" s="58" t="s">
        <v>371</v>
      </c>
      <c r="Q536" s="12">
        <v>9630</v>
      </c>
      <c r="R536" s="12">
        <v>7222.5</v>
      </c>
      <c r="S536" s="22">
        <f>Table4[[#This Row],[EU funds 
(EUR)]]/Table4[[#This Row],[Total eligible expenditure allocated to the operation (EUR)]]</f>
        <v>0.75</v>
      </c>
    </row>
    <row r="537" spans="1:19" ht="127.5" x14ac:dyDescent="0.25">
      <c r="A537" s="15">
        <v>533</v>
      </c>
      <c r="B537" s="9" t="s">
        <v>3042</v>
      </c>
      <c r="C537" s="9" t="s">
        <v>3043</v>
      </c>
      <c r="D537" s="34" t="s">
        <v>54</v>
      </c>
      <c r="E537" s="35" t="s">
        <v>364</v>
      </c>
      <c r="F537" s="9" t="s">
        <v>3044</v>
      </c>
      <c r="G537" s="27" t="s">
        <v>3045</v>
      </c>
      <c r="H537" s="16">
        <v>45930</v>
      </c>
      <c r="I537" s="16">
        <v>46296</v>
      </c>
      <c r="J537" s="58" t="s">
        <v>90</v>
      </c>
      <c r="K537" s="58" t="s">
        <v>38</v>
      </c>
      <c r="L537" s="58" t="s">
        <v>75</v>
      </c>
      <c r="M537" s="58" t="s">
        <v>75</v>
      </c>
      <c r="N537" s="56" t="s">
        <v>6267</v>
      </c>
      <c r="O537" s="58" t="s">
        <v>375</v>
      </c>
      <c r="P537" s="58" t="s">
        <v>371</v>
      </c>
      <c r="Q537" s="12">
        <v>21239.5</v>
      </c>
      <c r="R537" s="12">
        <v>15908.38</v>
      </c>
      <c r="S537" s="22">
        <f>Table4[[#This Row],[EU funds 
(EUR)]]/Table4[[#This Row],[Total eligible expenditure allocated to the operation (EUR)]]</f>
        <v>0.74899974104851808</v>
      </c>
    </row>
    <row r="538" spans="1:19" ht="76.5" x14ac:dyDescent="0.25">
      <c r="A538" s="15">
        <v>534</v>
      </c>
      <c r="B538" s="9" t="s">
        <v>787</v>
      </c>
      <c r="C538" s="9" t="s">
        <v>1077</v>
      </c>
      <c r="D538" s="34" t="s">
        <v>54</v>
      </c>
      <c r="E538" s="35" t="s">
        <v>364</v>
      </c>
      <c r="F538" s="9" t="s">
        <v>1369</v>
      </c>
      <c r="G538" s="27" t="s">
        <v>1675</v>
      </c>
      <c r="H538" s="16">
        <v>45870</v>
      </c>
      <c r="I538" s="16">
        <v>46235</v>
      </c>
      <c r="J538" s="58" t="s">
        <v>1840</v>
      </c>
      <c r="K538" s="58" t="s">
        <v>541</v>
      </c>
      <c r="L538" s="58" t="s">
        <v>1974</v>
      </c>
      <c r="M538" s="58" t="s">
        <v>79</v>
      </c>
      <c r="N538" s="56" t="s">
        <v>6267</v>
      </c>
      <c r="O538" s="58" t="s">
        <v>375</v>
      </c>
      <c r="P538" s="58" t="s">
        <v>371</v>
      </c>
      <c r="Q538" s="12">
        <v>9901.7800000000007</v>
      </c>
      <c r="R538" s="12">
        <v>6436.15</v>
      </c>
      <c r="S538" s="22">
        <f>Table4[[#This Row],[EU funds 
(EUR)]]/Table4[[#This Row],[Total eligible expenditure allocated to the operation (EUR)]]</f>
        <v>0.64999929305639992</v>
      </c>
    </row>
    <row r="539" spans="1:19" ht="191.25" x14ac:dyDescent="0.25">
      <c r="A539" s="15">
        <v>535</v>
      </c>
      <c r="B539" s="9" t="s">
        <v>3046</v>
      </c>
      <c r="C539" s="9" t="s">
        <v>3047</v>
      </c>
      <c r="D539" s="34" t="s">
        <v>54</v>
      </c>
      <c r="E539" s="35" t="s">
        <v>364</v>
      </c>
      <c r="F539" s="9" t="s">
        <v>3048</v>
      </c>
      <c r="G539" s="27" t="s">
        <v>3049</v>
      </c>
      <c r="H539" s="16">
        <v>45951</v>
      </c>
      <c r="I539" s="16">
        <v>46388</v>
      </c>
      <c r="J539" s="58" t="s">
        <v>525</v>
      </c>
      <c r="K539" s="58" t="s">
        <v>542</v>
      </c>
      <c r="L539" s="58" t="s">
        <v>1975</v>
      </c>
      <c r="M539" s="58" t="s">
        <v>268</v>
      </c>
      <c r="N539" s="56" t="s">
        <v>6267</v>
      </c>
      <c r="O539" s="58" t="s">
        <v>375</v>
      </c>
      <c r="P539" s="58" t="s">
        <v>371</v>
      </c>
      <c r="Q539" s="12">
        <v>13829.75</v>
      </c>
      <c r="R539" s="12">
        <v>10372.31</v>
      </c>
      <c r="S539" s="22">
        <f>Table4[[#This Row],[EU funds 
(EUR)]]/Table4[[#This Row],[Total eligible expenditure allocated to the operation (EUR)]]</f>
        <v>0.74999981923028247</v>
      </c>
    </row>
    <row r="540" spans="1:19" ht="114.75" x14ac:dyDescent="0.25">
      <c r="A540" s="15">
        <v>536</v>
      </c>
      <c r="B540" s="9" t="s">
        <v>3050</v>
      </c>
      <c r="C540" s="9" t="s">
        <v>3051</v>
      </c>
      <c r="D540" s="34" t="s">
        <v>54</v>
      </c>
      <c r="E540" s="35" t="s">
        <v>364</v>
      </c>
      <c r="F540" s="9" t="s">
        <v>3052</v>
      </c>
      <c r="G540" s="27" t="s">
        <v>3053</v>
      </c>
      <c r="H540" s="16">
        <v>45950</v>
      </c>
      <c r="I540" s="16">
        <v>46478</v>
      </c>
      <c r="J540" s="58" t="s">
        <v>255</v>
      </c>
      <c r="K540" s="58" t="s">
        <v>262</v>
      </c>
      <c r="L540" s="58" t="s">
        <v>1963</v>
      </c>
      <c r="M540" s="58" t="s">
        <v>79</v>
      </c>
      <c r="N540" s="56" t="s">
        <v>6267</v>
      </c>
      <c r="O540" s="58" t="s">
        <v>375</v>
      </c>
      <c r="P540" s="58" t="s">
        <v>371</v>
      </c>
      <c r="Q540" s="12">
        <v>55640</v>
      </c>
      <c r="R540" s="12">
        <v>41724.94</v>
      </c>
      <c r="S540" s="22">
        <f>Table4[[#This Row],[EU funds 
(EUR)]]/Table4[[#This Row],[Total eligible expenditure allocated to the operation (EUR)]]</f>
        <v>0.74990905823148823</v>
      </c>
    </row>
    <row r="541" spans="1:19" ht="114.75" x14ac:dyDescent="0.25">
      <c r="A541" s="15">
        <v>537</v>
      </c>
      <c r="B541" s="9" t="s">
        <v>3054</v>
      </c>
      <c r="C541" s="9" t="s">
        <v>3055</v>
      </c>
      <c r="D541" s="34" t="s">
        <v>54</v>
      </c>
      <c r="E541" s="35" t="s">
        <v>364</v>
      </c>
      <c r="F541" s="9" t="s">
        <v>3056</v>
      </c>
      <c r="G541" s="27" t="s">
        <v>3057</v>
      </c>
      <c r="H541" s="16">
        <v>45897</v>
      </c>
      <c r="I541" s="16">
        <v>46266</v>
      </c>
      <c r="J541" s="58" t="s">
        <v>3058</v>
      </c>
      <c r="K541" s="58" t="s">
        <v>540</v>
      </c>
      <c r="L541" s="58" t="s">
        <v>1972</v>
      </c>
      <c r="M541" s="58" t="s">
        <v>77</v>
      </c>
      <c r="N541" s="56" t="s">
        <v>6267</v>
      </c>
      <c r="O541" s="58" t="s">
        <v>375</v>
      </c>
      <c r="P541" s="58" t="s">
        <v>371</v>
      </c>
      <c r="Q541" s="12">
        <v>43763</v>
      </c>
      <c r="R541" s="12">
        <v>32822.25</v>
      </c>
      <c r="S541" s="22">
        <f>Table4[[#This Row],[EU funds 
(EUR)]]/Table4[[#This Row],[Total eligible expenditure allocated to the operation (EUR)]]</f>
        <v>0.75</v>
      </c>
    </row>
    <row r="542" spans="1:19" ht="127.5" x14ac:dyDescent="0.25">
      <c r="A542" s="15">
        <v>538</v>
      </c>
      <c r="B542" s="9" t="s">
        <v>3059</v>
      </c>
      <c r="C542" s="9" t="s">
        <v>3060</v>
      </c>
      <c r="D542" s="34" t="s">
        <v>54</v>
      </c>
      <c r="E542" s="35" t="s">
        <v>364</v>
      </c>
      <c r="F542" s="9" t="s">
        <v>3061</v>
      </c>
      <c r="G542" s="27" t="s">
        <v>3062</v>
      </c>
      <c r="H542" s="16">
        <v>45950</v>
      </c>
      <c r="I542" s="16">
        <v>46327</v>
      </c>
      <c r="J542" s="58" t="s">
        <v>529</v>
      </c>
      <c r="K542" s="58" t="s">
        <v>261</v>
      </c>
      <c r="L542" s="58" t="s">
        <v>1961</v>
      </c>
      <c r="M542" s="58" t="s">
        <v>268</v>
      </c>
      <c r="N542" s="56" t="s">
        <v>6267</v>
      </c>
      <c r="O542" s="58" t="s">
        <v>375</v>
      </c>
      <c r="P542" s="58" t="s">
        <v>371</v>
      </c>
      <c r="Q542" s="12">
        <v>68918.7</v>
      </c>
      <c r="R542" s="12">
        <v>51620.1</v>
      </c>
      <c r="S542" s="22">
        <f>Table4[[#This Row],[EU funds 
(EUR)]]/Table4[[#This Row],[Total eligible expenditure allocated to the operation (EUR)]]</f>
        <v>0.74899990858794496</v>
      </c>
    </row>
    <row r="543" spans="1:19" ht="102" x14ac:dyDescent="0.25">
      <c r="A543" s="15">
        <v>539</v>
      </c>
      <c r="B543" s="9" t="s">
        <v>3063</v>
      </c>
      <c r="C543" s="9" t="s">
        <v>3064</v>
      </c>
      <c r="D543" s="34" t="s">
        <v>54</v>
      </c>
      <c r="E543" s="35" t="s">
        <v>364</v>
      </c>
      <c r="F543" s="9" t="s">
        <v>3065</v>
      </c>
      <c r="G543" s="27" t="s">
        <v>3066</v>
      </c>
      <c r="H543" s="16">
        <v>45915</v>
      </c>
      <c r="I543" s="16">
        <v>46189</v>
      </c>
      <c r="J543" s="58" t="s">
        <v>90</v>
      </c>
      <c r="K543" s="58" t="s">
        <v>38</v>
      </c>
      <c r="L543" s="58" t="s">
        <v>75</v>
      </c>
      <c r="M543" s="58" t="s">
        <v>75</v>
      </c>
      <c r="N543" s="56" t="s">
        <v>6267</v>
      </c>
      <c r="O543" s="58" t="s">
        <v>375</v>
      </c>
      <c r="P543" s="58" t="s">
        <v>371</v>
      </c>
      <c r="Q543" s="12">
        <v>15434.75</v>
      </c>
      <c r="R543" s="12">
        <v>11267.36</v>
      </c>
      <c r="S543" s="22">
        <f>Table4[[#This Row],[EU funds 
(EUR)]]/Table4[[#This Row],[Total eligible expenditure allocated to the operation (EUR)]]</f>
        <v>0.72999951408348052</v>
      </c>
    </row>
    <row r="544" spans="1:19" ht="102" x14ac:dyDescent="0.25">
      <c r="A544" s="15">
        <v>540</v>
      </c>
      <c r="B544" s="9" t="s">
        <v>3067</v>
      </c>
      <c r="C544" s="9" t="s">
        <v>3068</v>
      </c>
      <c r="D544" s="34" t="s">
        <v>54</v>
      </c>
      <c r="E544" s="35" t="s">
        <v>364</v>
      </c>
      <c r="F544" s="9" t="s">
        <v>3069</v>
      </c>
      <c r="G544" s="27" t="s">
        <v>3070</v>
      </c>
      <c r="H544" s="16">
        <v>45922</v>
      </c>
      <c r="I544" s="16">
        <v>46189</v>
      </c>
      <c r="J544" s="58" t="s">
        <v>90</v>
      </c>
      <c r="K544" s="58" t="s">
        <v>38</v>
      </c>
      <c r="L544" s="58" t="s">
        <v>75</v>
      </c>
      <c r="M544" s="58" t="s">
        <v>75</v>
      </c>
      <c r="N544" s="56" t="s">
        <v>6267</v>
      </c>
      <c r="O544" s="58" t="s">
        <v>375</v>
      </c>
      <c r="P544" s="58" t="s">
        <v>371</v>
      </c>
      <c r="Q544" s="12">
        <v>18885.5</v>
      </c>
      <c r="R544" s="12">
        <v>13786.41</v>
      </c>
      <c r="S544" s="22">
        <f>Table4[[#This Row],[EU funds 
(EUR)]]/Table4[[#This Row],[Total eligible expenditure allocated to the operation (EUR)]]</f>
        <v>0.72999973524661776</v>
      </c>
    </row>
    <row r="545" spans="1:19" ht="89.25" x14ac:dyDescent="0.25">
      <c r="A545" s="15">
        <v>541</v>
      </c>
      <c r="B545" s="9" t="s">
        <v>3071</v>
      </c>
      <c r="C545" s="9" t="s">
        <v>3072</v>
      </c>
      <c r="D545" s="34" t="s">
        <v>54</v>
      </c>
      <c r="E545" s="35" t="s">
        <v>364</v>
      </c>
      <c r="F545" s="9" t="s">
        <v>3073</v>
      </c>
      <c r="G545" s="27" t="s">
        <v>3074</v>
      </c>
      <c r="H545" s="16">
        <v>45932</v>
      </c>
      <c r="I545" s="16">
        <v>46213</v>
      </c>
      <c r="J545" s="58" t="s">
        <v>90</v>
      </c>
      <c r="K545" s="58" t="s">
        <v>38</v>
      </c>
      <c r="L545" s="58" t="s">
        <v>75</v>
      </c>
      <c r="M545" s="58" t="s">
        <v>75</v>
      </c>
      <c r="N545" s="56" t="s">
        <v>6267</v>
      </c>
      <c r="O545" s="58" t="s">
        <v>375</v>
      </c>
      <c r="P545" s="58" t="s">
        <v>371</v>
      </c>
      <c r="Q545" s="12">
        <v>13803</v>
      </c>
      <c r="R545" s="12">
        <v>10076.19</v>
      </c>
      <c r="S545" s="22">
        <f>Table4[[#This Row],[EU funds 
(EUR)]]/Table4[[#This Row],[Total eligible expenditure allocated to the operation (EUR)]]</f>
        <v>0.73</v>
      </c>
    </row>
    <row r="546" spans="1:19" ht="114.75" x14ac:dyDescent="0.25">
      <c r="A546" s="15">
        <v>542</v>
      </c>
      <c r="B546" s="9" t="s">
        <v>3075</v>
      </c>
      <c r="C546" s="9" t="s">
        <v>3076</v>
      </c>
      <c r="D546" s="34" t="s">
        <v>54</v>
      </c>
      <c r="E546" s="35" t="s">
        <v>364</v>
      </c>
      <c r="F546" s="9" t="s">
        <v>3077</v>
      </c>
      <c r="G546" s="27" t="s">
        <v>3078</v>
      </c>
      <c r="H546" s="16">
        <v>45954</v>
      </c>
      <c r="I546" s="16">
        <v>46198</v>
      </c>
      <c r="J546" s="58" t="s">
        <v>90</v>
      </c>
      <c r="K546" s="58" t="s">
        <v>38</v>
      </c>
      <c r="L546" s="58" t="s">
        <v>75</v>
      </c>
      <c r="M546" s="58" t="s">
        <v>75</v>
      </c>
      <c r="N546" s="56" t="s">
        <v>6267</v>
      </c>
      <c r="O546" s="58" t="s">
        <v>375</v>
      </c>
      <c r="P546" s="58" t="s">
        <v>371</v>
      </c>
      <c r="Q546" s="12">
        <v>27178</v>
      </c>
      <c r="R546" s="12">
        <v>19839.939999999999</v>
      </c>
      <c r="S546" s="22">
        <f>Table4[[#This Row],[EU funds 
(EUR)]]/Table4[[#This Row],[Total eligible expenditure allocated to the operation (EUR)]]</f>
        <v>0.73</v>
      </c>
    </row>
    <row r="547" spans="1:19" ht="102" x14ac:dyDescent="0.25">
      <c r="A547" s="15">
        <v>543</v>
      </c>
      <c r="B547" s="9" t="s">
        <v>3079</v>
      </c>
      <c r="C547" s="9" t="s">
        <v>3080</v>
      </c>
      <c r="D547" s="34" t="s">
        <v>54</v>
      </c>
      <c r="E547" s="35" t="s">
        <v>364</v>
      </c>
      <c r="F547" s="9" t="s">
        <v>3081</v>
      </c>
      <c r="G547" s="27" t="s">
        <v>3082</v>
      </c>
      <c r="H547" s="16">
        <v>45922</v>
      </c>
      <c r="I547" s="16">
        <v>46329</v>
      </c>
      <c r="J547" s="58" t="s">
        <v>90</v>
      </c>
      <c r="K547" s="58" t="s">
        <v>38</v>
      </c>
      <c r="L547" s="58" t="s">
        <v>75</v>
      </c>
      <c r="M547" s="58" t="s">
        <v>75</v>
      </c>
      <c r="N547" s="56" t="s">
        <v>6267</v>
      </c>
      <c r="O547" s="58" t="s">
        <v>375</v>
      </c>
      <c r="P547" s="58" t="s">
        <v>371</v>
      </c>
      <c r="Q547" s="12">
        <v>17152.099999999999</v>
      </c>
      <c r="R547" s="12">
        <v>12846.92</v>
      </c>
      <c r="S547" s="22">
        <f>Table4[[#This Row],[EU funds 
(EUR)]]/Table4[[#This Row],[Total eligible expenditure allocated to the operation (EUR)]]</f>
        <v>0.74899983092449329</v>
      </c>
    </row>
    <row r="548" spans="1:19" ht="114.75" x14ac:dyDescent="0.25">
      <c r="A548" s="15">
        <v>544</v>
      </c>
      <c r="B548" s="9" t="s">
        <v>867</v>
      </c>
      <c r="C548" s="9" t="s">
        <v>1152</v>
      </c>
      <c r="D548" s="34" t="s">
        <v>54</v>
      </c>
      <c r="E548" s="35" t="s">
        <v>364</v>
      </c>
      <c r="F548" s="9" t="s">
        <v>1442</v>
      </c>
      <c r="G548" s="27" t="s">
        <v>1750</v>
      </c>
      <c r="H548" s="16">
        <v>45890</v>
      </c>
      <c r="I548" s="16">
        <v>46134</v>
      </c>
      <c r="J548" s="58" t="s">
        <v>529</v>
      </c>
      <c r="K548" s="58" t="s">
        <v>261</v>
      </c>
      <c r="L548" s="58" t="s">
        <v>1961</v>
      </c>
      <c r="M548" s="58" t="s">
        <v>268</v>
      </c>
      <c r="N548" s="56" t="s">
        <v>6267</v>
      </c>
      <c r="O548" s="58" t="s">
        <v>375</v>
      </c>
      <c r="P548" s="58" t="s">
        <v>371</v>
      </c>
      <c r="Q548" s="12">
        <v>11235</v>
      </c>
      <c r="R548" s="12">
        <v>8426.25</v>
      </c>
      <c r="S548" s="22">
        <f>Table4[[#This Row],[EU funds 
(EUR)]]/Table4[[#This Row],[Total eligible expenditure allocated to the operation (EUR)]]</f>
        <v>0.75</v>
      </c>
    </row>
    <row r="549" spans="1:19" ht="114.75" x14ac:dyDescent="0.25">
      <c r="A549" s="15">
        <v>545</v>
      </c>
      <c r="B549" s="9" t="s">
        <v>3083</v>
      </c>
      <c r="C549" s="9" t="s">
        <v>3084</v>
      </c>
      <c r="D549" s="34" t="s">
        <v>54</v>
      </c>
      <c r="E549" s="35" t="s">
        <v>364</v>
      </c>
      <c r="F549" s="9" t="s">
        <v>1446</v>
      </c>
      <c r="G549" s="27" t="s">
        <v>3085</v>
      </c>
      <c r="H549" s="16">
        <v>45903</v>
      </c>
      <c r="I549" s="16">
        <v>46144</v>
      </c>
      <c r="J549" s="58" t="s">
        <v>1872</v>
      </c>
      <c r="K549" s="58" t="s">
        <v>116</v>
      </c>
      <c r="L549" s="58" t="s">
        <v>1953</v>
      </c>
      <c r="M549" s="58" t="s">
        <v>77</v>
      </c>
      <c r="N549" s="56" t="s">
        <v>6267</v>
      </c>
      <c r="O549" s="58" t="s">
        <v>375</v>
      </c>
      <c r="P549" s="58" t="s">
        <v>371</v>
      </c>
      <c r="Q549" s="12">
        <v>18021.32</v>
      </c>
      <c r="R549" s="12">
        <v>13515.99</v>
      </c>
      <c r="S549" s="22">
        <f>Table4[[#This Row],[EU funds 
(EUR)]]/Table4[[#This Row],[Total eligible expenditure allocated to the operation (EUR)]]</f>
        <v>0.75</v>
      </c>
    </row>
    <row r="550" spans="1:19" ht="76.5" x14ac:dyDescent="0.25">
      <c r="A550" s="15">
        <v>546</v>
      </c>
      <c r="B550" s="9" t="s">
        <v>3086</v>
      </c>
      <c r="C550" s="9" t="s">
        <v>3087</v>
      </c>
      <c r="D550" s="34" t="s">
        <v>54</v>
      </c>
      <c r="E550" s="35" t="s">
        <v>364</v>
      </c>
      <c r="F550" s="9" t="s">
        <v>3088</v>
      </c>
      <c r="G550" s="27" t="s">
        <v>3089</v>
      </c>
      <c r="H550" s="16">
        <v>45923</v>
      </c>
      <c r="I550" s="16">
        <v>46065</v>
      </c>
      <c r="J550" s="58" t="s">
        <v>90</v>
      </c>
      <c r="K550" s="58" t="s">
        <v>38</v>
      </c>
      <c r="L550" s="58" t="s">
        <v>75</v>
      </c>
      <c r="M550" s="58" t="s">
        <v>75</v>
      </c>
      <c r="N550" s="56" t="s">
        <v>6267</v>
      </c>
      <c r="O550" s="58" t="s">
        <v>375</v>
      </c>
      <c r="P550" s="58" t="s">
        <v>371</v>
      </c>
      <c r="Q550" s="12">
        <v>21667.5</v>
      </c>
      <c r="R550" s="12">
        <v>16250.62</v>
      </c>
      <c r="S550" s="22">
        <f>Table4[[#This Row],[EU funds 
(EUR)]]/Table4[[#This Row],[Total eligible expenditure allocated to the operation (EUR)]]</f>
        <v>0.74999976923964462</v>
      </c>
    </row>
    <row r="551" spans="1:19" ht="127.5" x14ac:dyDescent="0.25">
      <c r="A551" s="15">
        <v>547</v>
      </c>
      <c r="B551" s="9" t="s">
        <v>3090</v>
      </c>
      <c r="C551" s="9" t="s">
        <v>3091</v>
      </c>
      <c r="D551" s="34" t="s">
        <v>54</v>
      </c>
      <c r="E551" s="35" t="s">
        <v>364</v>
      </c>
      <c r="F551" s="9" t="s">
        <v>3092</v>
      </c>
      <c r="G551" s="27" t="s">
        <v>3093</v>
      </c>
      <c r="H551" s="16">
        <v>45929</v>
      </c>
      <c r="I551" s="16">
        <v>46204</v>
      </c>
      <c r="J551" s="58" t="s">
        <v>1827</v>
      </c>
      <c r="K551" s="58" t="s">
        <v>260</v>
      </c>
      <c r="L551" s="58" t="s">
        <v>1960</v>
      </c>
      <c r="M551" s="58" t="s">
        <v>268</v>
      </c>
      <c r="N551" s="56" t="s">
        <v>6267</v>
      </c>
      <c r="O551" s="58" t="s">
        <v>375</v>
      </c>
      <c r="P551" s="58" t="s">
        <v>371</v>
      </c>
      <c r="Q551" s="12">
        <v>24128.5</v>
      </c>
      <c r="R551" s="12">
        <v>18096.37</v>
      </c>
      <c r="S551" s="22">
        <f>Table4[[#This Row],[EU funds 
(EUR)]]/Table4[[#This Row],[Total eligible expenditure allocated to the operation (EUR)]]</f>
        <v>0.74999979277617745</v>
      </c>
    </row>
    <row r="552" spans="1:19" ht="127.5" x14ac:dyDescent="0.25">
      <c r="A552" s="15">
        <v>548</v>
      </c>
      <c r="B552" s="9" t="s">
        <v>3094</v>
      </c>
      <c r="C552" s="9" t="s">
        <v>3095</v>
      </c>
      <c r="D552" s="34" t="s">
        <v>54</v>
      </c>
      <c r="E552" s="35" t="s">
        <v>364</v>
      </c>
      <c r="F552" s="9" t="s">
        <v>3096</v>
      </c>
      <c r="G552" s="27" t="s">
        <v>3097</v>
      </c>
      <c r="H552" s="16">
        <v>45952</v>
      </c>
      <c r="I552" s="16">
        <v>46447</v>
      </c>
      <c r="J552" s="58" t="s">
        <v>90</v>
      </c>
      <c r="K552" s="58" t="s">
        <v>38</v>
      </c>
      <c r="L552" s="58" t="s">
        <v>75</v>
      </c>
      <c r="M552" s="58" t="s">
        <v>75</v>
      </c>
      <c r="N552" s="56" t="s">
        <v>6267</v>
      </c>
      <c r="O552" s="58" t="s">
        <v>375</v>
      </c>
      <c r="P552" s="58" t="s">
        <v>371</v>
      </c>
      <c r="Q552" s="12">
        <v>34240</v>
      </c>
      <c r="R552" s="12">
        <v>25680</v>
      </c>
      <c r="S552" s="22">
        <f>Table4[[#This Row],[EU funds 
(EUR)]]/Table4[[#This Row],[Total eligible expenditure allocated to the operation (EUR)]]</f>
        <v>0.75</v>
      </c>
    </row>
    <row r="553" spans="1:19" ht="89.25" x14ac:dyDescent="0.25">
      <c r="A553" s="15">
        <v>549</v>
      </c>
      <c r="B553" s="9" t="s">
        <v>3098</v>
      </c>
      <c r="C553" s="9" t="s">
        <v>3099</v>
      </c>
      <c r="D553" s="34" t="s">
        <v>54</v>
      </c>
      <c r="E553" s="35" t="s">
        <v>364</v>
      </c>
      <c r="F553" s="9" t="s">
        <v>3100</v>
      </c>
      <c r="G553" s="27" t="s">
        <v>3101</v>
      </c>
      <c r="H553" s="16">
        <v>45992</v>
      </c>
      <c r="I553" s="16">
        <v>46113</v>
      </c>
      <c r="J553" s="58" t="s">
        <v>250</v>
      </c>
      <c r="K553" s="58" t="s">
        <v>72</v>
      </c>
      <c r="L553" s="58" t="s">
        <v>1949</v>
      </c>
      <c r="M553" s="58" t="s">
        <v>77</v>
      </c>
      <c r="N553" s="56" t="s">
        <v>6267</v>
      </c>
      <c r="O553" s="58" t="s">
        <v>375</v>
      </c>
      <c r="P553" s="58" t="s">
        <v>371</v>
      </c>
      <c r="Q553" s="12">
        <v>6366.5</v>
      </c>
      <c r="R553" s="12">
        <v>4774.87</v>
      </c>
      <c r="S553" s="22">
        <f>Table4[[#This Row],[EU funds 
(EUR)]]/Table4[[#This Row],[Total eligible expenditure allocated to the operation (EUR)]]</f>
        <v>0.74999921463912667</v>
      </c>
    </row>
    <row r="554" spans="1:19" ht="114.75" x14ac:dyDescent="0.25">
      <c r="A554" s="15">
        <v>550</v>
      </c>
      <c r="B554" s="9" t="s">
        <v>830</v>
      </c>
      <c r="C554" s="9" t="s">
        <v>1119</v>
      </c>
      <c r="D554" s="34" t="s">
        <v>54</v>
      </c>
      <c r="E554" s="35" t="s">
        <v>364</v>
      </c>
      <c r="F554" s="9" t="s">
        <v>1406</v>
      </c>
      <c r="G554" s="27" t="s">
        <v>1714</v>
      </c>
      <c r="H554" s="16">
        <v>45880</v>
      </c>
      <c r="I554" s="16">
        <v>46261</v>
      </c>
      <c r="J554" s="58" t="s">
        <v>536</v>
      </c>
      <c r="K554" s="58" t="s">
        <v>540</v>
      </c>
      <c r="L554" s="58" t="s">
        <v>1972</v>
      </c>
      <c r="M554" s="58" t="s">
        <v>77</v>
      </c>
      <c r="N554" s="56" t="s">
        <v>6267</v>
      </c>
      <c r="O554" s="58" t="s">
        <v>375</v>
      </c>
      <c r="P554" s="58" t="s">
        <v>371</v>
      </c>
      <c r="Q554" s="12">
        <v>22056.71</v>
      </c>
      <c r="R554" s="12">
        <v>16542.53</v>
      </c>
      <c r="S554" s="22">
        <f>Table4[[#This Row],[EU funds 
(EUR)]]/Table4[[#This Row],[Total eligible expenditure allocated to the operation (EUR)]]</f>
        <v>0.74999988665580675</v>
      </c>
    </row>
    <row r="555" spans="1:19" ht="76.5" x14ac:dyDescent="0.25">
      <c r="A555" s="15">
        <v>551</v>
      </c>
      <c r="B555" s="9" t="s">
        <v>3102</v>
      </c>
      <c r="C555" s="9" t="s">
        <v>3103</v>
      </c>
      <c r="D555" s="34" t="s">
        <v>54</v>
      </c>
      <c r="E555" s="35" t="s">
        <v>364</v>
      </c>
      <c r="F555" s="9" t="s">
        <v>3104</v>
      </c>
      <c r="G555" s="27" t="s">
        <v>3105</v>
      </c>
      <c r="H555" s="16">
        <v>45901</v>
      </c>
      <c r="I555" s="16">
        <v>46280</v>
      </c>
      <c r="J555" s="58" t="s">
        <v>525</v>
      </c>
      <c r="K555" s="58" t="s">
        <v>542</v>
      </c>
      <c r="L555" s="58" t="s">
        <v>1975</v>
      </c>
      <c r="M555" s="58" t="s">
        <v>268</v>
      </c>
      <c r="N555" s="56" t="s">
        <v>6267</v>
      </c>
      <c r="O555" s="58" t="s">
        <v>375</v>
      </c>
      <c r="P555" s="58" t="s">
        <v>371</v>
      </c>
      <c r="Q555" s="12">
        <v>16478</v>
      </c>
      <c r="R555" s="12">
        <v>12356.85</v>
      </c>
      <c r="S555" s="22">
        <f>Table4[[#This Row],[EU funds 
(EUR)]]/Table4[[#This Row],[Total eligible expenditure allocated to the operation (EUR)]]</f>
        <v>0.74989986648865159</v>
      </c>
    </row>
    <row r="556" spans="1:19" ht="89.25" x14ac:dyDescent="0.25">
      <c r="A556" s="15">
        <v>552</v>
      </c>
      <c r="B556" s="9" t="s">
        <v>3106</v>
      </c>
      <c r="C556" s="9" t="s">
        <v>2283</v>
      </c>
      <c r="D556" s="34" t="s">
        <v>54</v>
      </c>
      <c r="E556" s="35" t="s">
        <v>364</v>
      </c>
      <c r="F556" s="9" t="s">
        <v>3107</v>
      </c>
      <c r="G556" s="27" t="s">
        <v>3108</v>
      </c>
      <c r="H556" s="16">
        <v>45903</v>
      </c>
      <c r="I556" s="16">
        <v>46188</v>
      </c>
      <c r="J556" s="58" t="s">
        <v>90</v>
      </c>
      <c r="K556" s="58" t="s">
        <v>38</v>
      </c>
      <c r="L556" s="58" t="s">
        <v>75</v>
      </c>
      <c r="M556" s="58" t="s">
        <v>75</v>
      </c>
      <c r="N556" s="56" t="s">
        <v>6267</v>
      </c>
      <c r="O556" s="58" t="s">
        <v>375</v>
      </c>
      <c r="P556" s="58" t="s">
        <v>371</v>
      </c>
      <c r="Q556" s="12">
        <v>5992</v>
      </c>
      <c r="R556" s="12">
        <v>4434.08</v>
      </c>
      <c r="S556" s="22">
        <f>Table4[[#This Row],[EU funds 
(EUR)]]/Table4[[#This Row],[Total eligible expenditure allocated to the operation (EUR)]]</f>
        <v>0.74</v>
      </c>
    </row>
    <row r="557" spans="1:19" ht="102" x14ac:dyDescent="0.25">
      <c r="A557" s="15">
        <v>553</v>
      </c>
      <c r="B557" s="9" t="s">
        <v>3109</v>
      </c>
      <c r="C557" s="9" t="s">
        <v>3110</v>
      </c>
      <c r="D557" s="34" t="s">
        <v>54</v>
      </c>
      <c r="E557" s="35" t="s">
        <v>364</v>
      </c>
      <c r="F557" s="9" t="s">
        <v>3111</v>
      </c>
      <c r="G557" s="27" t="s">
        <v>3112</v>
      </c>
      <c r="H557" s="16">
        <v>45929</v>
      </c>
      <c r="I557" s="16">
        <v>46204</v>
      </c>
      <c r="J557" s="58" t="s">
        <v>90</v>
      </c>
      <c r="K557" s="58" t="s">
        <v>38</v>
      </c>
      <c r="L557" s="58" t="s">
        <v>75</v>
      </c>
      <c r="M557" s="58" t="s">
        <v>75</v>
      </c>
      <c r="N557" s="56" t="s">
        <v>6267</v>
      </c>
      <c r="O557" s="58" t="s">
        <v>375</v>
      </c>
      <c r="P557" s="58" t="s">
        <v>371</v>
      </c>
      <c r="Q557" s="12">
        <v>27178</v>
      </c>
      <c r="R557" s="12">
        <v>19839.939999999999</v>
      </c>
      <c r="S557" s="22">
        <f>Table4[[#This Row],[EU funds 
(EUR)]]/Table4[[#This Row],[Total eligible expenditure allocated to the operation (EUR)]]</f>
        <v>0.73</v>
      </c>
    </row>
    <row r="558" spans="1:19" ht="114.75" x14ac:dyDescent="0.25">
      <c r="A558" s="15">
        <v>554</v>
      </c>
      <c r="B558" s="9" t="s">
        <v>3113</v>
      </c>
      <c r="C558" s="9" t="s">
        <v>3114</v>
      </c>
      <c r="D558" s="34" t="s">
        <v>54</v>
      </c>
      <c r="E558" s="35" t="s">
        <v>364</v>
      </c>
      <c r="F558" s="9" t="s">
        <v>3115</v>
      </c>
      <c r="G558" s="27" t="s">
        <v>3116</v>
      </c>
      <c r="H558" s="16">
        <v>45947</v>
      </c>
      <c r="I558" s="16">
        <v>46266</v>
      </c>
      <c r="J558" s="58" t="s">
        <v>254</v>
      </c>
      <c r="K558" s="58" t="s">
        <v>261</v>
      </c>
      <c r="L558" s="58" t="s">
        <v>1961</v>
      </c>
      <c r="M558" s="58" t="s">
        <v>268</v>
      </c>
      <c r="N558" s="56" t="s">
        <v>6267</v>
      </c>
      <c r="O558" s="58" t="s">
        <v>375</v>
      </c>
      <c r="P558" s="58" t="s">
        <v>371</v>
      </c>
      <c r="Q558" s="12">
        <v>34507.5</v>
      </c>
      <c r="R558" s="12">
        <v>23822</v>
      </c>
      <c r="S558" s="22">
        <f>Table4[[#This Row],[EU funds 
(EUR)]]/Table4[[#This Row],[Total eligible expenditure allocated to the operation (EUR)]]</f>
        <v>0.69034267912772584</v>
      </c>
    </row>
    <row r="559" spans="1:19" ht="89.25" x14ac:dyDescent="0.25">
      <c r="A559" s="15">
        <v>555</v>
      </c>
      <c r="B559" s="9" t="s">
        <v>3117</v>
      </c>
      <c r="C559" s="9" t="s">
        <v>3118</v>
      </c>
      <c r="D559" s="34" t="s">
        <v>54</v>
      </c>
      <c r="E559" s="35" t="s">
        <v>364</v>
      </c>
      <c r="F559" s="9" t="s">
        <v>3119</v>
      </c>
      <c r="G559" s="27" t="s">
        <v>3120</v>
      </c>
      <c r="H559" s="16">
        <v>45932</v>
      </c>
      <c r="I559" s="16">
        <v>46569</v>
      </c>
      <c r="J559" s="58" t="s">
        <v>123</v>
      </c>
      <c r="K559" s="58" t="s">
        <v>116</v>
      </c>
      <c r="L559" s="58" t="s">
        <v>1953</v>
      </c>
      <c r="M559" s="58" t="s">
        <v>77</v>
      </c>
      <c r="N559" s="56" t="s">
        <v>6267</v>
      </c>
      <c r="O559" s="58" t="s">
        <v>375</v>
      </c>
      <c r="P559" s="58" t="s">
        <v>371</v>
      </c>
      <c r="Q559" s="12">
        <v>54275.75</v>
      </c>
      <c r="R559" s="12">
        <v>40435.07</v>
      </c>
      <c r="S559" s="22">
        <f>Table4[[#This Row],[EU funds 
(EUR)]]/Table4[[#This Row],[Total eligible expenditure allocated to the operation (EUR)]]</f>
        <v>0.74499329811195603</v>
      </c>
    </row>
    <row r="560" spans="1:19" ht="140.25" x14ac:dyDescent="0.25">
      <c r="A560" s="15">
        <v>556</v>
      </c>
      <c r="B560" s="9" t="s">
        <v>3121</v>
      </c>
      <c r="C560" s="9" t="s">
        <v>3122</v>
      </c>
      <c r="D560" s="34" t="s">
        <v>54</v>
      </c>
      <c r="E560" s="35" t="s">
        <v>364</v>
      </c>
      <c r="F560" s="9" t="s">
        <v>3123</v>
      </c>
      <c r="G560" s="27" t="s">
        <v>3124</v>
      </c>
      <c r="H560" s="16">
        <v>45904</v>
      </c>
      <c r="I560" s="16">
        <v>46023</v>
      </c>
      <c r="J560" s="58" t="s">
        <v>90</v>
      </c>
      <c r="K560" s="58" t="s">
        <v>38</v>
      </c>
      <c r="L560" s="58" t="s">
        <v>75</v>
      </c>
      <c r="M560" s="58" t="s">
        <v>75</v>
      </c>
      <c r="N560" s="56" t="s">
        <v>6267</v>
      </c>
      <c r="O560" s="58" t="s">
        <v>375</v>
      </c>
      <c r="P560" s="58" t="s">
        <v>371</v>
      </c>
      <c r="Q560" s="12">
        <v>24369.25</v>
      </c>
      <c r="R560" s="12">
        <v>18276.93</v>
      </c>
      <c r="S560" s="22">
        <f>Table4[[#This Row],[EU funds 
(EUR)]]/Table4[[#This Row],[Total eligible expenditure allocated to the operation (EUR)]]</f>
        <v>0.74999969223509133</v>
      </c>
    </row>
    <row r="561" spans="1:19" ht="127.5" x14ac:dyDescent="0.25">
      <c r="A561" s="15">
        <v>557</v>
      </c>
      <c r="B561" s="9" t="s">
        <v>3125</v>
      </c>
      <c r="C561" s="9" t="s">
        <v>3126</v>
      </c>
      <c r="D561" s="34" t="s">
        <v>54</v>
      </c>
      <c r="E561" s="35" t="s">
        <v>364</v>
      </c>
      <c r="F561" s="9" t="s">
        <v>3127</v>
      </c>
      <c r="G561" s="27" t="s">
        <v>3128</v>
      </c>
      <c r="H561" s="16">
        <v>45915</v>
      </c>
      <c r="I561" s="16">
        <v>46174</v>
      </c>
      <c r="J561" s="58" t="s">
        <v>3129</v>
      </c>
      <c r="K561" s="58" t="s">
        <v>261</v>
      </c>
      <c r="L561" s="58" t="s">
        <v>1961</v>
      </c>
      <c r="M561" s="58" t="s">
        <v>268</v>
      </c>
      <c r="N561" s="56" t="s">
        <v>6267</v>
      </c>
      <c r="O561" s="58" t="s">
        <v>375</v>
      </c>
      <c r="P561" s="58" t="s">
        <v>371</v>
      </c>
      <c r="Q561" s="12">
        <v>71787.37</v>
      </c>
      <c r="R561" s="12">
        <v>53840.52</v>
      </c>
      <c r="S561" s="22">
        <f>Table4[[#This Row],[EU funds 
(EUR)]]/Table4[[#This Row],[Total eligible expenditure allocated to the operation (EUR)]]</f>
        <v>0.74999989552479773</v>
      </c>
    </row>
    <row r="562" spans="1:19" ht="89.25" x14ac:dyDescent="0.25">
      <c r="A562" s="15">
        <v>558</v>
      </c>
      <c r="B562" s="9" t="s">
        <v>3130</v>
      </c>
      <c r="C562" s="9" t="s">
        <v>3131</v>
      </c>
      <c r="D562" s="34" t="s">
        <v>54</v>
      </c>
      <c r="E562" s="35" t="s">
        <v>364</v>
      </c>
      <c r="F562" s="9" t="s">
        <v>3132</v>
      </c>
      <c r="G562" s="27" t="s">
        <v>3133</v>
      </c>
      <c r="H562" s="16">
        <v>45909</v>
      </c>
      <c r="I562" s="16">
        <v>46084</v>
      </c>
      <c r="J562" s="58" t="s">
        <v>1894</v>
      </c>
      <c r="K562" s="58" t="s">
        <v>540</v>
      </c>
      <c r="L562" s="58" t="s">
        <v>1972</v>
      </c>
      <c r="M562" s="58" t="s">
        <v>77</v>
      </c>
      <c r="N562" s="56" t="s">
        <v>6267</v>
      </c>
      <c r="O562" s="58" t="s">
        <v>375</v>
      </c>
      <c r="P562" s="58" t="s">
        <v>371</v>
      </c>
      <c r="Q562" s="12">
        <v>37139.699999999997</v>
      </c>
      <c r="R562" s="12">
        <v>27817.63</v>
      </c>
      <c r="S562" s="22">
        <f>Table4[[#This Row],[EU funds 
(EUR)]]/Table4[[#This Row],[Total eligible expenditure allocated to the operation (EUR)]]</f>
        <v>0.74899985729556251</v>
      </c>
    </row>
    <row r="563" spans="1:19" ht="114.75" x14ac:dyDescent="0.25">
      <c r="A563" s="15">
        <v>559</v>
      </c>
      <c r="B563" s="9" t="s">
        <v>3134</v>
      </c>
      <c r="C563" s="9" t="s">
        <v>3135</v>
      </c>
      <c r="D563" s="34" t="s">
        <v>54</v>
      </c>
      <c r="E563" s="35" t="s">
        <v>364</v>
      </c>
      <c r="F563" s="9" t="s">
        <v>3136</v>
      </c>
      <c r="G563" s="27" t="s">
        <v>3137</v>
      </c>
      <c r="H563" s="16">
        <v>45925</v>
      </c>
      <c r="I563" s="16">
        <v>46357</v>
      </c>
      <c r="J563" s="58" t="s">
        <v>539</v>
      </c>
      <c r="K563" s="58" t="s">
        <v>116</v>
      </c>
      <c r="L563" s="58" t="s">
        <v>1953</v>
      </c>
      <c r="M563" s="58" t="s">
        <v>77</v>
      </c>
      <c r="N563" s="56" t="s">
        <v>6267</v>
      </c>
      <c r="O563" s="58" t="s">
        <v>375</v>
      </c>
      <c r="P563" s="58" t="s">
        <v>371</v>
      </c>
      <c r="Q563" s="12">
        <v>47240.5</v>
      </c>
      <c r="R563" s="12">
        <v>35430.370000000003</v>
      </c>
      <c r="S563" s="22">
        <f>Table4[[#This Row],[EU funds 
(EUR)]]/Table4[[#This Row],[Total eligible expenditure allocated to the operation (EUR)]]</f>
        <v>0.74999989415861401</v>
      </c>
    </row>
    <row r="564" spans="1:19" ht="89.25" x14ac:dyDescent="0.25">
      <c r="A564" s="15">
        <v>560</v>
      </c>
      <c r="B564" s="9" t="s">
        <v>3138</v>
      </c>
      <c r="C564" s="9" t="s">
        <v>3139</v>
      </c>
      <c r="D564" s="34" t="s">
        <v>54</v>
      </c>
      <c r="E564" s="35" t="s">
        <v>364</v>
      </c>
      <c r="F564" s="9" t="s">
        <v>3140</v>
      </c>
      <c r="G564" s="27" t="s">
        <v>3141</v>
      </c>
      <c r="H564" s="16">
        <v>45986</v>
      </c>
      <c r="I564" s="16">
        <v>46190</v>
      </c>
      <c r="J564" s="58" t="s">
        <v>90</v>
      </c>
      <c r="K564" s="58" t="s">
        <v>38</v>
      </c>
      <c r="L564" s="58" t="s">
        <v>75</v>
      </c>
      <c r="M564" s="58" t="s">
        <v>75</v>
      </c>
      <c r="N564" s="56" t="s">
        <v>6267</v>
      </c>
      <c r="O564" s="58" t="s">
        <v>375</v>
      </c>
      <c r="P564" s="58" t="s">
        <v>371</v>
      </c>
      <c r="Q564" s="12">
        <v>27820</v>
      </c>
      <c r="R564" s="12">
        <v>20308.599999999999</v>
      </c>
      <c r="S564" s="22">
        <f>Table4[[#This Row],[EU funds 
(EUR)]]/Table4[[#This Row],[Total eligible expenditure allocated to the operation (EUR)]]</f>
        <v>0.73</v>
      </c>
    </row>
    <row r="565" spans="1:19" ht="114.75" x14ac:dyDescent="0.25">
      <c r="A565" s="15">
        <v>561</v>
      </c>
      <c r="B565" s="9" t="s">
        <v>3142</v>
      </c>
      <c r="C565" s="9" t="s">
        <v>3143</v>
      </c>
      <c r="D565" s="34" t="s">
        <v>54</v>
      </c>
      <c r="E565" s="35" t="s">
        <v>364</v>
      </c>
      <c r="F565" s="9" t="s">
        <v>3144</v>
      </c>
      <c r="G565" s="27" t="s">
        <v>3145</v>
      </c>
      <c r="H565" s="16">
        <v>45945</v>
      </c>
      <c r="I565" s="16">
        <v>46357</v>
      </c>
      <c r="J565" s="58" t="s">
        <v>347</v>
      </c>
      <c r="K565" s="58" t="s">
        <v>260</v>
      </c>
      <c r="L565" s="58" t="s">
        <v>1960</v>
      </c>
      <c r="M565" s="58" t="s">
        <v>268</v>
      </c>
      <c r="N565" s="56" t="s">
        <v>6267</v>
      </c>
      <c r="O565" s="58" t="s">
        <v>375</v>
      </c>
      <c r="P565" s="58" t="s">
        <v>371</v>
      </c>
      <c r="Q565" s="12">
        <v>40553</v>
      </c>
      <c r="R565" s="12">
        <v>30370.14</v>
      </c>
      <c r="S565" s="22">
        <f>Table4[[#This Row],[EU funds 
(EUR)]]/Table4[[#This Row],[Total eligible expenditure allocated to the operation (EUR)]]</f>
        <v>0.74889995807955023</v>
      </c>
    </row>
    <row r="566" spans="1:19" ht="127.5" x14ac:dyDescent="0.25">
      <c r="A566" s="15">
        <v>562</v>
      </c>
      <c r="B566" s="9" t="s">
        <v>3146</v>
      </c>
      <c r="C566" s="9" t="s">
        <v>3147</v>
      </c>
      <c r="D566" s="34" t="s">
        <v>54</v>
      </c>
      <c r="E566" s="35" t="s">
        <v>364</v>
      </c>
      <c r="F566" s="9" t="s">
        <v>3148</v>
      </c>
      <c r="G566" s="27" t="s">
        <v>3149</v>
      </c>
      <c r="H566" s="16">
        <v>45953</v>
      </c>
      <c r="I566" s="16">
        <v>46218</v>
      </c>
      <c r="J566" s="58" t="s">
        <v>3150</v>
      </c>
      <c r="K566" s="58" t="s">
        <v>540</v>
      </c>
      <c r="L566" s="58" t="s">
        <v>1972</v>
      </c>
      <c r="M566" s="58" t="s">
        <v>77</v>
      </c>
      <c r="N566" s="56" t="s">
        <v>6267</v>
      </c>
      <c r="O566" s="58" t="s">
        <v>375</v>
      </c>
      <c r="P566" s="58" t="s">
        <v>371</v>
      </c>
      <c r="Q566" s="12">
        <v>16611.75</v>
      </c>
      <c r="R566" s="12">
        <v>12458.81</v>
      </c>
      <c r="S566" s="22">
        <f>Table4[[#This Row],[EU funds 
(EUR)]]/Table4[[#This Row],[Total eligible expenditure allocated to the operation (EUR)]]</f>
        <v>0.74999984950411602</v>
      </c>
    </row>
    <row r="567" spans="1:19" ht="114.75" x14ac:dyDescent="0.25">
      <c r="A567" s="15">
        <v>563</v>
      </c>
      <c r="B567" s="9" t="s">
        <v>3151</v>
      </c>
      <c r="C567" s="9" t="s">
        <v>3152</v>
      </c>
      <c r="D567" s="34" t="s">
        <v>54</v>
      </c>
      <c r="E567" s="35" t="s">
        <v>364</v>
      </c>
      <c r="F567" s="9" t="s">
        <v>3153</v>
      </c>
      <c r="G567" s="27" t="s">
        <v>3154</v>
      </c>
      <c r="H567" s="16">
        <v>45915</v>
      </c>
      <c r="I567" s="16">
        <v>46447</v>
      </c>
      <c r="J567" s="58" t="s">
        <v>90</v>
      </c>
      <c r="K567" s="58" t="s">
        <v>38</v>
      </c>
      <c r="L567" s="58" t="s">
        <v>75</v>
      </c>
      <c r="M567" s="58" t="s">
        <v>75</v>
      </c>
      <c r="N567" s="56" t="s">
        <v>6267</v>
      </c>
      <c r="O567" s="58" t="s">
        <v>375</v>
      </c>
      <c r="P567" s="58" t="s">
        <v>371</v>
      </c>
      <c r="Q567" s="12">
        <v>9630</v>
      </c>
      <c r="R567" s="12">
        <v>7221.53</v>
      </c>
      <c r="S567" s="22">
        <f>Table4[[#This Row],[EU funds 
(EUR)]]/Table4[[#This Row],[Total eligible expenditure allocated to the operation (EUR)]]</f>
        <v>0.74989927310488058</v>
      </c>
    </row>
    <row r="568" spans="1:19" ht="114.75" x14ac:dyDescent="0.25">
      <c r="A568" s="15">
        <v>564</v>
      </c>
      <c r="B568" s="9" t="s">
        <v>3155</v>
      </c>
      <c r="C568" s="9" t="s">
        <v>3156</v>
      </c>
      <c r="D568" s="34" t="s">
        <v>54</v>
      </c>
      <c r="E568" s="35" t="s">
        <v>364</v>
      </c>
      <c r="F568" s="9" t="s">
        <v>3157</v>
      </c>
      <c r="G568" s="27" t="s">
        <v>3158</v>
      </c>
      <c r="H568" s="16">
        <v>45966</v>
      </c>
      <c r="I568" s="16">
        <v>46204</v>
      </c>
      <c r="J568" s="58" t="s">
        <v>123</v>
      </c>
      <c r="K568" s="58" t="s">
        <v>116</v>
      </c>
      <c r="L568" s="58" t="s">
        <v>1953</v>
      </c>
      <c r="M568" s="58" t="s">
        <v>77</v>
      </c>
      <c r="N568" s="56" t="s">
        <v>6267</v>
      </c>
      <c r="O568" s="58" t="s">
        <v>375</v>
      </c>
      <c r="P568" s="58" t="s">
        <v>371</v>
      </c>
      <c r="Q568" s="12">
        <v>25571.61</v>
      </c>
      <c r="R568" s="12">
        <v>19178.7</v>
      </c>
      <c r="S568" s="22">
        <f>Table4[[#This Row],[EU funds 
(EUR)]]/Table4[[#This Row],[Total eligible expenditure allocated to the operation (EUR)]]</f>
        <v>0.74999970670599159</v>
      </c>
    </row>
    <row r="569" spans="1:19" ht="89.25" x14ac:dyDescent="0.25">
      <c r="A569" s="15">
        <v>565</v>
      </c>
      <c r="B569" s="9" t="s">
        <v>3159</v>
      </c>
      <c r="C569" s="9" t="s">
        <v>3160</v>
      </c>
      <c r="D569" s="34" t="s">
        <v>54</v>
      </c>
      <c r="E569" s="35" t="s">
        <v>364</v>
      </c>
      <c r="F569" s="9" t="s">
        <v>3161</v>
      </c>
      <c r="G569" s="27" t="s">
        <v>3162</v>
      </c>
      <c r="H569" s="16">
        <v>45950</v>
      </c>
      <c r="I569" s="16">
        <v>46447</v>
      </c>
      <c r="J569" s="58" t="s">
        <v>90</v>
      </c>
      <c r="K569" s="58" t="s">
        <v>38</v>
      </c>
      <c r="L569" s="58" t="s">
        <v>75</v>
      </c>
      <c r="M569" s="58" t="s">
        <v>75</v>
      </c>
      <c r="N569" s="56" t="s">
        <v>6267</v>
      </c>
      <c r="O569" s="58" t="s">
        <v>375</v>
      </c>
      <c r="P569" s="58" t="s">
        <v>371</v>
      </c>
      <c r="Q569" s="12">
        <v>46898.1</v>
      </c>
      <c r="R569" s="12">
        <v>35126.67</v>
      </c>
      <c r="S569" s="22">
        <f>Table4[[#This Row],[EU funds 
(EUR)]]/Table4[[#This Row],[Total eligible expenditure allocated to the operation (EUR)]]</f>
        <v>0.74899985287250437</v>
      </c>
    </row>
    <row r="570" spans="1:19" ht="102" x14ac:dyDescent="0.25">
      <c r="A570" s="15">
        <v>566</v>
      </c>
      <c r="B570" s="9" t="s">
        <v>3163</v>
      </c>
      <c r="C570" s="9" t="s">
        <v>3164</v>
      </c>
      <c r="D570" s="34" t="s">
        <v>54</v>
      </c>
      <c r="E570" s="35" t="s">
        <v>364</v>
      </c>
      <c r="F570" s="9" t="s">
        <v>3165</v>
      </c>
      <c r="G570" s="27" t="s">
        <v>3166</v>
      </c>
      <c r="H570" s="16">
        <v>45950</v>
      </c>
      <c r="I570" s="16">
        <v>46235</v>
      </c>
      <c r="J570" s="58" t="s">
        <v>90</v>
      </c>
      <c r="K570" s="58" t="s">
        <v>38</v>
      </c>
      <c r="L570" s="58" t="s">
        <v>75</v>
      </c>
      <c r="M570" s="58" t="s">
        <v>75</v>
      </c>
      <c r="N570" s="56" t="s">
        <v>6267</v>
      </c>
      <c r="O570" s="58" t="s">
        <v>375</v>
      </c>
      <c r="P570" s="58" t="s">
        <v>371</v>
      </c>
      <c r="Q570" s="12">
        <v>22700.05</v>
      </c>
      <c r="R570" s="12">
        <v>16798.03</v>
      </c>
      <c r="S570" s="22">
        <f>Table4[[#This Row],[EU funds 
(EUR)]]/Table4[[#This Row],[Total eligible expenditure allocated to the operation (EUR)]]</f>
        <v>0.73999969163063517</v>
      </c>
    </row>
    <row r="571" spans="1:19" ht="114.75" x14ac:dyDescent="0.25">
      <c r="A571" s="15">
        <v>567</v>
      </c>
      <c r="B571" s="9" t="s">
        <v>3167</v>
      </c>
      <c r="C571" s="9" t="s">
        <v>3168</v>
      </c>
      <c r="D571" s="34" t="s">
        <v>54</v>
      </c>
      <c r="E571" s="35" t="s">
        <v>364</v>
      </c>
      <c r="F571" s="9" t="s">
        <v>3169</v>
      </c>
      <c r="G571" s="27" t="s">
        <v>3170</v>
      </c>
      <c r="H571" s="16">
        <v>45950</v>
      </c>
      <c r="I571" s="16">
        <v>46082</v>
      </c>
      <c r="J571" s="58" t="s">
        <v>525</v>
      </c>
      <c r="K571" s="58" t="s">
        <v>542</v>
      </c>
      <c r="L571" s="58" t="s">
        <v>1975</v>
      </c>
      <c r="M571" s="58" t="s">
        <v>268</v>
      </c>
      <c r="N571" s="56" t="s">
        <v>6267</v>
      </c>
      <c r="O571" s="58" t="s">
        <v>375</v>
      </c>
      <c r="P571" s="58" t="s">
        <v>371</v>
      </c>
      <c r="Q571" s="12">
        <v>74204.5</v>
      </c>
      <c r="R571" s="12">
        <v>40812.47</v>
      </c>
      <c r="S571" s="22">
        <f>Table4[[#This Row],[EU funds 
(EUR)]]/Table4[[#This Row],[Total eligible expenditure allocated to the operation (EUR)]]</f>
        <v>0.54999993261864177</v>
      </c>
    </row>
    <row r="572" spans="1:19" ht="114.75" x14ac:dyDescent="0.25">
      <c r="A572" s="15">
        <v>568</v>
      </c>
      <c r="B572" s="9" t="s">
        <v>3171</v>
      </c>
      <c r="C572" s="9" t="s">
        <v>3172</v>
      </c>
      <c r="D572" s="34" t="s">
        <v>54</v>
      </c>
      <c r="E572" s="35" t="s">
        <v>364</v>
      </c>
      <c r="F572" s="9" t="s">
        <v>3173</v>
      </c>
      <c r="G572" s="27" t="s">
        <v>3174</v>
      </c>
      <c r="H572" s="16">
        <v>45930</v>
      </c>
      <c r="I572" s="16">
        <v>46113</v>
      </c>
      <c r="J572" s="58" t="s">
        <v>525</v>
      </c>
      <c r="K572" s="58" t="s">
        <v>542</v>
      </c>
      <c r="L572" s="58" t="s">
        <v>1975</v>
      </c>
      <c r="M572" s="58" t="s">
        <v>268</v>
      </c>
      <c r="N572" s="56" t="s">
        <v>6267</v>
      </c>
      <c r="O572" s="58" t="s">
        <v>375</v>
      </c>
      <c r="P572" s="58" t="s">
        <v>371</v>
      </c>
      <c r="Q572" s="12">
        <v>99510</v>
      </c>
      <c r="R572" s="12">
        <v>74632.5</v>
      </c>
      <c r="S572" s="22">
        <f>Table4[[#This Row],[EU funds 
(EUR)]]/Table4[[#This Row],[Total eligible expenditure allocated to the operation (EUR)]]</f>
        <v>0.75</v>
      </c>
    </row>
    <row r="573" spans="1:19" ht="102" x14ac:dyDescent="0.25">
      <c r="A573" s="15">
        <v>569</v>
      </c>
      <c r="B573" s="9" t="s">
        <v>3175</v>
      </c>
      <c r="C573" s="9" t="s">
        <v>3176</v>
      </c>
      <c r="D573" s="34" t="s">
        <v>54</v>
      </c>
      <c r="E573" s="35" t="s">
        <v>364</v>
      </c>
      <c r="F573" s="9" t="s">
        <v>1446</v>
      </c>
      <c r="G573" s="27" t="s">
        <v>3177</v>
      </c>
      <c r="H573" s="16">
        <v>45958</v>
      </c>
      <c r="I573" s="16">
        <v>46174</v>
      </c>
      <c r="J573" s="58" t="s">
        <v>1843</v>
      </c>
      <c r="K573" s="58" t="s">
        <v>540</v>
      </c>
      <c r="L573" s="58" t="s">
        <v>1972</v>
      </c>
      <c r="M573" s="58" t="s">
        <v>77</v>
      </c>
      <c r="N573" s="56" t="s">
        <v>6267</v>
      </c>
      <c r="O573" s="58" t="s">
        <v>375</v>
      </c>
      <c r="P573" s="58" t="s">
        <v>371</v>
      </c>
      <c r="Q573" s="12">
        <v>18596.32</v>
      </c>
      <c r="R573" s="12">
        <v>13947.24</v>
      </c>
      <c r="S573" s="22">
        <f>Table4[[#This Row],[EU funds 
(EUR)]]/Table4[[#This Row],[Total eligible expenditure allocated to the operation (EUR)]]</f>
        <v>0.75</v>
      </c>
    </row>
    <row r="574" spans="1:19" ht="102" x14ac:dyDescent="0.25">
      <c r="A574" s="15">
        <v>570</v>
      </c>
      <c r="B574" s="9" t="s">
        <v>3178</v>
      </c>
      <c r="C574" s="9" t="s">
        <v>3179</v>
      </c>
      <c r="D574" s="34" t="s">
        <v>54</v>
      </c>
      <c r="E574" s="35" t="s">
        <v>364</v>
      </c>
      <c r="F574" s="9" t="s">
        <v>3180</v>
      </c>
      <c r="G574" s="27" t="s">
        <v>3181</v>
      </c>
      <c r="H574" s="16">
        <v>45957</v>
      </c>
      <c r="I574" s="16">
        <v>46211</v>
      </c>
      <c r="J574" s="58" t="s">
        <v>3182</v>
      </c>
      <c r="K574" s="58" t="s">
        <v>263</v>
      </c>
      <c r="L574" s="58" t="s">
        <v>1967</v>
      </c>
      <c r="M574" s="58" t="s">
        <v>268</v>
      </c>
      <c r="N574" s="56" t="s">
        <v>6267</v>
      </c>
      <c r="O574" s="58" t="s">
        <v>375</v>
      </c>
      <c r="P574" s="58" t="s">
        <v>371</v>
      </c>
      <c r="Q574" s="12">
        <v>31030</v>
      </c>
      <c r="R574" s="12">
        <v>22651.9</v>
      </c>
      <c r="S574" s="22">
        <f>Table4[[#This Row],[EU funds 
(EUR)]]/Table4[[#This Row],[Total eligible expenditure allocated to the operation (EUR)]]</f>
        <v>0.73000000000000009</v>
      </c>
    </row>
    <row r="575" spans="1:19" ht="114.75" x14ac:dyDescent="0.25">
      <c r="A575" s="15">
        <v>571</v>
      </c>
      <c r="B575" s="9" t="s">
        <v>3183</v>
      </c>
      <c r="C575" s="9" t="s">
        <v>3184</v>
      </c>
      <c r="D575" s="34" t="s">
        <v>54</v>
      </c>
      <c r="E575" s="35" t="s">
        <v>364</v>
      </c>
      <c r="F575" s="9" t="s">
        <v>3185</v>
      </c>
      <c r="G575" s="27" t="s">
        <v>3186</v>
      </c>
      <c r="H575" s="16">
        <v>45975</v>
      </c>
      <c r="I575" s="16">
        <v>46197</v>
      </c>
      <c r="J575" s="58" t="s">
        <v>535</v>
      </c>
      <c r="K575" s="58" t="s">
        <v>543</v>
      </c>
      <c r="L575" s="58" t="s">
        <v>1978</v>
      </c>
      <c r="M575" s="58" t="s">
        <v>79</v>
      </c>
      <c r="N575" s="56" t="s">
        <v>6267</v>
      </c>
      <c r="O575" s="58" t="s">
        <v>375</v>
      </c>
      <c r="P575" s="58" t="s">
        <v>371</v>
      </c>
      <c r="Q575" s="12">
        <v>27178</v>
      </c>
      <c r="R575" s="12">
        <v>19839.939999999999</v>
      </c>
      <c r="S575" s="22">
        <f>Table4[[#This Row],[EU funds 
(EUR)]]/Table4[[#This Row],[Total eligible expenditure allocated to the operation (EUR)]]</f>
        <v>0.73</v>
      </c>
    </row>
    <row r="576" spans="1:19" ht="89.25" x14ac:dyDescent="0.25">
      <c r="A576" s="15">
        <v>572</v>
      </c>
      <c r="B576" s="9" t="s">
        <v>3187</v>
      </c>
      <c r="C576" s="9" t="s">
        <v>3188</v>
      </c>
      <c r="D576" s="34" t="s">
        <v>54</v>
      </c>
      <c r="E576" s="35" t="s">
        <v>364</v>
      </c>
      <c r="F576" s="9" t="s">
        <v>3189</v>
      </c>
      <c r="G576" s="27" t="s">
        <v>3190</v>
      </c>
      <c r="H576" s="16">
        <v>45939</v>
      </c>
      <c r="I576" s="16">
        <v>46296</v>
      </c>
      <c r="J576" s="58" t="s">
        <v>1848</v>
      </c>
      <c r="K576" s="58" t="s">
        <v>1898</v>
      </c>
      <c r="L576" s="58" t="s">
        <v>1987</v>
      </c>
      <c r="M576" s="58" t="s">
        <v>79</v>
      </c>
      <c r="N576" s="56" t="s">
        <v>6267</v>
      </c>
      <c r="O576" s="58" t="s">
        <v>375</v>
      </c>
      <c r="P576" s="58" t="s">
        <v>371</v>
      </c>
      <c r="Q576" s="12">
        <v>207125.25</v>
      </c>
      <c r="R576" s="12">
        <v>113918.88</v>
      </c>
      <c r="S576" s="22">
        <f>Table4[[#This Row],[EU funds 
(EUR)]]/Table4[[#This Row],[Total eligible expenditure allocated to the operation (EUR)]]</f>
        <v>0.54999996379002558</v>
      </c>
    </row>
    <row r="577" spans="1:19" ht="114.75" x14ac:dyDescent="0.25">
      <c r="A577" s="15">
        <v>573</v>
      </c>
      <c r="B577" s="9" t="s">
        <v>3191</v>
      </c>
      <c r="C577" s="9" t="s">
        <v>3192</v>
      </c>
      <c r="D577" s="34" t="s">
        <v>54</v>
      </c>
      <c r="E577" s="35" t="s">
        <v>364</v>
      </c>
      <c r="F577" s="9" t="s">
        <v>3193</v>
      </c>
      <c r="G577" s="27" t="s">
        <v>3194</v>
      </c>
      <c r="H577" s="16">
        <v>45919</v>
      </c>
      <c r="I577" s="16">
        <v>46266</v>
      </c>
      <c r="J577" s="58" t="s">
        <v>90</v>
      </c>
      <c r="K577" s="58" t="s">
        <v>38</v>
      </c>
      <c r="L577" s="58" t="s">
        <v>75</v>
      </c>
      <c r="M577" s="58" t="s">
        <v>75</v>
      </c>
      <c r="N577" s="56" t="s">
        <v>6267</v>
      </c>
      <c r="O577" s="58" t="s">
        <v>375</v>
      </c>
      <c r="P577" s="58" t="s">
        <v>371</v>
      </c>
      <c r="Q577" s="12">
        <v>69550</v>
      </c>
      <c r="R577" s="12">
        <v>38252.5</v>
      </c>
      <c r="S577" s="22">
        <f>Table4[[#This Row],[EU funds 
(EUR)]]/Table4[[#This Row],[Total eligible expenditure allocated to the operation (EUR)]]</f>
        <v>0.55000000000000004</v>
      </c>
    </row>
    <row r="578" spans="1:19" ht="76.5" x14ac:dyDescent="0.25">
      <c r="A578" s="15">
        <v>574</v>
      </c>
      <c r="B578" s="9" t="s">
        <v>3195</v>
      </c>
      <c r="C578" s="9" t="s">
        <v>3196</v>
      </c>
      <c r="D578" s="34" t="s">
        <v>54</v>
      </c>
      <c r="E578" s="35" t="s">
        <v>364</v>
      </c>
      <c r="F578" s="9" t="s">
        <v>3197</v>
      </c>
      <c r="G578" s="27" t="s">
        <v>3198</v>
      </c>
      <c r="H578" s="16">
        <v>45947</v>
      </c>
      <c r="I578" s="16">
        <v>46388</v>
      </c>
      <c r="J578" s="58" t="s">
        <v>90</v>
      </c>
      <c r="K578" s="58" t="s">
        <v>38</v>
      </c>
      <c r="L578" s="58" t="s">
        <v>1952</v>
      </c>
      <c r="M578" s="58" t="s">
        <v>79</v>
      </c>
      <c r="N578" s="56" t="s">
        <v>6267</v>
      </c>
      <c r="O578" s="58" t="s">
        <v>375</v>
      </c>
      <c r="P578" s="58" t="s">
        <v>371</v>
      </c>
      <c r="Q578" s="12">
        <v>160745.03</v>
      </c>
      <c r="R578" s="12">
        <v>120558.77</v>
      </c>
      <c r="S578" s="22">
        <f>Table4[[#This Row],[EU funds 
(EUR)]]/Table4[[#This Row],[Total eligible expenditure allocated to the operation (EUR)]]</f>
        <v>0.74999998444741967</v>
      </c>
    </row>
    <row r="579" spans="1:19" ht="114.75" x14ac:dyDescent="0.25">
      <c r="A579" s="15">
        <v>575</v>
      </c>
      <c r="B579" s="9" t="s">
        <v>3199</v>
      </c>
      <c r="C579" s="9" t="s">
        <v>3200</v>
      </c>
      <c r="D579" s="34" t="s">
        <v>54</v>
      </c>
      <c r="E579" s="35" t="s">
        <v>364</v>
      </c>
      <c r="F579" s="9" t="s">
        <v>3201</v>
      </c>
      <c r="G579" s="27" t="s">
        <v>3202</v>
      </c>
      <c r="H579" s="16">
        <v>45975</v>
      </c>
      <c r="I579" s="16">
        <v>46199</v>
      </c>
      <c r="J579" s="58" t="s">
        <v>535</v>
      </c>
      <c r="K579" s="58" t="s">
        <v>543</v>
      </c>
      <c r="L579" s="58" t="s">
        <v>1978</v>
      </c>
      <c r="M579" s="58" t="s">
        <v>79</v>
      </c>
      <c r="N579" s="56" t="s">
        <v>6267</v>
      </c>
      <c r="O579" s="58" t="s">
        <v>375</v>
      </c>
      <c r="P579" s="58" t="s">
        <v>371</v>
      </c>
      <c r="Q579" s="12">
        <v>27178</v>
      </c>
      <c r="R579" s="12">
        <v>19839.939999999999</v>
      </c>
      <c r="S579" s="22">
        <f>Table4[[#This Row],[EU funds 
(EUR)]]/Table4[[#This Row],[Total eligible expenditure allocated to the operation (EUR)]]</f>
        <v>0.73</v>
      </c>
    </row>
    <row r="580" spans="1:19" ht="114.75" x14ac:dyDescent="0.25">
      <c r="A580" s="15">
        <v>576</v>
      </c>
      <c r="B580" s="9" t="s">
        <v>3203</v>
      </c>
      <c r="C580" s="9" t="s">
        <v>3204</v>
      </c>
      <c r="D580" s="34" t="s">
        <v>54</v>
      </c>
      <c r="E580" s="35" t="s">
        <v>364</v>
      </c>
      <c r="F580" s="9" t="s">
        <v>3205</v>
      </c>
      <c r="G580" s="27" t="s">
        <v>3206</v>
      </c>
      <c r="H580" s="16">
        <v>45958</v>
      </c>
      <c r="I580" s="16">
        <v>46151</v>
      </c>
      <c r="J580" s="58" t="s">
        <v>249</v>
      </c>
      <c r="K580" s="58" t="s">
        <v>260</v>
      </c>
      <c r="L580" s="58" t="s">
        <v>1960</v>
      </c>
      <c r="M580" s="58" t="s">
        <v>268</v>
      </c>
      <c r="N580" s="56" t="s">
        <v>6267</v>
      </c>
      <c r="O580" s="58" t="s">
        <v>375</v>
      </c>
      <c r="P580" s="58" t="s">
        <v>371</v>
      </c>
      <c r="Q580" s="12">
        <v>15515</v>
      </c>
      <c r="R580" s="12">
        <v>11636.25</v>
      </c>
      <c r="S580" s="22">
        <f>Table4[[#This Row],[EU funds 
(EUR)]]/Table4[[#This Row],[Total eligible expenditure allocated to the operation (EUR)]]</f>
        <v>0.75</v>
      </c>
    </row>
    <row r="581" spans="1:19" ht="63.75" x14ac:dyDescent="0.25">
      <c r="A581" s="15">
        <v>577</v>
      </c>
      <c r="B581" s="9" t="s">
        <v>3207</v>
      </c>
      <c r="C581" s="9" t="s">
        <v>3208</v>
      </c>
      <c r="D581" s="34" t="s">
        <v>54</v>
      </c>
      <c r="E581" s="35" t="s">
        <v>364</v>
      </c>
      <c r="F581" s="9" t="s">
        <v>3209</v>
      </c>
      <c r="G581" s="27" t="s">
        <v>3210</v>
      </c>
      <c r="H581" s="16">
        <v>45953</v>
      </c>
      <c r="I581" s="16">
        <v>46478</v>
      </c>
      <c r="J581" s="58" t="s">
        <v>90</v>
      </c>
      <c r="K581" s="58" t="s">
        <v>38</v>
      </c>
      <c r="L581" s="58" t="s">
        <v>75</v>
      </c>
      <c r="M581" s="58" t="s">
        <v>75</v>
      </c>
      <c r="N581" s="56" t="s">
        <v>6267</v>
      </c>
      <c r="O581" s="58" t="s">
        <v>375</v>
      </c>
      <c r="P581" s="58" t="s">
        <v>371</v>
      </c>
      <c r="Q581" s="12">
        <v>20330</v>
      </c>
      <c r="R581" s="12">
        <v>15044.2</v>
      </c>
      <c r="S581" s="22">
        <f>Table4[[#This Row],[EU funds 
(EUR)]]/Table4[[#This Row],[Total eligible expenditure allocated to the operation (EUR)]]</f>
        <v>0.74</v>
      </c>
    </row>
    <row r="582" spans="1:19" ht="140.25" x14ac:dyDescent="0.25">
      <c r="A582" s="15">
        <v>578</v>
      </c>
      <c r="B582" s="9" t="s">
        <v>3211</v>
      </c>
      <c r="C582" s="9" t="s">
        <v>3212</v>
      </c>
      <c r="D582" s="34" t="s">
        <v>54</v>
      </c>
      <c r="E582" s="35" t="s">
        <v>364</v>
      </c>
      <c r="F582" s="9" t="s">
        <v>3213</v>
      </c>
      <c r="G582" s="27" t="s">
        <v>3214</v>
      </c>
      <c r="H582" s="16">
        <v>45919</v>
      </c>
      <c r="I582" s="16">
        <v>46402</v>
      </c>
      <c r="J582" s="58" t="s">
        <v>1837</v>
      </c>
      <c r="K582" s="58" t="s">
        <v>262</v>
      </c>
      <c r="L582" s="58" t="s">
        <v>1963</v>
      </c>
      <c r="M582" s="58" t="s">
        <v>79</v>
      </c>
      <c r="N582" s="56" t="s">
        <v>6267</v>
      </c>
      <c r="O582" s="58" t="s">
        <v>375</v>
      </c>
      <c r="P582" s="58" t="s">
        <v>371</v>
      </c>
      <c r="Q582" s="12">
        <v>10644.7</v>
      </c>
      <c r="R582" s="12">
        <v>7982.55</v>
      </c>
      <c r="S582" s="22">
        <f>Table4[[#This Row],[EU funds 
(EUR)]]/Table4[[#This Row],[Total eligible expenditure allocated to the operation (EUR)]]</f>
        <v>0.74990840512179768</v>
      </c>
    </row>
    <row r="583" spans="1:19" ht="76.5" x14ac:dyDescent="0.25">
      <c r="A583" s="15">
        <v>579</v>
      </c>
      <c r="B583" s="9" t="s">
        <v>3215</v>
      </c>
      <c r="C583" s="9" t="s">
        <v>2243</v>
      </c>
      <c r="D583" s="34" t="s">
        <v>54</v>
      </c>
      <c r="E583" s="35" t="s">
        <v>364</v>
      </c>
      <c r="F583" s="9" t="s">
        <v>3216</v>
      </c>
      <c r="G583" s="27" t="s">
        <v>3217</v>
      </c>
      <c r="H583" s="16">
        <v>45908</v>
      </c>
      <c r="I583" s="16">
        <v>46143</v>
      </c>
      <c r="J583" s="58" t="s">
        <v>90</v>
      </c>
      <c r="K583" s="58" t="s">
        <v>38</v>
      </c>
      <c r="L583" s="58" t="s">
        <v>75</v>
      </c>
      <c r="M583" s="58" t="s">
        <v>75</v>
      </c>
      <c r="N583" s="56" t="s">
        <v>6267</v>
      </c>
      <c r="O583" s="58" t="s">
        <v>375</v>
      </c>
      <c r="P583" s="58" t="s">
        <v>371</v>
      </c>
      <c r="Q583" s="12">
        <v>56175</v>
      </c>
      <c r="R583" s="12">
        <v>41569.5</v>
      </c>
      <c r="S583" s="22">
        <f>Table4[[#This Row],[EU funds 
(EUR)]]/Table4[[#This Row],[Total eligible expenditure allocated to the operation (EUR)]]</f>
        <v>0.74</v>
      </c>
    </row>
    <row r="584" spans="1:19" ht="140.25" x14ac:dyDescent="0.25">
      <c r="A584" s="15">
        <v>580</v>
      </c>
      <c r="B584" s="9" t="s">
        <v>877</v>
      </c>
      <c r="C584" s="9" t="s">
        <v>1161</v>
      </c>
      <c r="D584" s="34" t="s">
        <v>54</v>
      </c>
      <c r="E584" s="35" t="s">
        <v>364</v>
      </c>
      <c r="F584" s="9" t="s">
        <v>1451</v>
      </c>
      <c r="G584" s="27" t="s">
        <v>1759</v>
      </c>
      <c r="H584" s="16">
        <v>45894</v>
      </c>
      <c r="I584" s="16">
        <v>46143</v>
      </c>
      <c r="J584" s="58" t="s">
        <v>92</v>
      </c>
      <c r="K584" s="58" t="s">
        <v>73</v>
      </c>
      <c r="L584" s="58" t="s">
        <v>1950</v>
      </c>
      <c r="M584" s="58" t="s">
        <v>77</v>
      </c>
      <c r="N584" s="56" t="s">
        <v>6267</v>
      </c>
      <c r="O584" s="58" t="s">
        <v>375</v>
      </c>
      <c r="P584" s="58" t="s">
        <v>371</v>
      </c>
      <c r="Q584" s="12">
        <v>22277.4</v>
      </c>
      <c r="R584" s="12">
        <v>14400</v>
      </c>
      <c r="S584" s="22">
        <f>Table4[[#This Row],[EU funds 
(EUR)]]/Table4[[#This Row],[Total eligible expenditure allocated to the operation (EUR)]]</f>
        <v>0.64639500121199056</v>
      </c>
    </row>
    <row r="585" spans="1:19" ht="204" x14ac:dyDescent="0.25">
      <c r="A585" s="15">
        <v>581</v>
      </c>
      <c r="B585" s="9" t="s">
        <v>3218</v>
      </c>
      <c r="C585" s="9" t="s">
        <v>3219</v>
      </c>
      <c r="D585" s="34" t="s">
        <v>54</v>
      </c>
      <c r="E585" s="35" t="s">
        <v>364</v>
      </c>
      <c r="F585" s="9" t="s">
        <v>3220</v>
      </c>
      <c r="G585" s="27" t="s">
        <v>3221</v>
      </c>
      <c r="H585" s="16">
        <v>45940</v>
      </c>
      <c r="I585" s="16">
        <v>46296</v>
      </c>
      <c r="J585" s="58" t="s">
        <v>1829</v>
      </c>
      <c r="K585" s="58" t="s">
        <v>260</v>
      </c>
      <c r="L585" s="58" t="s">
        <v>1960</v>
      </c>
      <c r="M585" s="58" t="s">
        <v>268</v>
      </c>
      <c r="N585" s="56" t="s">
        <v>6267</v>
      </c>
      <c r="O585" s="58" t="s">
        <v>375</v>
      </c>
      <c r="P585" s="58" t="s">
        <v>371</v>
      </c>
      <c r="Q585" s="12">
        <v>22684</v>
      </c>
      <c r="R585" s="12">
        <v>17013</v>
      </c>
      <c r="S585" s="22">
        <f>Table4[[#This Row],[EU funds 
(EUR)]]/Table4[[#This Row],[Total eligible expenditure allocated to the operation (EUR)]]</f>
        <v>0.75</v>
      </c>
    </row>
    <row r="586" spans="1:19" ht="114.75" x14ac:dyDescent="0.25">
      <c r="A586" s="15">
        <v>582</v>
      </c>
      <c r="B586" s="9" t="s">
        <v>3222</v>
      </c>
      <c r="C586" s="9" t="s">
        <v>3223</v>
      </c>
      <c r="D586" s="34" t="s">
        <v>54</v>
      </c>
      <c r="E586" s="35" t="s">
        <v>364</v>
      </c>
      <c r="F586" s="9" t="s">
        <v>3224</v>
      </c>
      <c r="G586" s="27" t="s">
        <v>3225</v>
      </c>
      <c r="H586" s="16">
        <v>45947</v>
      </c>
      <c r="I586" s="16">
        <v>46266</v>
      </c>
      <c r="J586" s="58" t="s">
        <v>90</v>
      </c>
      <c r="K586" s="58" t="s">
        <v>38</v>
      </c>
      <c r="L586" s="58" t="s">
        <v>75</v>
      </c>
      <c r="M586" s="58" t="s">
        <v>75</v>
      </c>
      <c r="N586" s="56" t="s">
        <v>6267</v>
      </c>
      <c r="O586" s="58" t="s">
        <v>375</v>
      </c>
      <c r="P586" s="58" t="s">
        <v>371</v>
      </c>
      <c r="Q586" s="12">
        <v>69550</v>
      </c>
      <c r="R586" s="12">
        <v>52162.5</v>
      </c>
      <c r="S586" s="22">
        <f>Table4[[#This Row],[EU funds 
(EUR)]]/Table4[[#This Row],[Total eligible expenditure allocated to the operation (EUR)]]</f>
        <v>0.75</v>
      </c>
    </row>
    <row r="587" spans="1:19" ht="127.5" x14ac:dyDescent="0.25">
      <c r="A587" s="15">
        <v>583</v>
      </c>
      <c r="B587" s="9" t="s">
        <v>3226</v>
      </c>
      <c r="C587" s="9" t="s">
        <v>3227</v>
      </c>
      <c r="D587" s="34" t="s">
        <v>54</v>
      </c>
      <c r="E587" s="35" t="s">
        <v>364</v>
      </c>
      <c r="F587" s="9" t="s">
        <v>3228</v>
      </c>
      <c r="G587" s="27" t="s">
        <v>3229</v>
      </c>
      <c r="H587" s="16">
        <v>45958</v>
      </c>
      <c r="I587" s="16">
        <v>46266</v>
      </c>
      <c r="J587" s="58" t="s">
        <v>1829</v>
      </c>
      <c r="K587" s="58" t="s">
        <v>260</v>
      </c>
      <c r="L587" s="58" t="s">
        <v>1960</v>
      </c>
      <c r="M587" s="58" t="s">
        <v>268</v>
      </c>
      <c r="N587" s="56" t="s">
        <v>6267</v>
      </c>
      <c r="O587" s="58" t="s">
        <v>375</v>
      </c>
      <c r="P587" s="58" t="s">
        <v>371</v>
      </c>
      <c r="Q587" s="12">
        <v>74686</v>
      </c>
      <c r="R587" s="12">
        <v>41077.300000000003</v>
      </c>
      <c r="S587" s="22">
        <f>Table4[[#This Row],[EU funds 
(EUR)]]/Table4[[#This Row],[Total eligible expenditure allocated to the operation (EUR)]]</f>
        <v>0.55000000000000004</v>
      </c>
    </row>
    <row r="588" spans="1:19" ht="102" x14ac:dyDescent="0.25">
      <c r="A588" s="15">
        <v>584</v>
      </c>
      <c r="B588" s="9" t="s">
        <v>3230</v>
      </c>
      <c r="C588" s="9" t="s">
        <v>3231</v>
      </c>
      <c r="D588" s="34" t="s">
        <v>54</v>
      </c>
      <c r="E588" s="35" t="s">
        <v>364</v>
      </c>
      <c r="F588" s="9" t="s">
        <v>1446</v>
      </c>
      <c r="G588" s="27" t="s">
        <v>3232</v>
      </c>
      <c r="H588" s="16">
        <v>45926</v>
      </c>
      <c r="I588" s="16">
        <v>46174</v>
      </c>
      <c r="J588" s="58" t="s">
        <v>2422</v>
      </c>
      <c r="K588" s="58" t="s">
        <v>1898</v>
      </c>
      <c r="L588" s="58" t="s">
        <v>1987</v>
      </c>
      <c r="M588" s="58" t="s">
        <v>79</v>
      </c>
      <c r="N588" s="56" t="s">
        <v>6267</v>
      </c>
      <c r="O588" s="58" t="s">
        <v>375</v>
      </c>
      <c r="P588" s="58" t="s">
        <v>371</v>
      </c>
      <c r="Q588" s="12">
        <v>18131.32</v>
      </c>
      <c r="R588" s="12">
        <v>13598.49</v>
      </c>
      <c r="S588" s="22">
        <f>Table4[[#This Row],[EU funds 
(EUR)]]/Table4[[#This Row],[Total eligible expenditure allocated to the operation (EUR)]]</f>
        <v>0.75</v>
      </c>
    </row>
    <row r="589" spans="1:19" ht="127.5" x14ac:dyDescent="0.25">
      <c r="A589" s="15">
        <v>585</v>
      </c>
      <c r="B589" s="9" t="s">
        <v>3233</v>
      </c>
      <c r="C589" s="9" t="s">
        <v>3234</v>
      </c>
      <c r="D589" s="34" t="s">
        <v>54</v>
      </c>
      <c r="E589" s="35" t="s">
        <v>364</v>
      </c>
      <c r="F589" s="9" t="s">
        <v>3235</v>
      </c>
      <c r="G589" s="27" t="s">
        <v>3236</v>
      </c>
      <c r="H589" s="16">
        <v>45983</v>
      </c>
      <c r="I589" s="16">
        <v>46296</v>
      </c>
      <c r="J589" s="58" t="s">
        <v>250</v>
      </c>
      <c r="K589" s="58" t="s">
        <v>72</v>
      </c>
      <c r="L589" s="58" t="s">
        <v>1949</v>
      </c>
      <c r="M589" s="58" t="s">
        <v>77</v>
      </c>
      <c r="N589" s="56" t="s">
        <v>6267</v>
      </c>
      <c r="O589" s="58" t="s">
        <v>375</v>
      </c>
      <c r="P589" s="58" t="s">
        <v>371</v>
      </c>
      <c r="Q589" s="12">
        <v>31886</v>
      </c>
      <c r="R589" s="12">
        <v>23882.61</v>
      </c>
      <c r="S589" s="22">
        <f>Table4[[#This Row],[EU funds 
(EUR)]]/Table4[[#This Row],[Total eligible expenditure allocated to the operation (EUR)]]</f>
        <v>0.74899987455309547</v>
      </c>
    </row>
    <row r="590" spans="1:19" ht="153" x14ac:dyDescent="0.25">
      <c r="A590" s="15">
        <v>586</v>
      </c>
      <c r="B590" s="9" t="s">
        <v>3237</v>
      </c>
      <c r="C590" s="9" t="s">
        <v>3238</v>
      </c>
      <c r="D590" s="34" t="s">
        <v>54</v>
      </c>
      <c r="E590" s="35" t="s">
        <v>364</v>
      </c>
      <c r="F590" s="9" t="s">
        <v>3239</v>
      </c>
      <c r="G590" s="27" t="s">
        <v>3240</v>
      </c>
      <c r="H590" s="16">
        <v>45950</v>
      </c>
      <c r="I590" s="16">
        <v>46447</v>
      </c>
      <c r="J590" s="58" t="s">
        <v>90</v>
      </c>
      <c r="K590" s="58" t="s">
        <v>38</v>
      </c>
      <c r="L590" s="58" t="s">
        <v>75</v>
      </c>
      <c r="M590" s="58" t="s">
        <v>75</v>
      </c>
      <c r="N590" s="56" t="s">
        <v>6267</v>
      </c>
      <c r="O590" s="58" t="s">
        <v>375</v>
      </c>
      <c r="P590" s="58" t="s">
        <v>371</v>
      </c>
      <c r="Q590" s="12">
        <v>31765.62</v>
      </c>
      <c r="R590" s="12">
        <v>16328.12</v>
      </c>
      <c r="S590" s="22">
        <f>Table4[[#This Row],[EU funds 
(EUR)]]/Table4[[#This Row],[Total eligible expenditure allocated to the operation (EUR)]]</f>
        <v>0.51401861509392865</v>
      </c>
    </row>
    <row r="591" spans="1:19" ht="114.75" x14ac:dyDescent="0.25">
      <c r="A591" s="15">
        <v>587</v>
      </c>
      <c r="B591" s="9" t="s">
        <v>3241</v>
      </c>
      <c r="C591" s="9" t="s">
        <v>3242</v>
      </c>
      <c r="D591" s="34" t="s">
        <v>54</v>
      </c>
      <c r="E591" s="35" t="s">
        <v>364</v>
      </c>
      <c r="F591" s="9" t="s">
        <v>3243</v>
      </c>
      <c r="G591" s="27" t="s">
        <v>3244</v>
      </c>
      <c r="H591" s="16">
        <v>45944</v>
      </c>
      <c r="I591" s="16">
        <v>46447</v>
      </c>
      <c r="J591" s="58" t="s">
        <v>3245</v>
      </c>
      <c r="K591" s="58" t="s">
        <v>540</v>
      </c>
      <c r="L591" s="58" t="s">
        <v>1972</v>
      </c>
      <c r="M591" s="58" t="s">
        <v>77</v>
      </c>
      <c r="N591" s="56" t="s">
        <v>6267</v>
      </c>
      <c r="O591" s="58" t="s">
        <v>375</v>
      </c>
      <c r="P591" s="58" t="s">
        <v>371</v>
      </c>
      <c r="Q591" s="12">
        <v>143139.25</v>
      </c>
      <c r="R591" s="12">
        <v>107354.43</v>
      </c>
      <c r="S591" s="22">
        <f>Table4[[#This Row],[EU funds 
(EUR)]]/Table4[[#This Row],[Total eligible expenditure allocated to the operation (EUR)]]</f>
        <v>0.74999994760347</v>
      </c>
    </row>
    <row r="592" spans="1:19" ht="114.75" x14ac:dyDescent="0.25">
      <c r="A592" s="15">
        <v>588</v>
      </c>
      <c r="B592" s="9" t="s">
        <v>3246</v>
      </c>
      <c r="C592" s="9" t="s">
        <v>3247</v>
      </c>
      <c r="D592" s="34" t="s">
        <v>54</v>
      </c>
      <c r="E592" s="35" t="s">
        <v>364</v>
      </c>
      <c r="F592" s="9" t="s">
        <v>3248</v>
      </c>
      <c r="G592" s="27" t="s">
        <v>3249</v>
      </c>
      <c r="H592" s="16">
        <v>45922</v>
      </c>
      <c r="I592" s="16">
        <v>46447</v>
      </c>
      <c r="J592" s="58" t="s">
        <v>3245</v>
      </c>
      <c r="K592" s="58" t="s">
        <v>540</v>
      </c>
      <c r="L592" s="58" t="s">
        <v>1972</v>
      </c>
      <c r="M592" s="58" t="s">
        <v>77</v>
      </c>
      <c r="N592" s="56" t="s">
        <v>6267</v>
      </c>
      <c r="O592" s="58" t="s">
        <v>375</v>
      </c>
      <c r="P592" s="58" t="s">
        <v>371</v>
      </c>
      <c r="Q592" s="12">
        <v>163710</v>
      </c>
      <c r="R592" s="12">
        <v>122782.5</v>
      </c>
      <c r="S592" s="22">
        <f>Table4[[#This Row],[EU funds 
(EUR)]]/Table4[[#This Row],[Total eligible expenditure allocated to the operation (EUR)]]</f>
        <v>0.75</v>
      </c>
    </row>
    <row r="593" spans="1:19" ht="127.5" x14ac:dyDescent="0.25">
      <c r="A593" s="15">
        <v>589</v>
      </c>
      <c r="B593" s="9" t="s">
        <v>3250</v>
      </c>
      <c r="C593" s="9" t="s">
        <v>3251</v>
      </c>
      <c r="D593" s="34" t="s">
        <v>54</v>
      </c>
      <c r="E593" s="35" t="s">
        <v>364</v>
      </c>
      <c r="F593" s="9" t="s">
        <v>3252</v>
      </c>
      <c r="G593" s="27" t="s">
        <v>3253</v>
      </c>
      <c r="H593" s="16">
        <v>45918</v>
      </c>
      <c r="I593" s="16">
        <v>46225</v>
      </c>
      <c r="J593" s="58" t="s">
        <v>90</v>
      </c>
      <c r="K593" s="58" t="s">
        <v>38</v>
      </c>
      <c r="L593" s="58" t="s">
        <v>75</v>
      </c>
      <c r="M593" s="58" t="s">
        <v>75</v>
      </c>
      <c r="N593" s="56" t="s">
        <v>6267</v>
      </c>
      <c r="O593" s="58" t="s">
        <v>375</v>
      </c>
      <c r="P593" s="58" t="s">
        <v>371</v>
      </c>
      <c r="Q593" s="12">
        <v>10914</v>
      </c>
      <c r="R593" s="12">
        <v>8185.5</v>
      </c>
      <c r="S593" s="22">
        <f>Table4[[#This Row],[EU funds 
(EUR)]]/Table4[[#This Row],[Total eligible expenditure allocated to the operation (EUR)]]</f>
        <v>0.75</v>
      </c>
    </row>
    <row r="594" spans="1:19" ht="114.75" x14ac:dyDescent="0.25">
      <c r="A594" s="15">
        <v>590</v>
      </c>
      <c r="B594" s="9" t="s">
        <v>3254</v>
      </c>
      <c r="C594" s="9" t="s">
        <v>3255</v>
      </c>
      <c r="D594" s="34" t="s">
        <v>54</v>
      </c>
      <c r="E594" s="35" t="s">
        <v>364</v>
      </c>
      <c r="F594" s="9" t="s">
        <v>3256</v>
      </c>
      <c r="G594" s="27" t="s">
        <v>3257</v>
      </c>
      <c r="H594" s="16">
        <v>45985</v>
      </c>
      <c r="I594" s="16">
        <v>46280</v>
      </c>
      <c r="J594" s="58" t="s">
        <v>90</v>
      </c>
      <c r="K594" s="58" t="s">
        <v>38</v>
      </c>
      <c r="L594" s="58" t="s">
        <v>75</v>
      </c>
      <c r="M594" s="58" t="s">
        <v>75</v>
      </c>
      <c r="N594" s="56" t="s">
        <v>6267</v>
      </c>
      <c r="O594" s="58" t="s">
        <v>375</v>
      </c>
      <c r="P594" s="58" t="s">
        <v>371</v>
      </c>
      <c r="Q594" s="12">
        <v>36701</v>
      </c>
      <c r="R594" s="12">
        <v>27525.75</v>
      </c>
      <c r="S594" s="22">
        <f>Table4[[#This Row],[EU funds 
(EUR)]]/Table4[[#This Row],[Total eligible expenditure allocated to the operation (EUR)]]</f>
        <v>0.75</v>
      </c>
    </row>
    <row r="595" spans="1:19" ht="102" x14ac:dyDescent="0.25">
      <c r="A595" s="15">
        <v>591</v>
      </c>
      <c r="B595" s="9" t="s">
        <v>3258</v>
      </c>
      <c r="C595" s="9" t="s">
        <v>3259</v>
      </c>
      <c r="D595" s="34" t="s">
        <v>54</v>
      </c>
      <c r="E595" s="35" t="s">
        <v>364</v>
      </c>
      <c r="F595" s="9" t="s">
        <v>1446</v>
      </c>
      <c r="G595" s="27" t="s">
        <v>3260</v>
      </c>
      <c r="H595" s="16">
        <v>45931</v>
      </c>
      <c r="I595" s="16">
        <v>46158</v>
      </c>
      <c r="J595" s="58" t="s">
        <v>3261</v>
      </c>
      <c r="K595" s="58" t="s">
        <v>116</v>
      </c>
      <c r="L595" s="58" t="s">
        <v>1953</v>
      </c>
      <c r="M595" s="58" t="s">
        <v>77</v>
      </c>
      <c r="N595" s="56" t="s">
        <v>6267</v>
      </c>
      <c r="O595" s="58" t="s">
        <v>375</v>
      </c>
      <c r="P595" s="58" t="s">
        <v>371</v>
      </c>
      <c r="Q595" s="12">
        <v>18455.32</v>
      </c>
      <c r="R595" s="12">
        <v>13841.49</v>
      </c>
      <c r="S595" s="22">
        <f>Table4[[#This Row],[EU funds 
(EUR)]]/Table4[[#This Row],[Total eligible expenditure allocated to the operation (EUR)]]</f>
        <v>0.75</v>
      </c>
    </row>
    <row r="596" spans="1:19" ht="102" x14ac:dyDescent="0.25">
      <c r="A596" s="15">
        <v>592</v>
      </c>
      <c r="B596" s="9" t="s">
        <v>3262</v>
      </c>
      <c r="C596" s="9" t="s">
        <v>3263</v>
      </c>
      <c r="D596" s="34" t="s">
        <v>54</v>
      </c>
      <c r="E596" s="35" t="s">
        <v>364</v>
      </c>
      <c r="F596" s="9" t="s">
        <v>3264</v>
      </c>
      <c r="G596" s="27" t="s">
        <v>3265</v>
      </c>
      <c r="H596" s="16">
        <v>45950</v>
      </c>
      <c r="I596" s="16">
        <v>46235</v>
      </c>
      <c r="J596" s="58" t="s">
        <v>90</v>
      </c>
      <c r="K596" s="58" t="s">
        <v>38</v>
      </c>
      <c r="L596" s="58" t="s">
        <v>75</v>
      </c>
      <c r="M596" s="58" t="s">
        <v>75</v>
      </c>
      <c r="N596" s="56" t="s">
        <v>6267</v>
      </c>
      <c r="O596" s="58" t="s">
        <v>375</v>
      </c>
      <c r="P596" s="58" t="s">
        <v>371</v>
      </c>
      <c r="Q596" s="12">
        <v>34882</v>
      </c>
      <c r="R596" s="12">
        <v>26161.5</v>
      </c>
      <c r="S596" s="22">
        <f>Table4[[#This Row],[EU funds 
(EUR)]]/Table4[[#This Row],[Total eligible expenditure allocated to the operation (EUR)]]</f>
        <v>0.75</v>
      </c>
    </row>
    <row r="597" spans="1:19" ht="127.5" x14ac:dyDescent="0.25">
      <c r="A597" s="15">
        <v>593</v>
      </c>
      <c r="B597" s="9" t="s">
        <v>3266</v>
      </c>
      <c r="C597" s="9" t="s">
        <v>3267</v>
      </c>
      <c r="D597" s="34" t="s">
        <v>54</v>
      </c>
      <c r="E597" s="35" t="s">
        <v>364</v>
      </c>
      <c r="F597" s="9" t="s">
        <v>3268</v>
      </c>
      <c r="G597" s="27" t="s">
        <v>3269</v>
      </c>
      <c r="H597" s="16">
        <v>45961</v>
      </c>
      <c r="I597" s="16">
        <v>46296</v>
      </c>
      <c r="J597" s="58" t="s">
        <v>90</v>
      </c>
      <c r="K597" s="58" t="s">
        <v>38</v>
      </c>
      <c r="L597" s="58" t="s">
        <v>75</v>
      </c>
      <c r="M597" s="58" t="s">
        <v>75</v>
      </c>
      <c r="N597" s="56" t="s">
        <v>6267</v>
      </c>
      <c r="O597" s="58" t="s">
        <v>375</v>
      </c>
      <c r="P597" s="58" t="s">
        <v>371</v>
      </c>
      <c r="Q597" s="12">
        <v>78017.710000000006</v>
      </c>
      <c r="R597" s="12">
        <v>42909.74</v>
      </c>
      <c r="S597" s="22">
        <f>Table4[[#This Row],[EU funds 
(EUR)]]/Table4[[#This Row],[Total eligible expenditure allocated to the operation (EUR)]]</f>
        <v>0.54999999359119867</v>
      </c>
    </row>
    <row r="598" spans="1:19" ht="127.5" x14ac:dyDescent="0.25">
      <c r="A598" s="15">
        <v>594</v>
      </c>
      <c r="B598" s="9" t="s">
        <v>3270</v>
      </c>
      <c r="C598" s="9" t="s">
        <v>3271</v>
      </c>
      <c r="D598" s="34" t="s">
        <v>54</v>
      </c>
      <c r="E598" s="35" t="s">
        <v>364</v>
      </c>
      <c r="F598" s="9" t="s">
        <v>3272</v>
      </c>
      <c r="G598" s="27" t="s">
        <v>3273</v>
      </c>
      <c r="H598" s="16">
        <v>45979</v>
      </c>
      <c r="I598" s="16">
        <v>46357</v>
      </c>
      <c r="J598" s="58" t="s">
        <v>525</v>
      </c>
      <c r="K598" s="58" t="s">
        <v>542</v>
      </c>
      <c r="L598" s="58" t="s">
        <v>1975</v>
      </c>
      <c r="M598" s="58" t="s">
        <v>268</v>
      </c>
      <c r="N598" s="56" t="s">
        <v>6267</v>
      </c>
      <c r="O598" s="58" t="s">
        <v>375</v>
      </c>
      <c r="P598" s="58" t="s">
        <v>371</v>
      </c>
      <c r="Q598" s="12">
        <v>32774.1</v>
      </c>
      <c r="R598" s="12">
        <v>24547.8</v>
      </c>
      <c r="S598" s="22">
        <f>Table4[[#This Row],[EU funds 
(EUR)]]/Table4[[#This Row],[Total eligible expenditure allocated to the operation (EUR)]]</f>
        <v>0.74899997253929174</v>
      </c>
    </row>
    <row r="599" spans="1:19" ht="89.25" x14ac:dyDescent="0.25">
      <c r="A599" s="15">
        <v>595</v>
      </c>
      <c r="B599" s="9" t="s">
        <v>3274</v>
      </c>
      <c r="C599" s="9" t="s">
        <v>3275</v>
      </c>
      <c r="D599" s="34" t="s">
        <v>54</v>
      </c>
      <c r="E599" s="35" t="s">
        <v>364</v>
      </c>
      <c r="F599" s="9" t="s">
        <v>3276</v>
      </c>
      <c r="G599" s="27" t="s">
        <v>3277</v>
      </c>
      <c r="H599" s="16">
        <v>45947</v>
      </c>
      <c r="I599" s="16">
        <v>46454</v>
      </c>
      <c r="J599" s="58" t="s">
        <v>90</v>
      </c>
      <c r="K599" s="58" t="s">
        <v>38</v>
      </c>
      <c r="L599" s="58" t="s">
        <v>75</v>
      </c>
      <c r="M599" s="58" t="s">
        <v>75</v>
      </c>
      <c r="N599" s="56" t="s">
        <v>6267</v>
      </c>
      <c r="O599" s="58" t="s">
        <v>375</v>
      </c>
      <c r="P599" s="58" t="s">
        <v>371</v>
      </c>
      <c r="Q599" s="12">
        <v>50153.04</v>
      </c>
      <c r="R599" s="12">
        <v>27584.16</v>
      </c>
      <c r="S599" s="22">
        <f>Table4[[#This Row],[EU funds 
(EUR)]]/Table4[[#This Row],[Total eligible expenditure allocated to the operation (EUR)]]</f>
        <v>0.54999976073235046</v>
      </c>
    </row>
    <row r="600" spans="1:19" ht="114.75" x14ac:dyDescent="0.25">
      <c r="A600" s="15">
        <v>596</v>
      </c>
      <c r="B600" s="9" t="s">
        <v>3278</v>
      </c>
      <c r="C600" s="9" t="s">
        <v>3279</v>
      </c>
      <c r="D600" s="34" t="s">
        <v>54</v>
      </c>
      <c r="E600" s="35" t="s">
        <v>364</v>
      </c>
      <c r="F600" s="9" t="s">
        <v>1268</v>
      </c>
      <c r="G600" s="27" t="s">
        <v>1586</v>
      </c>
      <c r="H600" s="16">
        <v>45946</v>
      </c>
      <c r="I600" s="16">
        <v>46397</v>
      </c>
      <c r="J600" s="58" t="s">
        <v>1827</v>
      </c>
      <c r="K600" s="58" t="s">
        <v>260</v>
      </c>
      <c r="L600" s="58" t="s">
        <v>1960</v>
      </c>
      <c r="M600" s="58" t="s">
        <v>268</v>
      </c>
      <c r="N600" s="56" t="s">
        <v>6267</v>
      </c>
      <c r="O600" s="58" t="s">
        <v>375</v>
      </c>
      <c r="P600" s="58" t="s">
        <v>371</v>
      </c>
      <c r="Q600" s="12">
        <v>17721.87</v>
      </c>
      <c r="R600" s="12">
        <v>13291.4</v>
      </c>
      <c r="S600" s="22">
        <f>Table4[[#This Row],[EU funds 
(EUR)]]/Table4[[#This Row],[Total eligible expenditure allocated to the operation (EUR)]]</f>
        <v>0.74999985893136567</v>
      </c>
    </row>
    <row r="601" spans="1:19" ht="102" x14ac:dyDescent="0.25">
      <c r="A601" s="15">
        <v>597</v>
      </c>
      <c r="B601" s="9" t="s">
        <v>3280</v>
      </c>
      <c r="C601" s="9" t="s">
        <v>3281</v>
      </c>
      <c r="D601" s="34" t="s">
        <v>54</v>
      </c>
      <c r="E601" s="35" t="s">
        <v>364</v>
      </c>
      <c r="F601" s="9" t="s">
        <v>3282</v>
      </c>
      <c r="G601" s="27" t="s">
        <v>3283</v>
      </c>
      <c r="H601" s="16">
        <v>45922</v>
      </c>
      <c r="I601" s="16">
        <v>46357</v>
      </c>
      <c r="J601" s="58" t="s">
        <v>525</v>
      </c>
      <c r="K601" s="58" t="s">
        <v>542</v>
      </c>
      <c r="L601" s="58" t="s">
        <v>1975</v>
      </c>
      <c r="M601" s="58" t="s">
        <v>268</v>
      </c>
      <c r="N601" s="56" t="s">
        <v>6267</v>
      </c>
      <c r="O601" s="58" t="s">
        <v>375</v>
      </c>
      <c r="P601" s="58" t="s">
        <v>371</v>
      </c>
      <c r="Q601" s="12">
        <v>42040.3</v>
      </c>
      <c r="R601" s="12">
        <v>31488.18</v>
      </c>
      <c r="S601" s="22">
        <f>Table4[[#This Row],[EU funds 
(EUR)]]/Table4[[#This Row],[Total eligible expenditure allocated to the operation (EUR)]]</f>
        <v>0.7489998882025104</v>
      </c>
    </row>
    <row r="602" spans="1:19" ht="114.75" x14ac:dyDescent="0.25">
      <c r="A602" s="15">
        <v>598</v>
      </c>
      <c r="B602" s="9" t="s">
        <v>3284</v>
      </c>
      <c r="C602" s="9" t="s">
        <v>3285</v>
      </c>
      <c r="D602" s="34" t="s">
        <v>54</v>
      </c>
      <c r="E602" s="35" t="s">
        <v>364</v>
      </c>
      <c r="F602" s="9" t="s">
        <v>1268</v>
      </c>
      <c r="G602" s="27" t="s">
        <v>1586</v>
      </c>
      <c r="H602" s="16">
        <v>45922</v>
      </c>
      <c r="I602" s="16">
        <v>46397</v>
      </c>
      <c r="J602" s="58" t="s">
        <v>1827</v>
      </c>
      <c r="K602" s="58" t="s">
        <v>260</v>
      </c>
      <c r="L602" s="58" t="s">
        <v>1960</v>
      </c>
      <c r="M602" s="58" t="s">
        <v>268</v>
      </c>
      <c r="N602" s="56" t="s">
        <v>6267</v>
      </c>
      <c r="O602" s="58" t="s">
        <v>375</v>
      </c>
      <c r="P602" s="58" t="s">
        <v>371</v>
      </c>
      <c r="Q602" s="12">
        <v>17721.87</v>
      </c>
      <c r="R602" s="12">
        <v>13291.4</v>
      </c>
      <c r="S602" s="22">
        <f>Table4[[#This Row],[EU funds 
(EUR)]]/Table4[[#This Row],[Total eligible expenditure allocated to the operation (EUR)]]</f>
        <v>0.74999985893136567</v>
      </c>
    </row>
    <row r="603" spans="1:19" ht="76.5" x14ac:dyDescent="0.25">
      <c r="A603" s="15">
        <v>599</v>
      </c>
      <c r="B603" s="9" t="s">
        <v>3286</v>
      </c>
      <c r="C603" s="9" t="s">
        <v>3287</v>
      </c>
      <c r="D603" s="34" t="s">
        <v>54</v>
      </c>
      <c r="E603" s="35" t="s">
        <v>364</v>
      </c>
      <c r="F603" s="9" t="s">
        <v>3288</v>
      </c>
      <c r="G603" s="27" t="s">
        <v>3289</v>
      </c>
      <c r="H603" s="16">
        <v>45954</v>
      </c>
      <c r="I603" s="16">
        <v>46259</v>
      </c>
      <c r="J603" s="58" t="s">
        <v>90</v>
      </c>
      <c r="K603" s="58" t="s">
        <v>38</v>
      </c>
      <c r="L603" s="58" t="s">
        <v>75</v>
      </c>
      <c r="M603" s="58" t="s">
        <v>75</v>
      </c>
      <c r="N603" s="56" t="s">
        <v>6267</v>
      </c>
      <c r="O603" s="58" t="s">
        <v>375</v>
      </c>
      <c r="P603" s="58" t="s">
        <v>371</v>
      </c>
      <c r="Q603" s="12">
        <v>15004.61</v>
      </c>
      <c r="R603" s="12">
        <v>11253.45</v>
      </c>
      <c r="S603" s="22">
        <f>Table4[[#This Row],[EU funds 
(EUR)]]/Table4[[#This Row],[Total eligible expenditure allocated to the operation (EUR)]]</f>
        <v>0.74999950015361949</v>
      </c>
    </row>
    <row r="604" spans="1:19" ht="102" x14ac:dyDescent="0.25">
      <c r="A604" s="15">
        <v>600</v>
      </c>
      <c r="B604" s="9" t="s">
        <v>3290</v>
      </c>
      <c r="C604" s="9" t="s">
        <v>3291</v>
      </c>
      <c r="D604" s="34" t="s">
        <v>54</v>
      </c>
      <c r="E604" s="35" t="s">
        <v>364</v>
      </c>
      <c r="F604" s="9" t="s">
        <v>3292</v>
      </c>
      <c r="G604" s="27" t="s">
        <v>3293</v>
      </c>
      <c r="H604" s="16">
        <v>45929</v>
      </c>
      <c r="I604" s="16">
        <v>46101</v>
      </c>
      <c r="J604" s="58" t="s">
        <v>90</v>
      </c>
      <c r="K604" s="58" t="s">
        <v>38</v>
      </c>
      <c r="L604" s="58" t="s">
        <v>75</v>
      </c>
      <c r="M604" s="58" t="s">
        <v>75</v>
      </c>
      <c r="N604" s="56" t="s">
        <v>6267</v>
      </c>
      <c r="O604" s="58" t="s">
        <v>375</v>
      </c>
      <c r="P604" s="58" t="s">
        <v>371</v>
      </c>
      <c r="Q604" s="12">
        <v>56710</v>
      </c>
      <c r="R604" s="12">
        <v>42532.49</v>
      </c>
      <c r="S604" s="22">
        <f>Table4[[#This Row],[EU funds 
(EUR)]]/Table4[[#This Row],[Total eligible expenditure allocated to the operation (EUR)]]</f>
        <v>0.74999982366425666</v>
      </c>
    </row>
    <row r="605" spans="1:19" ht="102" x14ac:dyDescent="0.25">
      <c r="A605" s="15">
        <v>601</v>
      </c>
      <c r="B605" s="9" t="s">
        <v>3294</v>
      </c>
      <c r="C605" s="9" t="s">
        <v>3295</v>
      </c>
      <c r="D605" s="34" t="s">
        <v>54</v>
      </c>
      <c r="E605" s="35" t="s">
        <v>364</v>
      </c>
      <c r="F605" s="9" t="s">
        <v>3296</v>
      </c>
      <c r="G605" s="27" t="s">
        <v>3297</v>
      </c>
      <c r="H605" s="16">
        <v>45953</v>
      </c>
      <c r="I605" s="16">
        <v>46388</v>
      </c>
      <c r="J605" s="58" t="s">
        <v>1837</v>
      </c>
      <c r="K605" s="58" t="s">
        <v>262</v>
      </c>
      <c r="L605" s="58" t="s">
        <v>1960</v>
      </c>
      <c r="M605" s="58" t="s">
        <v>268</v>
      </c>
      <c r="N605" s="56" t="s">
        <v>6267</v>
      </c>
      <c r="O605" s="58" t="s">
        <v>375</v>
      </c>
      <c r="P605" s="58" t="s">
        <v>371</v>
      </c>
      <c r="Q605" s="12">
        <v>11596.12</v>
      </c>
      <c r="R605" s="12">
        <v>8697</v>
      </c>
      <c r="S605" s="22">
        <f>Table4[[#This Row],[EU funds 
(EUR)]]/Table4[[#This Row],[Total eligible expenditure allocated to the operation (EUR)]]</f>
        <v>0.74999223878331711</v>
      </c>
    </row>
    <row r="606" spans="1:19" ht="102" x14ac:dyDescent="0.25">
      <c r="A606" s="15">
        <v>602</v>
      </c>
      <c r="B606" s="9" t="s">
        <v>872</v>
      </c>
      <c r="C606" s="9" t="s">
        <v>1157</v>
      </c>
      <c r="D606" s="34" t="s">
        <v>54</v>
      </c>
      <c r="E606" s="35" t="s">
        <v>364</v>
      </c>
      <c r="F606" s="9" t="s">
        <v>1446</v>
      </c>
      <c r="G606" s="27" t="s">
        <v>1754</v>
      </c>
      <c r="H606" s="16">
        <v>45891</v>
      </c>
      <c r="I606" s="16">
        <v>46158</v>
      </c>
      <c r="J606" s="58" t="s">
        <v>123</v>
      </c>
      <c r="K606" s="58" t="s">
        <v>116</v>
      </c>
      <c r="L606" s="58" t="s">
        <v>1953</v>
      </c>
      <c r="M606" s="58" t="s">
        <v>77</v>
      </c>
      <c r="N606" s="56" t="s">
        <v>6267</v>
      </c>
      <c r="O606" s="58" t="s">
        <v>375</v>
      </c>
      <c r="P606" s="58" t="s">
        <v>371</v>
      </c>
      <c r="Q606" s="12">
        <v>20228.82</v>
      </c>
      <c r="R606" s="12">
        <v>15171.61</v>
      </c>
      <c r="S606" s="22">
        <f>Table4[[#This Row],[EU funds 
(EUR)]]/Table4[[#This Row],[Total eligible expenditure allocated to the operation (EUR)]]</f>
        <v>0.7499997528278961</v>
      </c>
    </row>
    <row r="607" spans="1:19" ht="114.75" x14ac:dyDescent="0.25">
      <c r="A607" s="15">
        <v>603</v>
      </c>
      <c r="B607" s="9" t="s">
        <v>3298</v>
      </c>
      <c r="C607" s="9" t="s">
        <v>3299</v>
      </c>
      <c r="D607" s="34" t="s">
        <v>54</v>
      </c>
      <c r="E607" s="35" t="s">
        <v>364</v>
      </c>
      <c r="F607" s="9" t="s">
        <v>1268</v>
      </c>
      <c r="G607" s="27" t="s">
        <v>1599</v>
      </c>
      <c r="H607" s="16">
        <v>45971</v>
      </c>
      <c r="I607" s="16">
        <v>46397</v>
      </c>
      <c r="J607" s="58" t="s">
        <v>3300</v>
      </c>
      <c r="K607" s="58" t="s">
        <v>260</v>
      </c>
      <c r="L607" s="58" t="s">
        <v>1960</v>
      </c>
      <c r="M607" s="58" t="s">
        <v>268</v>
      </c>
      <c r="N607" s="56" t="s">
        <v>6267</v>
      </c>
      <c r="O607" s="58" t="s">
        <v>375</v>
      </c>
      <c r="P607" s="58" t="s">
        <v>371</v>
      </c>
      <c r="Q607" s="12">
        <v>17721.87</v>
      </c>
      <c r="R607" s="12">
        <v>13291.4</v>
      </c>
      <c r="S607" s="22">
        <f>Table4[[#This Row],[EU funds 
(EUR)]]/Table4[[#This Row],[Total eligible expenditure allocated to the operation (EUR)]]</f>
        <v>0.74999985893136567</v>
      </c>
    </row>
    <row r="608" spans="1:19" ht="63.75" x14ac:dyDescent="0.25">
      <c r="A608" s="15">
        <v>604</v>
      </c>
      <c r="B608" s="9" t="s">
        <v>3301</v>
      </c>
      <c r="C608" s="9" t="s">
        <v>3302</v>
      </c>
      <c r="D608" s="34" t="s">
        <v>54</v>
      </c>
      <c r="E608" s="35" t="s">
        <v>364</v>
      </c>
      <c r="F608" s="9" t="s">
        <v>3303</v>
      </c>
      <c r="G608" s="27" t="s">
        <v>3304</v>
      </c>
      <c r="H608" s="16">
        <v>45904</v>
      </c>
      <c r="I608" s="16">
        <v>46189</v>
      </c>
      <c r="J608" s="58" t="s">
        <v>2438</v>
      </c>
      <c r="K608" s="58" t="s">
        <v>74</v>
      </c>
      <c r="L608" s="58" t="s">
        <v>1952</v>
      </c>
      <c r="M608" s="58" t="s">
        <v>79</v>
      </c>
      <c r="N608" s="56" t="s">
        <v>6267</v>
      </c>
      <c r="O608" s="58" t="s">
        <v>375</v>
      </c>
      <c r="P608" s="58" t="s">
        <v>371</v>
      </c>
      <c r="Q608" s="12">
        <v>27198.06</v>
      </c>
      <c r="R608" s="12">
        <v>20398.54</v>
      </c>
      <c r="S608" s="22">
        <f>Table4[[#This Row],[EU funds 
(EUR)]]/Table4[[#This Row],[Total eligible expenditure allocated to the operation (EUR)]]</f>
        <v>0.74999981616335876</v>
      </c>
    </row>
    <row r="609" spans="1:19" ht="178.5" x14ac:dyDescent="0.25">
      <c r="A609" s="15">
        <v>605</v>
      </c>
      <c r="B609" s="9" t="s">
        <v>3305</v>
      </c>
      <c r="C609" s="9" t="s">
        <v>3306</v>
      </c>
      <c r="D609" s="34" t="s">
        <v>54</v>
      </c>
      <c r="E609" s="35" t="s">
        <v>364</v>
      </c>
      <c r="F609" s="9" t="s">
        <v>3307</v>
      </c>
      <c r="G609" s="27" t="s">
        <v>3308</v>
      </c>
      <c r="H609" s="16">
        <v>45908</v>
      </c>
      <c r="I609" s="16">
        <v>46271</v>
      </c>
      <c r="J609" s="58" t="s">
        <v>1879</v>
      </c>
      <c r="K609" s="58" t="s">
        <v>543</v>
      </c>
      <c r="L609" s="58" t="s">
        <v>1978</v>
      </c>
      <c r="M609" s="58" t="s">
        <v>79</v>
      </c>
      <c r="N609" s="56" t="s">
        <v>6267</v>
      </c>
      <c r="O609" s="58" t="s">
        <v>375</v>
      </c>
      <c r="P609" s="58" t="s">
        <v>371</v>
      </c>
      <c r="Q609" s="12">
        <v>24545.8</v>
      </c>
      <c r="R609" s="12">
        <v>18360.25</v>
      </c>
      <c r="S609" s="22">
        <f>Table4[[#This Row],[EU funds 
(EUR)]]/Table4[[#This Row],[Total eligible expenditure allocated to the operation (EUR)]]</f>
        <v>0.74799965778259414</v>
      </c>
    </row>
    <row r="610" spans="1:19" ht="114.75" x14ac:dyDescent="0.25">
      <c r="A610" s="15">
        <v>606</v>
      </c>
      <c r="B610" s="9" t="s">
        <v>3309</v>
      </c>
      <c r="C610" s="9" t="s">
        <v>3310</v>
      </c>
      <c r="D610" s="34" t="s">
        <v>54</v>
      </c>
      <c r="E610" s="35" t="s">
        <v>364</v>
      </c>
      <c r="F610" s="9" t="s">
        <v>3311</v>
      </c>
      <c r="G610" s="27" t="s">
        <v>3312</v>
      </c>
      <c r="H610" s="16">
        <v>45947</v>
      </c>
      <c r="I610" s="16">
        <v>46132</v>
      </c>
      <c r="J610" s="58" t="s">
        <v>90</v>
      </c>
      <c r="K610" s="58" t="s">
        <v>38</v>
      </c>
      <c r="L610" s="58" t="s">
        <v>75</v>
      </c>
      <c r="M610" s="58" t="s">
        <v>75</v>
      </c>
      <c r="N610" s="56" t="s">
        <v>6267</v>
      </c>
      <c r="O610" s="58" t="s">
        <v>375</v>
      </c>
      <c r="P610" s="58" t="s">
        <v>371</v>
      </c>
      <c r="Q610" s="12">
        <v>25145</v>
      </c>
      <c r="R610" s="12">
        <v>18355.849999999999</v>
      </c>
      <c r="S610" s="22">
        <f>Table4[[#This Row],[EU funds 
(EUR)]]/Table4[[#This Row],[Total eligible expenditure allocated to the operation (EUR)]]</f>
        <v>0.73</v>
      </c>
    </row>
    <row r="611" spans="1:19" ht="114.75" x14ac:dyDescent="0.25">
      <c r="A611" s="15">
        <v>607</v>
      </c>
      <c r="B611" s="9" t="s">
        <v>3313</v>
      </c>
      <c r="C611" s="9" t="s">
        <v>3314</v>
      </c>
      <c r="D611" s="34" t="s">
        <v>54</v>
      </c>
      <c r="E611" s="35" t="s">
        <v>364</v>
      </c>
      <c r="F611" s="9" t="s">
        <v>3315</v>
      </c>
      <c r="G611" s="27" t="s">
        <v>3316</v>
      </c>
      <c r="H611" s="16">
        <v>45950</v>
      </c>
      <c r="I611" s="16">
        <v>46296</v>
      </c>
      <c r="J611" s="58" t="s">
        <v>1815</v>
      </c>
      <c r="K611" s="58" t="s">
        <v>263</v>
      </c>
      <c r="L611" s="58" t="s">
        <v>1967</v>
      </c>
      <c r="M611" s="58" t="s">
        <v>268</v>
      </c>
      <c r="N611" s="56" t="s">
        <v>6267</v>
      </c>
      <c r="O611" s="58" t="s">
        <v>375</v>
      </c>
      <c r="P611" s="58" t="s">
        <v>371</v>
      </c>
      <c r="Q611" s="12">
        <v>47080</v>
      </c>
      <c r="R611" s="12">
        <v>35310</v>
      </c>
      <c r="S611" s="22">
        <f>Table4[[#This Row],[EU funds 
(EUR)]]/Table4[[#This Row],[Total eligible expenditure allocated to the operation (EUR)]]</f>
        <v>0.75</v>
      </c>
    </row>
    <row r="612" spans="1:19" ht="127.5" x14ac:dyDescent="0.25">
      <c r="A612" s="15">
        <v>608</v>
      </c>
      <c r="B612" s="9" t="s">
        <v>3317</v>
      </c>
      <c r="C612" s="9" t="s">
        <v>3318</v>
      </c>
      <c r="D612" s="34" t="s">
        <v>54</v>
      </c>
      <c r="E612" s="35" t="s">
        <v>364</v>
      </c>
      <c r="F612" s="9" t="s">
        <v>3319</v>
      </c>
      <c r="G612" s="27" t="s">
        <v>3320</v>
      </c>
      <c r="H612" s="16">
        <v>45950</v>
      </c>
      <c r="I612" s="16">
        <v>46188</v>
      </c>
      <c r="J612" s="58" t="s">
        <v>90</v>
      </c>
      <c r="K612" s="58" t="s">
        <v>38</v>
      </c>
      <c r="L612" s="58" t="s">
        <v>75</v>
      </c>
      <c r="M612" s="58" t="s">
        <v>75</v>
      </c>
      <c r="N612" s="56" t="s">
        <v>6267</v>
      </c>
      <c r="O612" s="58" t="s">
        <v>375</v>
      </c>
      <c r="P612" s="58" t="s">
        <v>371</v>
      </c>
      <c r="Q612" s="12">
        <v>6045.5</v>
      </c>
      <c r="R612" s="12">
        <v>4473.67</v>
      </c>
      <c r="S612" s="22">
        <f>Table4[[#This Row],[EU funds 
(EUR)]]/Table4[[#This Row],[Total eligible expenditure allocated to the operation (EUR)]]</f>
        <v>0.74</v>
      </c>
    </row>
    <row r="613" spans="1:19" ht="89.25" x14ac:dyDescent="0.25">
      <c r="A613" s="15">
        <v>609</v>
      </c>
      <c r="B613" s="9" t="s">
        <v>3321</v>
      </c>
      <c r="C613" s="9" t="s">
        <v>3322</v>
      </c>
      <c r="D613" s="34" t="s">
        <v>54</v>
      </c>
      <c r="E613" s="35" t="s">
        <v>364</v>
      </c>
      <c r="F613" s="9" t="s">
        <v>3323</v>
      </c>
      <c r="G613" s="27" t="s">
        <v>3324</v>
      </c>
      <c r="H613" s="16">
        <v>45975</v>
      </c>
      <c r="I613" s="16">
        <v>46310</v>
      </c>
      <c r="J613" s="58" t="s">
        <v>90</v>
      </c>
      <c r="K613" s="58" t="s">
        <v>38</v>
      </c>
      <c r="L613" s="58" t="s">
        <v>1961</v>
      </c>
      <c r="M613" s="58" t="s">
        <v>268</v>
      </c>
      <c r="N613" s="56" t="s">
        <v>6267</v>
      </c>
      <c r="O613" s="58" t="s">
        <v>375</v>
      </c>
      <c r="P613" s="58" t="s">
        <v>371</v>
      </c>
      <c r="Q613" s="12">
        <v>292490</v>
      </c>
      <c r="R613" s="12">
        <v>149999.99</v>
      </c>
      <c r="S613" s="22">
        <f>Table4[[#This Row],[EU funds 
(EUR)]]/Table4[[#This Row],[Total eligible expenditure allocated to the operation (EUR)]]</f>
        <v>0.51283801155595055</v>
      </c>
    </row>
    <row r="614" spans="1:19" ht="102" x14ac:dyDescent="0.25">
      <c r="A614" s="15">
        <v>610</v>
      </c>
      <c r="B614" s="9" t="s">
        <v>3325</v>
      </c>
      <c r="C614" s="9" t="s">
        <v>3326</v>
      </c>
      <c r="D614" s="34" t="s">
        <v>54</v>
      </c>
      <c r="E614" s="35" t="s">
        <v>364</v>
      </c>
      <c r="F614" s="9" t="s">
        <v>3327</v>
      </c>
      <c r="G614" s="27" t="s">
        <v>3328</v>
      </c>
      <c r="H614" s="16">
        <v>45917</v>
      </c>
      <c r="I614" s="16">
        <v>46388</v>
      </c>
      <c r="J614" s="58" t="s">
        <v>1849</v>
      </c>
      <c r="K614" s="58" t="s">
        <v>545</v>
      </c>
      <c r="L614" s="58" t="s">
        <v>1980</v>
      </c>
      <c r="M614" s="58" t="s">
        <v>268</v>
      </c>
      <c r="N614" s="56" t="s">
        <v>6267</v>
      </c>
      <c r="O614" s="58" t="s">
        <v>375</v>
      </c>
      <c r="P614" s="58" t="s">
        <v>371</v>
      </c>
      <c r="Q614" s="12">
        <v>18511</v>
      </c>
      <c r="R614" s="12">
        <v>13870.01</v>
      </c>
      <c r="S614" s="22">
        <f>Table4[[#This Row],[EU funds 
(EUR)]]/Table4[[#This Row],[Total eligible expenditure allocated to the operation (EUR)]]</f>
        <v>0.74928474960834102</v>
      </c>
    </row>
    <row r="615" spans="1:19" ht="89.25" x14ac:dyDescent="0.25">
      <c r="A615" s="15">
        <v>611</v>
      </c>
      <c r="B615" s="9" t="s">
        <v>3329</v>
      </c>
      <c r="C615" s="9" t="s">
        <v>3330</v>
      </c>
      <c r="D615" s="34" t="s">
        <v>54</v>
      </c>
      <c r="E615" s="35" t="s">
        <v>364</v>
      </c>
      <c r="F615" s="9" t="s">
        <v>3331</v>
      </c>
      <c r="G615" s="27" t="s">
        <v>3332</v>
      </c>
      <c r="H615" s="16">
        <v>45953</v>
      </c>
      <c r="I615" s="16">
        <v>46093</v>
      </c>
      <c r="J615" s="58" t="s">
        <v>3333</v>
      </c>
      <c r="K615" s="58" t="s">
        <v>72</v>
      </c>
      <c r="L615" s="58" t="s">
        <v>1949</v>
      </c>
      <c r="M615" s="58" t="s">
        <v>3334</v>
      </c>
      <c r="N615" s="56" t="s">
        <v>6267</v>
      </c>
      <c r="O615" s="58" t="s">
        <v>375</v>
      </c>
      <c r="P615" s="58" t="s">
        <v>371</v>
      </c>
      <c r="Q615" s="12">
        <v>26001</v>
      </c>
      <c r="R615" s="12">
        <v>14274.54</v>
      </c>
      <c r="S615" s="22">
        <f>Table4[[#This Row],[EU funds 
(EUR)]]/Table4[[#This Row],[Total eligible expenditure allocated to the operation (EUR)]]</f>
        <v>0.54899965385946703</v>
      </c>
    </row>
    <row r="616" spans="1:19" ht="102" x14ac:dyDescent="0.25">
      <c r="A616" s="15">
        <v>612</v>
      </c>
      <c r="B616" s="9" t="s">
        <v>3335</v>
      </c>
      <c r="C616" s="9" t="s">
        <v>3336</v>
      </c>
      <c r="D616" s="34" t="s">
        <v>54</v>
      </c>
      <c r="E616" s="35" t="s">
        <v>364</v>
      </c>
      <c r="F616" s="9" t="s">
        <v>3337</v>
      </c>
      <c r="G616" s="27" t="s">
        <v>3338</v>
      </c>
      <c r="H616" s="16">
        <v>45915</v>
      </c>
      <c r="I616" s="16">
        <v>46120</v>
      </c>
      <c r="J616" s="58" t="s">
        <v>3300</v>
      </c>
      <c r="K616" s="58" t="s">
        <v>260</v>
      </c>
      <c r="L616" s="58" t="s">
        <v>1961</v>
      </c>
      <c r="M616" s="58" t="s">
        <v>268</v>
      </c>
      <c r="N616" s="56" t="s">
        <v>6267</v>
      </c>
      <c r="O616" s="58" t="s">
        <v>375</v>
      </c>
      <c r="P616" s="58" t="s">
        <v>371</v>
      </c>
      <c r="Q616" s="12">
        <v>15408</v>
      </c>
      <c r="R616" s="12">
        <v>11556</v>
      </c>
      <c r="S616" s="22">
        <f>Table4[[#This Row],[EU funds 
(EUR)]]/Table4[[#This Row],[Total eligible expenditure allocated to the operation (EUR)]]</f>
        <v>0.75</v>
      </c>
    </row>
    <row r="617" spans="1:19" ht="153" x14ac:dyDescent="0.25">
      <c r="A617" s="15">
        <v>613</v>
      </c>
      <c r="B617" s="9" t="s">
        <v>3339</v>
      </c>
      <c r="C617" s="9" t="s">
        <v>3340</v>
      </c>
      <c r="D617" s="34" t="s">
        <v>54</v>
      </c>
      <c r="E617" s="35" t="s">
        <v>364</v>
      </c>
      <c r="F617" s="9" t="s">
        <v>3341</v>
      </c>
      <c r="G617" s="27" t="s">
        <v>3342</v>
      </c>
      <c r="H617" s="16">
        <v>45905</v>
      </c>
      <c r="I617" s="16">
        <v>46373</v>
      </c>
      <c r="J617" s="58" t="s">
        <v>90</v>
      </c>
      <c r="K617" s="58" t="s">
        <v>38</v>
      </c>
      <c r="L617" s="58" t="s">
        <v>75</v>
      </c>
      <c r="M617" s="58" t="s">
        <v>75</v>
      </c>
      <c r="N617" s="56" t="s">
        <v>6267</v>
      </c>
      <c r="O617" s="58" t="s">
        <v>375</v>
      </c>
      <c r="P617" s="58" t="s">
        <v>371</v>
      </c>
      <c r="Q617" s="12">
        <v>28440.6</v>
      </c>
      <c r="R617" s="12">
        <v>21330.45</v>
      </c>
      <c r="S617" s="22">
        <f>Table4[[#This Row],[EU funds 
(EUR)]]/Table4[[#This Row],[Total eligible expenditure allocated to the operation (EUR)]]</f>
        <v>0.75000000000000011</v>
      </c>
    </row>
    <row r="618" spans="1:19" ht="165.75" x14ac:dyDescent="0.25">
      <c r="A618" s="15">
        <v>614</v>
      </c>
      <c r="B618" s="9" t="s">
        <v>3343</v>
      </c>
      <c r="C618" s="9" t="s">
        <v>3344</v>
      </c>
      <c r="D618" s="34" t="s">
        <v>54</v>
      </c>
      <c r="E618" s="35" t="s">
        <v>364</v>
      </c>
      <c r="F618" s="9" t="s">
        <v>3345</v>
      </c>
      <c r="G618" s="27" t="s">
        <v>3346</v>
      </c>
      <c r="H618" s="16">
        <v>45961</v>
      </c>
      <c r="I618" s="16">
        <v>46433</v>
      </c>
      <c r="J618" s="58" t="s">
        <v>1842</v>
      </c>
      <c r="K618" s="58" t="s">
        <v>116</v>
      </c>
      <c r="L618" s="58" t="s">
        <v>1953</v>
      </c>
      <c r="M618" s="58" t="s">
        <v>77</v>
      </c>
      <c r="N618" s="56" t="s">
        <v>6267</v>
      </c>
      <c r="O618" s="58" t="s">
        <v>375</v>
      </c>
      <c r="P618" s="58" t="s">
        <v>371</v>
      </c>
      <c r="Q618" s="12">
        <v>160179</v>
      </c>
      <c r="R618" s="12">
        <v>120134.25</v>
      </c>
      <c r="S618" s="22">
        <f>Table4[[#This Row],[EU funds 
(EUR)]]/Table4[[#This Row],[Total eligible expenditure allocated to the operation (EUR)]]</f>
        <v>0.75</v>
      </c>
    </row>
    <row r="619" spans="1:19" ht="114.75" x14ac:dyDescent="0.25">
      <c r="A619" s="15">
        <v>615</v>
      </c>
      <c r="B619" s="9" t="s">
        <v>3347</v>
      </c>
      <c r="C619" s="9" t="s">
        <v>3348</v>
      </c>
      <c r="D619" s="34" t="s">
        <v>54</v>
      </c>
      <c r="E619" s="35" t="s">
        <v>364</v>
      </c>
      <c r="F619" s="9" t="s">
        <v>3349</v>
      </c>
      <c r="G619" s="27" t="s">
        <v>3350</v>
      </c>
      <c r="H619" s="16">
        <v>45950</v>
      </c>
      <c r="I619" s="16">
        <v>46082</v>
      </c>
      <c r="J619" s="58" t="s">
        <v>255</v>
      </c>
      <c r="K619" s="58" t="s">
        <v>262</v>
      </c>
      <c r="L619" s="58" t="s">
        <v>1963</v>
      </c>
      <c r="M619" s="58" t="s">
        <v>79</v>
      </c>
      <c r="N619" s="56" t="s">
        <v>6267</v>
      </c>
      <c r="O619" s="58" t="s">
        <v>375</v>
      </c>
      <c r="P619" s="58" t="s">
        <v>371</v>
      </c>
      <c r="Q619" s="12">
        <v>136425</v>
      </c>
      <c r="R619" s="12">
        <v>102318.75</v>
      </c>
      <c r="S619" s="22">
        <f>Table4[[#This Row],[EU funds 
(EUR)]]/Table4[[#This Row],[Total eligible expenditure allocated to the operation (EUR)]]</f>
        <v>0.75</v>
      </c>
    </row>
    <row r="620" spans="1:19" ht="102" x14ac:dyDescent="0.25">
      <c r="A620" s="15">
        <v>616</v>
      </c>
      <c r="B620" s="9" t="s">
        <v>3351</v>
      </c>
      <c r="C620" s="9" t="s">
        <v>3352</v>
      </c>
      <c r="D620" s="34" t="s">
        <v>54</v>
      </c>
      <c r="E620" s="35" t="s">
        <v>364</v>
      </c>
      <c r="F620" s="9" t="s">
        <v>1446</v>
      </c>
      <c r="G620" s="27" t="s">
        <v>3353</v>
      </c>
      <c r="H620" s="16">
        <v>45952</v>
      </c>
      <c r="I620" s="16">
        <v>46218</v>
      </c>
      <c r="J620" s="58" t="s">
        <v>3354</v>
      </c>
      <c r="K620" s="58" t="s">
        <v>116</v>
      </c>
      <c r="L620" s="58" t="s">
        <v>1953</v>
      </c>
      <c r="M620" s="58" t="s">
        <v>77</v>
      </c>
      <c r="N620" s="56" t="s">
        <v>6267</v>
      </c>
      <c r="O620" s="58" t="s">
        <v>375</v>
      </c>
      <c r="P620" s="58" t="s">
        <v>371</v>
      </c>
      <c r="Q620" s="12">
        <v>18918.82</v>
      </c>
      <c r="R620" s="12">
        <v>14189.11</v>
      </c>
      <c r="S620" s="22">
        <f>Table4[[#This Row],[EU funds 
(EUR)]]/Table4[[#This Row],[Total eligible expenditure allocated to the operation (EUR)]]</f>
        <v>0.7499997357129039</v>
      </c>
    </row>
    <row r="621" spans="1:19" ht="102" x14ac:dyDescent="0.25">
      <c r="A621" s="15">
        <v>617</v>
      </c>
      <c r="B621" s="9" t="s">
        <v>3355</v>
      </c>
      <c r="C621" s="9" t="s">
        <v>3356</v>
      </c>
      <c r="D621" s="34" t="s">
        <v>54</v>
      </c>
      <c r="E621" s="35" t="s">
        <v>364</v>
      </c>
      <c r="F621" s="9" t="s">
        <v>3357</v>
      </c>
      <c r="G621" s="27" t="s">
        <v>3358</v>
      </c>
      <c r="H621" s="16">
        <v>45954</v>
      </c>
      <c r="I621" s="16">
        <v>46158</v>
      </c>
      <c r="J621" s="58" t="s">
        <v>1821</v>
      </c>
      <c r="K621" s="58" t="s">
        <v>116</v>
      </c>
      <c r="L621" s="58" t="s">
        <v>1953</v>
      </c>
      <c r="M621" s="58" t="s">
        <v>77</v>
      </c>
      <c r="N621" s="56" t="s">
        <v>6267</v>
      </c>
      <c r="O621" s="58" t="s">
        <v>375</v>
      </c>
      <c r="P621" s="58" t="s">
        <v>371</v>
      </c>
      <c r="Q621" s="12">
        <v>18755.32</v>
      </c>
      <c r="R621" s="12">
        <v>14066.49</v>
      </c>
      <c r="S621" s="22">
        <f>Table4[[#This Row],[EU funds 
(EUR)]]/Table4[[#This Row],[Total eligible expenditure allocated to the operation (EUR)]]</f>
        <v>0.75</v>
      </c>
    </row>
    <row r="622" spans="1:19" ht="76.5" x14ac:dyDescent="0.25">
      <c r="A622" s="15">
        <v>618</v>
      </c>
      <c r="B622" s="9" t="s">
        <v>3359</v>
      </c>
      <c r="C622" s="9" t="s">
        <v>3360</v>
      </c>
      <c r="D622" s="34" t="s">
        <v>54</v>
      </c>
      <c r="E622" s="35" t="s">
        <v>364</v>
      </c>
      <c r="F622" s="9" t="s">
        <v>3361</v>
      </c>
      <c r="G622" s="27" t="s">
        <v>3362</v>
      </c>
      <c r="H622" s="16">
        <v>45918</v>
      </c>
      <c r="I622" s="16">
        <v>46224</v>
      </c>
      <c r="J622" s="58" t="s">
        <v>90</v>
      </c>
      <c r="K622" s="58" t="s">
        <v>38</v>
      </c>
      <c r="L622" s="58" t="s">
        <v>75</v>
      </c>
      <c r="M622" s="58" t="s">
        <v>75</v>
      </c>
      <c r="N622" s="56" t="s">
        <v>6267</v>
      </c>
      <c r="O622" s="58" t="s">
        <v>375</v>
      </c>
      <c r="P622" s="58" t="s">
        <v>371</v>
      </c>
      <c r="Q622" s="12">
        <v>21560.5</v>
      </c>
      <c r="R622" s="12">
        <v>11858.27</v>
      </c>
      <c r="S622" s="22">
        <f>Table4[[#This Row],[EU funds 
(EUR)]]/Table4[[#This Row],[Total eligible expenditure allocated to the operation (EUR)]]</f>
        <v>0.54999976809443196</v>
      </c>
    </row>
    <row r="623" spans="1:19" ht="114.75" x14ac:dyDescent="0.25">
      <c r="A623" s="15">
        <v>619</v>
      </c>
      <c r="B623" s="9" t="s">
        <v>3363</v>
      </c>
      <c r="C623" s="9" t="s">
        <v>3364</v>
      </c>
      <c r="D623" s="34" t="s">
        <v>54</v>
      </c>
      <c r="E623" s="35" t="s">
        <v>364</v>
      </c>
      <c r="F623" s="9" t="s">
        <v>3365</v>
      </c>
      <c r="G623" s="27" t="s">
        <v>3366</v>
      </c>
      <c r="H623" s="16">
        <v>45939</v>
      </c>
      <c r="I623" s="16">
        <v>46388</v>
      </c>
      <c r="J623" s="58" t="s">
        <v>90</v>
      </c>
      <c r="K623" s="58" t="s">
        <v>38</v>
      </c>
      <c r="L623" s="58" t="s">
        <v>75</v>
      </c>
      <c r="M623" s="58" t="s">
        <v>75</v>
      </c>
      <c r="N623" s="56" t="s">
        <v>6267</v>
      </c>
      <c r="O623" s="58" t="s">
        <v>375</v>
      </c>
      <c r="P623" s="58" t="s">
        <v>371</v>
      </c>
      <c r="Q623" s="12">
        <v>49648</v>
      </c>
      <c r="R623" s="12">
        <v>37236</v>
      </c>
      <c r="S623" s="22">
        <f>Table4[[#This Row],[EU funds 
(EUR)]]/Table4[[#This Row],[Total eligible expenditure allocated to the operation (EUR)]]</f>
        <v>0.75</v>
      </c>
    </row>
    <row r="624" spans="1:19" ht="178.5" x14ac:dyDescent="0.25">
      <c r="A624" s="15">
        <v>620</v>
      </c>
      <c r="B624" s="9" t="s">
        <v>3367</v>
      </c>
      <c r="C624" s="9" t="s">
        <v>3368</v>
      </c>
      <c r="D624" s="34" t="s">
        <v>54</v>
      </c>
      <c r="E624" s="35" t="s">
        <v>364</v>
      </c>
      <c r="F624" s="9" t="s">
        <v>3369</v>
      </c>
      <c r="G624" s="27" t="s">
        <v>3370</v>
      </c>
      <c r="H624" s="16">
        <v>45922</v>
      </c>
      <c r="I624" s="16">
        <v>46386</v>
      </c>
      <c r="J624" s="58" t="s">
        <v>1849</v>
      </c>
      <c r="K624" s="58" t="s">
        <v>545</v>
      </c>
      <c r="L624" s="58" t="s">
        <v>1980</v>
      </c>
      <c r="M624" s="58" t="s">
        <v>268</v>
      </c>
      <c r="N624" s="56" t="s">
        <v>6267</v>
      </c>
      <c r="O624" s="58" t="s">
        <v>375</v>
      </c>
      <c r="P624" s="58" t="s">
        <v>371</v>
      </c>
      <c r="Q624" s="12">
        <v>16667.09</v>
      </c>
      <c r="R624" s="12">
        <v>9166.89</v>
      </c>
      <c r="S624" s="22">
        <f>Table4[[#This Row],[EU funds 
(EUR)]]/Table4[[#This Row],[Total eligible expenditure allocated to the operation (EUR)]]</f>
        <v>0.5499994300144776</v>
      </c>
    </row>
    <row r="625" spans="1:19" ht="114.75" x14ac:dyDescent="0.25">
      <c r="A625" s="15">
        <v>621</v>
      </c>
      <c r="B625" s="9" t="s">
        <v>3371</v>
      </c>
      <c r="C625" s="9" t="s">
        <v>3372</v>
      </c>
      <c r="D625" s="34" t="s">
        <v>54</v>
      </c>
      <c r="E625" s="35" t="s">
        <v>364</v>
      </c>
      <c r="F625" s="9" t="s">
        <v>3373</v>
      </c>
      <c r="G625" s="27" t="s">
        <v>3374</v>
      </c>
      <c r="H625" s="16">
        <v>45951</v>
      </c>
      <c r="I625" s="16">
        <v>46461</v>
      </c>
      <c r="J625" s="58" t="s">
        <v>250</v>
      </c>
      <c r="K625" s="58" t="s">
        <v>72</v>
      </c>
      <c r="L625" s="58" t="s">
        <v>1949</v>
      </c>
      <c r="M625" s="58" t="s">
        <v>77</v>
      </c>
      <c r="N625" s="56" t="s">
        <v>6267</v>
      </c>
      <c r="O625" s="58" t="s">
        <v>375</v>
      </c>
      <c r="P625" s="58" t="s">
        <v>371</v>
      </c>
      <c r="Q625" s="12">
        <v>25412.5</v>
      </c>
      <c r="R625" s="12">
        <v>19059.37</v>
      </c>
      <c r="S625" s="22">
        <f>Table4[[#This Row],[EU funds 
(EUR)]]/Table4[[#This Row],[Total eligible expenditure allocated to the operation (EUR)]]</f>
        <v>0.74999980324643378</v>
      </c>
    </row>
    <row r="626" spans="1:19" ht="89.25" x14ac:dyDescent="0.25">
      <c r="A626" s="15">
        <v>622</v>
      </c>
      <c r="B626" s="9" t="s">
        <v>3375</v>
      </c>
      <c r="C626" s="9" t="s">
        <v>3376</v>
      </c>
      <c r="D626" s="34" t="s">
        <v>54</v>
      </c>
      <c r="E626" s="35" t="s">
        <v>364</v>
      </c>
      <c r="F626" s="9" t="s">
        <v>1399</v>
      </c>
      <c r="G626" s="27" t="s">
        <v>3377</v>
      </c>
      <c r="H626" s="16">
        <v>45957</v>
      </c>
      <c r="I626" s="16">
        <v>46054</v>
      </c>
      <c r="J626" s="58" t="s">
        <v>525</v>
      </c>
      <c r="K626" s="58" t="s">
        <v>542</v>
      </c>
      <c r="L626" s="58" t="s">
        <v>1975</v>
      </c>
      <c r="M626" s="58" t="s">
        <v>268</v>
      </c>
      <c r="N626" s="56" t="s">
        <v>6267</v>
      </c>
      <c r="O626" s="58" t="s">
        <v>375</v>
      </c>
      <c r="P626" s="58" t="s">
        <v>371</v>
      </c>
      <c r="Q626" s="12">
        <v>37222.620000000003</v>
      </c>
      <c r="R626" s="12">
        <v>27916.959999999999</v>
      </c>
      <c r="S626" s="22">
        <f>Table4[[#This Row],[EU funds 
(EUR)]]/Table4[[#This Row],[Total eligible expenditure allocated to the operation (EUR)]]</f>
        <v>0.74999986567307719</v>
      </c>
    </row>
    <row r="627" spans="1:19" ht="114.75" x14ac:dyDescent="0.25">
      <c r="A627" s="15">
        <v>623</v>
      </c>
      <c r="B627" s="9" t="s">
        <v>3378</v>
      </c>
      <c r="C627" s="9" t="s">
        <v>3379</v>
      </c>
      <c r="D627" s="34" t="s">
        <v>54</v>
      </c>
      <c r="E627" s="35" t="s">
        <v>364</v>
      </c>
      <c r="F627" s="9" t="s">
        <v>3380</v>
      </c>
      <c r="G627" s="27" t="s">
        <v>3381</v>
      </c>
      <c r="H627" s="16">
        <v>45926</v>
      </c>
      <c r="I627" s="16">
        <v>46296</v>
      </c>
      <c r="J627" s="58" t="s">
        <v>250</v>
      </c>
      <c r="K627" s="58" t="s">
        <v>72</v>
      </c>
      <c r="L627" s="58" t="s">
        <v>1949</v>
      </c>
      <c r="M627" s="58" t="s">
        <v>77</v>
      </c>
      <c r="N627" s="56" t="s">
        <v>6267</v>
      </c>
      <c r="O627" s="58" t="s">
        <v>375</v>
      </c>
      <c r="P627" s="58" t="s">
        <v>371</v>
      </c>
      <c r="Q627" s="12">
        <v>20891.75</v>
      </c>
      <c r="R627" s="12">
        <v>15668.81</v>
      </c>
      <c r="S627" s="22">
        <f>Table4[[#This Row],[EU funds 
(EUR)]]/Table4[[#This Row],[Total eligible expenditure allocated to the operation (EUR)]]</f>
        <v>0.7499998803355391</v>
      </c>
    </row>
    <row r="628" spans="1:19" ht="102" x14ac:dyDescent="0.25">
      <c r="A628" s="15">
        <v>624</v>
      </c>
      <c r="B628" s="9" t="s">
        <v>3382</v>
      </c>
      <c r="C628" s="9" t="s">
        <v>3383</v>
      </c>
      <c r="D628" s="34" t="s">
        <v>54</v>
      </c>
      <c r="E628" s="35" t="s">
        <v>364</v>
      </c>
      <c r="F628" s="9" t="s">
        <v>3384</v>
      </c>
      <c r="G628" s="27" t="s">
        <v>3385</v>
      </c>
      <c r="H628" s="16">
        <v>45951</v>
      </c>
      <c r="I628" s="16">
        <v>46379</v>
      </c>
      <c r="J628" s="58" t="s">
        <v>90</v>
      </c>
      <c r="K628" s="58" t="s">
        <v>38</v>
      </c>
      <c r="L628" s="58" t="s">
        <v>75</v>
      </c>
      <c r="M628" s="58" t="s">
        <v>75</v>
      </c>
      <c r="N628" s="56" t="s">
        <v>6267</v>
      </c>
      <c r="O628" s="58" t="s">
        <v>375</v>
      </c>
      <c r="P628" s="58" t="s">
        <v>371</v>
      </c>
      <c r="Q628" s="12">
        <v>24343.14</v>
      </c>
      <c r="R628" s="12">
        <v>18257.349999999999</v>
      </c>
      <c r="S628" s="22">
        <f>Table4[[#This Row],[EU funds 
(EUR)]]/Table4[[#This Row],[Total eligible expenditure allocated to the operation (EUR)]]</f>
        <v>0.74999979460332555</v>
      </c>
    </row>
    <row r="629" spans="1:19" ht="127.5" x14ac:dyDescent="0.25">
      <c r="A629" s="15">
        <v>625</v>
      </c>
      <c r="B629" s="9" t="s">
        <v>3386</v>
      </c>
      <c r="C629" s="9" t="s">
        <v>3387</v>
      </c>
      <c r="D629" s="34" t="s">
        <v>54</v>
      </c>
      <c r="E629" s="35" t="s">
        <v>364</v>
      </c>
      <c r="F629" s="9" t="s">
        <v>3388</v>
      </c>
      <c r="G629" s="27" t="s">
        <v>3389</v>
      </c>
      <c r="H629" s="16">
        <v>45950</v>
      </c>
      <c r="I629" s="16">
        <v>46388</v>
      </c>
      <c r="J629" s="58" t="s">
        <v>3390</v>
      </c>
      <c r="K629" s="58" t="s">
        <v>261</v>
      </c>
      <c r="L629" s="58" t="s">
        <v>1961</v>
      </c>
      <c r="M629" s="58" t="s">
        <v>268</v>
      </c>
      <c r="N629" s="56" t="s">
        <v>6267</v>
      </c>
      <c r="O629" s="58" t="s">
        <v>375</v>
      </c>
      <c r="P629" s="58" t="s">
        <v>371</v>
      </c>
      <c r="Q629" s="12">
        <v>70470.2</v>
      </c>
      <c r="R629" s="12">
        <v>52852.65</v>
      </c>
      <c r="S629" s="22">
        <f>Table4[[#This Row],[EU funds 
(EUR)]]/Table4[[#This Row],[Total eligible expenditure allocated to the operation (EUR)]]</f>
        <v>0.75</v>
      </c>
    </row>
    <row r="630" spans="1:19" ht="89.25" x14ac:dyDescent="0.25">
      <c r="A630" s="15">
        <v>626</v>
      </c>
      <c r="B630" s="9" t="s">
        <v>3391</v>
      </c>
      <c r="C630" s="9" t="s">
        <v>3392</v>
      </c>
      <c r="D630" s="34" t="s">
        <v>54</v>
      </c>
      <c r="E630" s="35" t="s">
        <v>364</v>
      </c>
      <c r="F630" s="9" t="s">
        <v>3393</v>
      </c>
      <c r="G630" s="27" t="s">
        <v>3394</v>
      </c>
      <c r="H630" s="16">
        <v>45954</v>
      </c>
      <c r="I630" s="16">
        <v>46170</v>
      </c>
      <c r="J630" s="58" t="s">
        <v>90</v>
      </c>
      <c r="K630" s="58" t="s">
        <v>38</v>
      </c>
      <c r="L630" s="58" t="s">
        <v>75</v>
      </c>
      <c r="M630" s="58" t="s">
        <v>75</v>
      </c>
      <c r="N630" s="56" t="s">
        <v>6267</v>
      </c>
      <c r="O630" s="58" t="s">
        <v>375</v>
      </c>
      <c r="P630" s="58" t="s">
        <v>371</v>
      </c>
      <c r="Q630" s="12">
        <v>8774</v>
      </c>
      <c r="R630" s="12">
        <v>6492.76</v>
      </c>
      <c r="S630" s="22">
        <f>Table4[[#This Row],[EU funds 
(EUR)]]/Table4[[#This Row],[Total eligible expenditure allocated to the operation (EUR)]]</f>
        <v>0.74</v>
      </c>
    </row>
    <row r="631" spans="1:19" ht="191.25" x14ac:dyDescent="0.25">
      <c r="A631" s="15">
        <v>627</v>
      </c>
      <c r="B631" s="9" t="s">
        <v>3395</v>
      </c>
      <c r="C631" s="9" t="s">
        <v>3396</v>
      </c>
      <c r="D631" s="34" t="s">
        <v>54</v>
      </c>
      <c r="E631" s="35" t="s">
        <v>364</v>
      </c>
      <c r="F631" s="9" t="s">
        <v>3397</v>
      </c>
      <c r="G631" s="27" t="s">
        <v>3398</v>
      </c>
      <c r="H631" s="16">
        <v>45946</v>
      </c>
      <c r="I631" s="16">
        <v>46419</v>
      </c>
      <c r="J631" s="58" t="s">
        <v>90</v>
      </c>
      <c r="K631" s="58" t="s">
        <v>38</v>
      </c>
      <c r="L631" s="58" t="s">
        <v>75</v>
      </c>
      <c r="M631" s="58" t="s">
        <v>75</v>
      </c>
      <c r="N631" s="56" t="s">
        <v>6267</v>
      </c>
      <c r="O631" s="58" t="s">
        <v>375</v>
      </c>
      <c r="P631" s="58" t="s">
        <v>371</v>
      </c>
      <c r="Q631" s="12">
        <v>46603.85</v>
      </c>
      <c r="R631" s="12">
        <v>34486.839999999997</v>
      </c>
      <c r="S631" s="22">
        <f>Table4[[#This Row],[EU funds 
(EUR)]]/Table4[[#This Row],[Total eligible expenditure allocated to the operation (EUR)]]</f>
        <v>0.73999980688290767</v>
      </c>
    </row>
    <row r="632" spans="1:19" ht="114.75" x14ac:dyDescent="0.25">
      <c r="A632" s="15">
        <v>628</v>
      </c>
      <c r="B632" s="9" t="s">
        <v>3399</v>
      </c>
      <c r="C632" s="9" t="s">
        <v>3400</v>
      </c>
      <c r="D632" s="34" t="s">
        <v>54</v>
      </c>
      <c r="E632" s="35" t="s">
        <v>364</v>
      </c>
      <c r="F632" s="9" t="s">
        <v>3401</v>
      </c>
      <c r="G632" s="27" t="s">
        <v>3402</v>
      </c>
      <c r="H632" s="16">
        <v>45986</v>
      </c>
      <c r="I632" s="16">
        <v>46388</v>
      </c>
      <c r="J632" s="58" t="s">
        <v>3403</v>
      </c>
      <c r="K632" s="58" t="s">
        <v>542</v>
      </c>
      <c r="L632" s="58" t="s">
        <v>1975</v>
      </c>
      <c r="M632" s="58" t="s">
        <v>268</v>
      </c>
      <c r="N632" s="56" t="s">
        <v>6267</v>
      </c>
      <c r="O632" s="58" t="s">
        <v>375</v>
      </c>
      <c r="P632" s="58" t="s">
        <v>371</v>
      </c>
      <c r="Q632" s="12">
        <v>95069.5</v>
      </c>
      <c r="R632" s="12">
        <v>71302.12</v>
      </c>
      <c r="S632" s="22">
        <f>Table4[[#This Row],[EU funds 
(EUR)]]/Table4[[#This Row],[Total eligible expenditure allocated to the operation (EUR)]]</f>
        <v>0.74999994740689702</v>
      </c>
    </row>
    <row r="633" spans="1:19" ht="102" x14ac:dyDescent="0.25">
      <c r="A633" s="15">
        <v>629</v>
      </c>
      <c r="B633" s="9" t="s">
        <v>3404</v>
      </c>
      <c r="C633" s="9" t="s">
        <v>3405</v>
      </c>
      <c r="D633" s="34" t="s">
        <v>54</v>
      </c>
      <c r="E633" s="35" t="s">
        <v>364</v>
      </c>
      <c r="F633" s="9" t="s">
        <v>3406</v>
      </c>
      <c r="G633" s="27" t="s">
        <v>3407</v>
      </c>
      <c r="H633" s="16">
        <v>45950</v>
      </c>
      <c r="I633" s="16">
        <v>46266</v>
      </c>
      <c r="J633" s="58" t="s">
        <v>90</v>
      </c>
      <c r="K633" s="58" t="s">
        <v>38</v>
      </c>
      <c r="L633" s="58" t="s">
        <v>75</v>
      </c>
      <c r="M633" s="58" t="s">
        <v>75</v>
      </c>
      <c r="N633" s="56" t="s">
        <v>6267</v>
      </c>
      <c r="O633" s="58" t="s">
        <v>375</v>
      </c>
      <c r="P633" s="58" t="s">
        <v>371</v>
      </c>
      <c r="Q633" s="12">
        <v>10881.9</v>
      </c>
      <c r="R633" s="12">
        <v>8161.42</v>
      </c>
      <c r="S633" s="22">
        <f>Table4[[#This Row],[EU funds 
(EUR)]]/Table4[[#This Row],[Total eligible expenditure allocated to the operation (EUR)]]</f>
        <v>0.74999954052141637</v>
      </c>
    </row>
    <row r="634" spans="1:19" ht="63.75" x14ac:dyDescent="0.25">
      <c r="A634" s="15">
        <v>630</v>
      </c>
      <c r="B634" s="9" t="s">
        <v>3408</v>
      </c>
      <c r="C634" s="9" t="s">
        <v>3409</v>
      </c>
      <c r="D634" s="34" t="s">
        <v>54</v>
      </c>
      <c r="E634" s="35" t="s">
        <v>364</v>
      </c>
      <c r="F634" s="9" t="s">
        <v>3410</v>
      </c>
      <c r="G634" s="27" t="s">
        <v>3411</v>
      </c>
      <c r="H634" s="16">
        <v>45952</v>
      </c>
      <c r="I634" s="16">
        <v>46358</v>
      </c>
      <c r="J634" s="58" t="s">
        <v>2081</v>
      </c>
      <c r="K634" s="58" t="s">
        <v>545</v>
      </c>
      <c r="L634" s="58" t="s">
        <v>1980</v>
      </c>
      <c r="M634" s="58" t="s">
        <v>268</v>
      </c>
      <c r="N634" s="56" t="s">
        <v>6267</v>
      </c>
      <c r="O634" s="58" t="s">
        <v>375</v>
      </c>
      <c r="P634" s="58" t="s">
        <v>371</v>
      </c>
      <c r="Q634" s="12">
        <v>7827.05</v>
      </c>
      <c r="R634" s="12">
        <v>5869.5</v>
      </c>
      <c r="S634" s="22">
        <f>Table4[[#This Row],[EU funds 
(EUR)]]/Table4[[#This Row],[Total eligible expenditure allocated to the operation (EUR)]]</f>
        <v>0.74989938738094175</v>
      </c>
    </row>
    <row r="635" spans="1:19" ht="89.25" x14ac:dyDescent="0.25">
      <c r="A635" s="15">
        <v>631</v>
      </c>
      <c r="B635" s="9" t="s">
        <v>3412</v>
      </c>
      <c r="C635" s="9" t="s">
        <v>3413</v>
      </c>
      <c r="D635" s="34" t="s">
        <v>54</v>
      </c>
      <c r="E635" s="35" t="s">
        <v>364</v>
      </c>
      <c r="F635" s="9" t="s">
        <v>3414</v>
      </c>
      <c r="G635" s="27" t="s">
        <v>3415</v>
      </c>
      <c r="H635" s="16">
        <v>45964</v>
      </c>
      <c r="I635" s="16">
        <v>46235</v>
      </c>
      <c r="J635" s="58" t="s">
        <v>1881</v>
      </c>
      <c r="K635" s="58" t="s">
        <v>260</v>
      </c>
      <c r="L635" s="58" t="s">
        <v>1960</v>
      </c>
      <c r="M635" s="58" t="s">
        <v>268</v>
      </c>
      <c r="N635" s="56" t="s">
        <v>6267</v>
      </c>
      <c r="O635" s="58" t="s">
        <v>375</v>
      </c>
      <c r="P635" s="58" t="s">
        <v>371</v>
      </c>
      <c r="Q635" s="12">
        <v>36671.040000000001</v>
      </c>
      <c r="R635" s="12">
        <v>27503.279999999999</v>
      </c>
      <c r="S635" s="22">
        <f>Table4[[#This Row],[EU funds 
(EUR)]]/Table4[[#This Row],[Total eligible expenditure allocated to the operation (EUR)]]</f>
        <v>0.75</v>
      </c>
    </row>
    <row r="636" spans="1:19" ht="114.75" x14ac:dyDescent="0.25">
      <c r="A636" s="15">
        <v>632</v>
      </c>
      <c r="B636" s="9" t="s">
        <v>3416</v>
      </c>
      <c r="C636" s="9" t="s">
        <v>3417</v>
      </c>
      <c r="D636" s="34" t="s">
        <v>54</v>
      </c>
      <c r="E636" s="35" t="s">
        <v>364</v>
      </c>
      <c r="F636" s="9" t="s">
        <v>3418</v>
      </c>
      <c r="G636" s="27" t="s">
        <v>3419</v>
      </c>
      <c r="H636" s="16">
        <v>45946</v>
      </c>
      <c r="I636" s="16">
        <v>46017</v>
      </c>
      <c r="J636" s="58" t="s">
        <v>255</v>
      </c>
      <c r="K636" s="58" t="s">
        <v>262</v>
      </c>
      <c r="L636" s="58" t="s">
        <v>1963</v>
      </c>
      <c r="M636" s="58" t="s">
        <v>79</v>
      </c>
      <c r="N636" s="56" t="s">
        <v>6267</v>
      </c>
      <c r="O636" s="58" t="s">
        <v>375</v>
      </c>
      <c r="P636" s="58" t="s">
        <v>371</v>
      </c>
      <c r="Q636" s="12">
        <v>29211</v>
      </c>
      <c r="R636" s="12">
        <v>21908.25</v>
      </c>
      <c r="S636" s="22">
        <f>Table4[[#This Row],[EU funds 
(EUR)]]/Table4[[#This Row],[Total eligible expenditure allocated to the operation (EUR)]]</f>
        <v>0.75</v>
      </c>
    </row>
    <row r="637" spans="1:19" ht="102" x14ac:dyDescent="0.25">
      <c r="A637" s="15">
        <v>633</v>
      </c>
      <c r="B637" s="9" t="s">
        <v>3420</v>
      </c>
      <c r="C637" s="9" t="s">
        <v>3421</v>
      </c>
      <c r="D637" s="34" t="s">
        <v>54</v>
      </c>
      <c r="E637" s="35" t="s">
        <v>364</v>
      </c>
      <c r="F637" s="9" t="s">
        <v>3422</v>
      </c>
      <c r="G637" s="27" t="s">
        <v>3423</v>
      </c>
      <c r="H637" s="16">
        <v>45957</v>
      </c>
      <c r="I637" s="16">
        <v>46301</v>
      </c>
      <c r="J637" s="58" t="s">
        <v>123</v>
      </c>
      <c r="K637" s="58" t="s">
        <v>116</v>
      </c>
      <c r="L637" s="58" t="s">
        <v>1953</v>
      </c>
      <c r="M637" s="58" t="s">
        <v>77</v>
      </c>
      <c r="N637" s="56" t="s">
        <v>6267</v>
      </c>
      <c r="O637" s="58" t="s">
        <v>375</v>
      </c>
      <c r="P637" s="58" t="s">
        <v>371</v>
      </c>
      <c r="Q637" s="12">
        <v>19623.8</v>
      </c>
      <c r="R637" s="12">
        <v>14717.84</v>
      </c>
      <c r="S637" s="22">
        <f>Table4[[#This Row],[EU funds 
(EUR)]]/Table4[[#This Row],[Total eligible expenditure allocated to the operation (EUR)]]</f>
        <v>0.7499994904147006</v>
      </c>
    </row>
    <row r="638" spans="1:19" ht="76.5" x14ac:dyDescent="0.25">
      <c r="A638" s="15">
        <v>634</v>
      </c>
      <c r="B638" s="9" t="s">
        <v>3424</v>
      </c>
      <c r="C638" s="9" t="s">
        <v>3425</v>
      </c>
      <c r="D638" s="34" t="s">
        <v>54</v>
      </c>
      <c r="E638" s="35" t="s">
        <v>364</v>
      </c>
      <c r="F638" s="9" t="s">
        <v>3426</v>
      </c>
      <c r="G638" s="27" t="s">
        <v>3427</v>
      </c>
      <c r="H638" s="16">
        <v>45950</v>
      </c>
      <c r="I638" s="16">
        <v>46447</v>
      </c>
      <c r="J638" s="58" t="s">
        <v>347</v>
      </c>
      <c r="K638" s="58" t="s">
        <v>260</v>
      </c>
      <c r="L638" s="58" t="s">
        <v>1960</v>
      </c>
      <c r="M638" s="58" t="s">
        <v>268</v>
      </c>
      <c r="N638" s="56" t="s">
        <v>6267</v>
      </c>
      <c r="O638" s="58" t="s">
        <v>375</v>
      </c>
      <c r="P638" s="58" t="s">
        <v>371</v>
      </c>
      <c r="Q638" s="12">
        <v>35331.4</v>
      </c>
      <c r="R638" s="12">
        <v>26498.55</v>
      </c>
      <c r="S638" s="22">
        <f>Table4[[#This Row],[EU funds 
(EUR)]]/Table4[[#This Row],[Total eligible expenditure allocated to the operation (EUR)]]</f>
        <v>0.75</v>
      </c>
    </row>
    <row r="639" spans="1:19" ht="89.25" x14ac:dyDescent="0.25">
      <c r="A639" s="15">
        <v>635</v>
      </c>
      <c r="B639" s="9" t="s">
        <v>3428</v>
      </c>
      <c r="C639" s="9" t="s">
        <v>3429</v>
      </c>
      <c r="D639" s="34" t="s">
        <v>54</v>
      </c>
      <c r="E639" s="35" t="s">
        <v>364</v>
      </c>
      <c r="F639" s="9" t="s">
        <v>3430</v>
      </c>
      <c r="G639" s="27" t="s">
        <v>3431</v>
      </c>
      <c r="H639" s="16">
        <v>45950</v>
      </c>
      <c r="I639" s="16">
        <v>46338</v>
      </c>
      <c r="J639" s="58" t="s">
        <v>90</v>
      </c>
      <c r="K639" s="58" t="s">
        <v>38</v>
      </c>
      <c r="L639" s="58" t="s">
        <v>75</v>
      </c>
      <c r="M639" s="58" t="s">
        <v>75</v>
      </c>
      <c r="N639" s="56" t="s">
        <v>6267</v>
      </c>
      <c r="O639" s="58" t="s">
        <v>375</v>
      </c>
      <c r="P639" s="58" t="s">
        <v>371</v>
      </c>
      <c r="Q639" s="12">
        <v>67014.100000000006</v>
      </c>
      <c r="R639" s="12">
        <v>50193.56</v>
      </c>
      <c r="S639" s="22">
        <f>Table4[[#This Row],[EU funds 
(EUR)]]/Table4[[#This Row],[Total eligible expenditure allocated to the operation (EUR)]]</f>
        <v>0.74899998656999045</v>
      </c>
    </row>
    <row r="640" spans="1:19" ht="63.75" x14ac:dyDescent="0.25">
      <c r="A640" s="15">
        <v>636</v>
      </c>
      <c r="B640" s="9" t="s">
        <v>3432</v>
      </c>
      <c r="C640" s="9" t="s">
        <v>3433</v>
      </c>
      <c r="D640" s="34" t="s">
        <v>54</v>
      </c>
      <c r="E640" s="35" t="s">
        <v>364</v>
      </c>
      <c r="F640" s="9" t="s">
        <v>3434</v>
      </c>
      <c r="G640" s="27" t="s">
        <v>3435</v>
      </c>
      <c r="H640" s="16">
        <v>45951</v>
      </c>
      <c r="I640" s="16">
        <v>46218</v>
      </c>
      <c r="J640" s="58" t="s">
        <v>3436</v>
      </c>
      <c r="K640" s="58" t="s">
        <v>74</v>
      </c>
      <c r="L640" s="58" t="s">
        <v>1952</v>
      </c>
      <c r="M640" s="58" t="s">
        <v>79</v>
      </c>
      <c r="N640" s="56" t="s">
        <v>6267</v>
      </c>
      <c r="O640" s="58" t="s">
        <v>375</v>
      </c>
      <c r="P640" s="58" t="s">
        <v>371</v>
      </c>
      <c r="Q640" s="12">
        <v>8225.09</v>
      </c>
      <c r="R640" s="12">
        <v>4482.67</v>
      </c>
      <c r="S640" s="22">
        <f>Table4[[#This Row],[EU funds 
(EUR)]]/Table4[[#This Row],[Total eligible expenditure allocated to the operation (EUR)]]</f>
        <v>0.54499950760417215</v>
      </c>
    </row>
    <row r="641" spans="1:19" ht="102" x14ac:dyDescent="0.25">
      <c r="A641" s="15">
        <v>637</v>
      </c>
      <c r="B641" s="9" t="s">
        <v>3437</v>
      </c>
      <c r="C641" s="9" t="s">
        <v>3438</v>
      </c>
      <c r="D641" s="34" t="s">
        <v>54</v>
      </c>
      <c r="E641" s="35" t="s">
        <v>364</v>
      </c>
      <c r="F641" s="9" t="s">
        <v>3439</v>
      </c>
      <c r="G641" s="27" t="s">
        <v>3440</v>
      </c>
      <c r="H641" s="16">
        <v>45946</v>
      </c>
      <c r="I641" s="16">
        <v>46196</v>
      </c>
      <c r="J641" s="58" t="s">
        <v>535</v>
      </c>
      <c r="K641" s="58" t="s">
        <v>543</v>
      </c>
      <c r="L641" s="58" t="s">
        <v>1978</v>
      </c>
      <c r="M641" s="58" t="s">
        <v>79</v>
      </c>
      <c r="N641" s="56" t="s">
        <v>6267</v>
      </c>
      <c r="O641" s="58" t="s">
        <v>375</v>
      </c>
      <c r="P641" s="58" t="s">
        <v>371</v>
      </c>
      <c r="Q641" s="12">
        <v>27178</v>
      </c>
      <c r="R641" s="12">
        <v>19839.939999999999</v>
      </c>
      <c r="S641" s="22">
        <f>Table4[[#This Row],[EU funds 
(EUR)]]/Table4[[#This Row],[Total eligible expenditure allocated to the operation (EUR)]]</f>
        <v>0.73</v>
      </c>
    </row>
    <row r="642" spans="1:19" ht="127.5" x14ac:dyDescent="0.25">
      <c r="A642" s="15">
        <v>638</v>
      </c>
      <c r="B642" s="9" t="s">
        <v>3441</v>
      </c>
      <c r="C642" s="9" t="s">
        <v>913</v>
      </c>
      <c r="D642" s="34" t="s">
        <v>54</v>
      </c>
      <c r="E642" s="35" t="s">
        <v>364</v>
      </c>
      <c r="F642" s="9" t="s">
        <v>3442</v>
      </c>
      <c r="G642" s="27" t="s">
        <v>3443</v>
      </c>
      <c r="H642" s="16">
        <v>45950</v>
      </c>
      <c r="I642" s="16">
        <v>46266</v>
      </c>
      <c r="J642" s="58" t="s">
        <v>90</v>
      </c>
      <c r="K642" s="58" t="s">
        <v>38</v>
      </c>
      <c r="L642" s="58" t="s">
        <v>75</v>
      </c>
      <c r="M642" s="58" t="s">
        <v>75</v>
      </c>
      <c r="N642" s="56" t="s">
        <v>6267</v>
      </c>
      <c r="O642" s="58" t="s">
        <v>375</v>
      </c>
      <c r="P642" s="58" t="s">
        <v>371</v>
      </c>
      <c r="Q642" s="12">
        <v>23871.7</v>
      </c>
      <c r="R642" s="12">
        <v>13129.43</v>
      </c>
      <c r="S642" s="22">
        <f>Table4[[#This Row],[EU funds 
(EUR)]]/Table4[[#This Row],[Total eligible expenditure allocated to the operation (EUR)]]</f>
        <v>0.54999979054696568</v>
      </c>
    </row>
    <row r="643" spans="1:19" ht="76.5" x14ac:dyDescent="0.25">
      <c r="A643" s="15">
        <v>639</v>
      </c>
      <c r="B643" s="9" t="s">
        <v>3444</v>
      </c>
      <c r="C643" s="9" t="s">
        <v>3445</v>
      </c>
      <c r="D643" s="34" t="s">
        <v>54</v>
      </c>
      <c r="E643" s="35" t="s">
        <v>364</v>
      </c>
      <c r="F643" s="9" t="s">
        <v>3446</v>
      </c>
      <c r="G643" s="27" t="s">
        <v>3447</v>
      </c>
      <c r="H643" s="16">
        <v>45950</v>
      </c>
      <c r="I643" s="16">
        <v>46234</v>
      </c>
      <c r="J643" s="58" t="s">
        <v>123</v>
      </c>
      <c r="K643" s="58" t="s">
        <v>116</v>
      </c>
      <c r="L643" s="58" t="s">
        <v>1953</v>
      </c>
      <c r="M643" s="58" t="s">
        <v>77</v>
      </c>
      <c r="N643" s="56" t="s">
        <v>6267</v>
      </c>
      <c r="O643" s="58" t="s">
        <v>375</v>
      </c>
      <c r="P643" s="58" t="s">
        <v>371</v>
      </c>
      <c r="Q643" s="12">
        <v>47181.65</v>
      </c>
      <c r="R643" s="12">
        <v>35339.050000000003</v>
      </c>
      <c r="S643" s="22">
        <f>Table4[[#This Row],[EU funds 
(EUR)]]/Table4[[#This Row],[Total eligible expenditure allocated to the operation (EUR)]]</f>
        <v>0.74899987601111873</v>
      </c>
    </row>
    <row r="644" spans="1:19" ht="76.5" x14ac:dyDescent="0.25">
      <c r="A644" s="15">
        <v>640</v>
      </c>
      <c r="B644" s="9" t="s">
        <v>3448</v>
      </c>
      <c r="C644" s="9" t="s">
        <v>2440</v>
      </c>
      <c r="D644" s="34" t="s">
        <v>54</v>
      </c>
      <c r="E644" s="35" t="s">
        <v>364</v>
      </c>
      <c r="F644" s="9" t="s">
        <v>3449</v>
      </c>
      <c r="G644" s="27" t="s">
        <v>3450</v>
      </c>
      <c r="H644" s="16">
        <v>45952</v>
      </c>
      <c r="I644" s="16">
        <v>46388</v>
      </c>
      <c r="J644" s="58" t="s">
        <v>90</v>
      </c>
      <c r="K644" s="58" t="s">
        <v>38</v>
      </c>
      <c r="L644" s="58" t="s">
        <v>75</v>
      </c>
      <c r="M644" s="58" t="s">
        <v>75</v>
      </c>
      <c r="N644" s="56" t="s">
        <v>6267</v>
      </c>
      <c r="O644" s="58" t="s">
        <v>375</v>
      </c>
      <c r="P644" s="58" t="s">
        <v>371</v>
      </c>
      <c r="Q644" s="12">
        <v>56286.1</v>
      </c>
      <c r="R644" s="12">
        <v>42214.57</v>
      </c>
      <c r="S644" s="22">
        <f>Table4[[#This Row],[EU funds 
(EUR)]]/Table4[[#This Row],[Total eligible expenditure allocated to the operation (EUR)]]</f>
        <v>0.74999991116812148</v>
      </c>
    </row>
    <row r="645" spans="1:19" ht="114.75" x14ac:dyDescent="0.25">
      <c r="A645" s="15">
        <v>641</v>
      </c>
      <c r="B645" s="9" t="s">
        <v>3451</v>
      </c>
      <c r="C645" s="9" t="s">
        <v>3452</v>
      </c>
      <c r="D645" s="34" t="s">
        <v>54</v>
      </c>
      <c r="E645" s="35" t="s">
        <v>364</v>
      </c>
      <c r="F645" s="9" t="s">
        <v>3453</v>
      </c>
      <c r="G645" s="27" t="s">
        <v>3454</v>
      </c>
      <c r="H645" s="16">
        <v>45957</v>
      </c>
      <c r="I645" s="16">
        <v>46204</v>
      </c>
      <c r="J645" s="58" t="s">
        <v>3455</v>
      </c>
      <c r="K645" s="58" t="s">
        <v>116</v>
      </c>
      <c r="L645" s="58" t="s">
        <v>1953</v>
      </c>
      <c r="M645" s="58" t="s">
        <v>77</v>
      </c>
      <c r="N645" s="56" t="s">
        <v>6267</v>
      </c>
      <c r="O645" s="58" t="s">
        <v>375</v>
      </c>
      <c r="P645" s="58" t="s">
        <v>371</v>
      </c>
      <c r="Q645" s="12">
        <v>24281.03</v>
      </c>
      <c r="R645" s="12">
        <v>18210.77</v>
      </c>
      <c r="S645" s="22">
        <f>Table4[[#This Row],[EU funds 
(EUR)]]/Table4[[#This Row],[Total eligible expenditure allocated to the operation (EUR)]]</f>
        <v>0.74999989703896419</v>
      </c>
    </row>
    <row r="646" spans="1:19" ht="89.25" x14ac:dyDescent="0.25">
      <c r="A646" s="15">
        <v>642</v>
      </c>
      <c r="B646" s="9" t="s">
        <v>3456</v>
      </c>
      <c r="C646" s="9" t="s">
        <v>3457</v>
      </c>
      <c r="D646" s="34" t="s">
        <v>54</v>
      </c>
      <c r="E646" s="35" t="s">
        <v>364</v>
      </c>
      <c r="F646" s="9" t="s">
        <v>3458</v>
      </c>
      <c r="G646" s="27" t="s">
        <v>3459</v>
      </c>
      <c r="H646" s="16">
        <v>45958</v>
      </c>
      <c r="I646" s="16">
        <v>46402</v>
      </c>
      <c r="J646" s="58" t="s">
        <v>1808</v>
      </c>
      <c r="K646" s="58" t="s">
        <v>260</v>
      </c>
      <c r="L646" s="58" t="s">
        <v>1960</v>
      </c>
      <c r="M646" s="58" t="s">
        <v>268</v>
      </c>
      <c r="N646" s="56" t="s">
        <v>6267</v>
      </c>
      <c r="O646" s="58" t="s">
        <v>375</v>
      </c>
      <c r="P646" s="58" t="s">
        <v>371</v>
      </c>
      <c r="Q646" s="12">
        <v>19177.61</v>
      </c>
      <c r="R646" s="12">
        <v>14374</v>
      </c>
      <c r="S646" s="22">
        <f>Table4[[#This Row],[EU funds 
(EUR)]]/Table4[[#This Row],[Total eligible expenditure allocated to the operation (EUR)]]</f>
        <v>0.74951988282168636</v>
      </c>
    </row>
    <row r="647" spans="1:19" ht="89.25" x14ac:dyDescent="0.25">
      <c r="A647" s="15">
        <v>643</v>
      </c>
      <c r="B647" s="9" t="s">
        <v>3460</v>
      </c>
      <c r="C647" s="9" t="s">
        <v>3461</v>
      </c>
      <c r="D647" s="34" t="s">
        <v>54</v>
      </c>
      <c r="E647" s="35" t="s">
        <v>364</v>
      </c>
      <c r="F647" s="9" t="s">
        <v>3462</v>
      </c>
      <c r="G647" s="27" t="s">
        <v>3463</v>
      </c>
      <c r="H647" s="16">
        <v>45951</v>
      </c>
      <c r="I647" s="16">
        <v>46367</v>
      </c>
      <c r="J647" s="58" t="s">
        <v>93</v>
      </c>
      <c r="K647" s="58" t="s">
        <v>74</v>
      </c>
      <c r="L647" s="58" t="s">
        <v>1952</v>
      </c>
      <c r="M647" s="58" t="s">
        <v>79</v>
      </c>
      <c r="N647" s="56" t="s">
        <v>6267</v>
      </c>
      <c r="O647" s="58" t="s">
        <v>375</v>
      </c>
      <c r="P647" s="58" t="s">
        <v>371</v>
      </c>
      <c r="Q647" s="12">
        <v>54489.75</v>
      </c>
      <c r="R647" s="12">
        <v>40812.82</v>
      </c>
      <c r="S647" s="22">
        <f>Table4[[#This Row],[EU funds 
(EUR)]]/Table4[[#This Row],[Total eligible expenditure allocated to the operation (EUR)]]</f>
        <v>0.74899994953179272</v>
      </c>
    </row>
    <row r="648" spans="1:19" ht="89.25" x14ac:dyDescent="0.25">
      <c r="A648" s="15">
        <v>644</v>
      </c>
      <c r="B648" s="9" t="s">
        <v>3464</v>
      </c>
      <c r="C648" s="9" t="s">
        <v>3465</v>
      </c>
      <c r="D648" s="34" t="s">
        <v>54</v>
      </c>
      <c r="E648" s="35" t="s">
        <v>364</v>
      </c>
      <c r="F648" s="9" t="s">
        <v>3466</v>
      </c>
      <c r="G648" s="27" t="s">
        <v>3467</v>
      </c>
      <c r="H648" s="16">
        <v>45958</v>
      </c>
      <c r="I648" s="16">
        <v>46147</v>
      </c>
      <c r="J648" s="58" t="s">
        <v>90</v>
      </c>
      <c r="K648" s="58" t="s">
        <v>38</v>
      </c>
      <c r="L648" s="58" t="s">
        <v>75</v>
      </c>
      <c r="M648" s="58" t="s">
        <v>75</v>
      </c>
      <c r="N648" s="56" t="s">
        <v>6267</v>
      </c>
      <c r="O648" s="58" t="s">
        <v>375</v>
      </c>
      <c r="P648" s="58" t="s">
        <v>371</v>
      </c>
      <c r="Q648" s="12">
        <v>12251.5</v>
      </c>
      <c r="R648" s="12">
        <v>9188.6200000000008</v>
      </c>
      <c r="S648" s="22">
        <f>Table4[[#This Row],[EU funds 
(EUR)]]/Table4[[#This Row],[Total eligible expenditure allocated to the operation (EUR)]]</f>
        <v>0.74999959188670784</v>
      </c>
    </row>
    <row r="649" spans="1:19" ht="114.75" x14ac:dyDescent="0.25">
      <c r="A649" s="15">
        <v>645</v>
      </c>
      <c r="B649" s="9" t="s">
        <v>3468</v>
      </c>
      <c r="C649" s="9" t="s">
        <v>3469</v>
      </c>
      <c r="D649" s="34" t="s">
        <v>54</v>
      </c>
      <c r="E649" s="35" t="s">
        <v>364</v>
      </c>
      <c r="F649" s="9" t="s">
        <v>3470</v>
      </c>
      <c r="G649" s="27" t="s">
        <v>3471</v>
      </c>
      <c r="H649" s="16">
        <v>45957</v>
      </c>
      <c r="I649" s="16">
        <v>46357</v>
      </c>
      <c r="J649" s="58" t="s">
        <v>529</v>
      </c>
      <c r="K649" s="58" t="s">
        <v>261</v>
      </c>
      <c r="L649" s="58" t="s">
        <v>1961</v>
      </c>
      <c r="M649" s="58" t="s">
        <v>268</v>
      </c>
      <c r="N649" s="56" t="s">
        <v>6267</v>
      </c>
      <c r="O649" s="58" t="s">
        <v>375</v>
      </c>
      <c r="P649" s="58" t="s">
        <v>371</v>
      </c>
      <c r="Q649" s="12">
        <v>25201.71</v>
      </c>
      <c r="R649" s="12">
        <v>18901.28</v>
      </c>
      <c r="S649" s="22">
        <f>Table4[[#This Row],[EU funds 
(EUR)]]/Table4[[#This Row],[Total eligible expenditure allocated to the operation (EUR)]]</f>
        <v>0.74999990080038215</v>
      </c>
    </row>
    <row r="650" spans="1:19" ht="89.25" x14ac:dyDescent="0.25">
      <c r="A650" s="15">
        <v>646</v>
      </c>
      <c r="B650" s="9" t="s">
        <v>3472</v>
      </c>
      <c r="C650" s="9" t="s">
        <v>3473</v>
      </c>
      <c r="D650" s="34" t="s">
        <v>54</v>
      </c>
      <c r="E650" s="35" t="s">
        <v>364</v>
      </c>
      <c r="F650" s="9" t="s">
        <v>3474</v>
      </c>
      <c r="G650" s="27" t="s">
        <v>3475</v>
      </c>
      <c r="H650" s="16">
        <v>45978</v>
      </c>
      <c r="I650" s="16">
        <v>46204</v>
      </c>
      <c r="J650" s="58" t="s">
        <v>90</v>
      </c>
      <c r="K650" s="58" t="s">
        <v>38</v>
      </c>
      <c r="L650" s="58" t="s">
        <v>75</v>
      </c>
      <c r="M650" s="58" t="s">
        <v>75</v>
      </c>
      <c r="N650" s="56" t="s">
        <v>6267</v>
      </c>
      <c r="O650" s="58" t="s">
        <v>375</v>
      </c>
      <c r="P650" s="58" t="s">
        <v>371</v>
      </c>
      <c r="Q650" s="12">
        <v>12123.1</v>
      </c>
      <c r="R650" s="12">
        <v>9092.32</v>
      </c>
      <c r="S650" s="22">
        <f>Table4[[#This Row],[EU funds 
(EUR)]]/Table4[[#This Row],[Total eligible expenditure allocated to the operation (EUR)]]</f>
        <v>0.74999958756423679</v>
      </c>
    </row>
    <row r="651" spans="1:19" ht="127.5" x14ac:dyDescent="0.25">
      <c r="A651" s="15">
        <v>647</v>
      </c>
      <c r="B651" s="9" t="s">
        <v>3476</v>
      </c>
      <c r="C651" s="9" t="s">
        <v>3477</v>
      </c>
      <c r="D651" s="34" t="s">
        <v>54</v>
      </c>
      <c r="E651" s="35" t="s">
        <v>364</v>
      </c>
      <c r="F651" s="9" t="s">
        <v>3478</v>
      </c>
      <c r="G651" s="27" t="s">
        <v>3479</v>
      </c>
      <c r="H651" s="16">
        <v>45959</v>
      </c>
      <c r="I651" s="16">
        <v>46023</v>
      </c>
      <c r="J651" s="58" t="s">
        <v>525</v>
      </c>
      <c r="K651" s="58" t="s">
        <v>542</v>
      </c>
      <c r="L651" s="58" t="s">
        <v>1975</v>
      </c>
      <c r="M651" s="58" t="s">
        <v>268</v>
      </c>
      <c r="N651" s="56" t="s">
        <v>6267</v>
      </c>
      <c r="O651" s="58" t="s">
        <v>375</v>
      </c>
      <c r="P651" s="58" t="s">
        <v>371</v>
      </c>
      <c r="Q651" s="12">
        <v>8988</v>
      </c>
      <c r="R651" s="12">
        <v>6741</v>
      </c>
      <c r="S651" s="22">
        <f>Table4[[#This Row],[EU funds 
(EUR)]]/Table4[[#This Row],[Total eligible expenditure allocated to the operation (EUR)]]</f>
        <v>0.75</v>
      </c>
    </row>
    <row r="652" spans="1:19" ht="114.75" x14ac:dyDescent="0.25">
      <c r="A652" s="15">
        <v>648</v>
      </c>
      <c r="B652" s="9" t="s">
        <v>3480</v>
      </c>
      <c r="C652" s="9" t="s">
        <v>3481</v>
      </c>
      <c r="D652" s="34" t="s">
        <v>54</v>
      </c>
      <c r="E652" s="35" t="s">
        <v>364</v>
      </c>
      <c r="F652" s="9" t="s">
        <v>3482</v>
      </c>
      <c r="G652" s="27" t="s">
        <v>3483</v>
      </c>
      <c r="H652" s="16">
        <v>45917</v>
      </c>
      <c r="I652" s="16">
        <v>46447</v>
      </c>
      <c r="J652" s="58" t="s">
        <v>537</v>
      </c>
      <c r="K652" s="58" t="s">
        <v>540</v>
      </c>
      <c r="L652" s="58" t="s">
        <v>1972</v>
      </c>
      <c r="M652" s="58" t="s">
        <v>77</v>
      </c>
      <c r="N652" s="56" t="s">
        <v>6267</v>
      </c>
      <c r="O652" s="58" t="s">
        <v>375</v>
      </c>
      <c r="P652" s="58" t="s">
        <v>371</v>
      </c>
      <c r="Q652" s="12">
        <v>17661.419999999998</v>
      </c>
      <c r="R652" s="12">
        <v>11478</v>
      </c>
      <c r="S652" s="22">
        <f>Table4[[#This Row],[EU funds 
(EUR)]]/Table4[[#This Row],[Total eligible expenditure allocated to the operation (EUR)]]</f>
        <v>0.64989111860767712</v>
      </c>
    </row>
    <row r="653" spans="1:19" ht="102" x14ac:dyDescent="0.25">
      <c r="A653" s="15">
        <v>649</v>
      </c>
      <c r="B653" s="9" t="s">
        <v>3484</v>
      </c>
      <c r="C653" s="9" t="s">
        <v>3485</v>
      </c>
      <c r="D653" s="34" t="s">
        <v>54</v>
      </c>
      <c r="E653" s="35" t="s">
        <v>364</v>
      </c>
      <c r="F653" s="9" t="s">
        <v>3486</v>
      </c>
      <c r="G653" s="27" t="s">
        <v>3487</v>
      </c>
      <c r="H653" s="16">
        <v>45946</v>
      </c>
      <c r="I653" s="16">
        <v>46266</v>
      </c>
      <c r="J653" s="58" t="s">
        <v>90</v>
      </c>
      <c r="K653" s="58" t="s">
        <v>38</v>
      </c>
      <c r="L653" s="58" t="s">
        <v>75</v>
      </c>
      <c r="M653" s="58" t="s">
        <v>75</v>
      </c>
      <c r="N653" s="56" t="s">
        <v>6267</v>
      </c>
      <c r="O653" s="58" t="s">
        <v>375</v>
      </c>
      <c r="P653" s="58" t="s">
        <v>371</v>
      </c>
      <c r="Q653" s="12">
        <v>63000</v>
      </c>
      <c r="R653" s="12">
        <v>47250</v>
      </c>
      <c r="S653" s="22">
        <f>Table4[[#This Row],[EU funds 
(EUR)]]/Table4[[#This Row],[Total eligible expenditure allocated to the operation (EUR)]]</f>
        <v>0.75</v>
      </c>
    </row>
    <row r="654" spans="1:19" ht="63.75" x14ac:dyDescent="0.25">
      <c r="A654" s="15">
        <v>650</v>
      </c>
      <c r="B654" s="9" t="s">
        <v>3488</v>
      </c>
      <c r="C654" s="9" t="s">
        <v>3489</v>
      </c>
      <c r="D654" s="34" t="s">
        <v>54</v>
      </c>
      <c r="E654" s="35" t="s">
        <v>364</v>
      </c>
      <c r="F654" s="9" t="s">
        <v>3490</v>
      </c>
      <c r="G654" s="27" t="s">
        <v>3491</v>
      </c>
      <c r="H654" s="16">
        <v>45933</v>
      </c>
      <c r="I654" s="16">
        <v>46327</v>
      </c>
      <c r="J654" s="58" t="s">
        <v>3492</v>
      </c>
      <c r="K654" s="58" t="s">
        <v>73</v>
      </c>
      <c r="L654" s="58" t="s">
        <v>3493</v>
      </c>
      <c r="M654" s="58" t="s">
        <v>3494</v>
      </c>
      <c r="N654" s="56" t="s">
        <v>6267</v>
      </c>
      <c r="O654" s="58" t="s">
        <v>375</v>
      </c>
      <c r="P654" s="58" t="s">
        <v>371</v>
      </c>
      <c r="Q654" s="12">
        <v>41997.5</v>
      </c>
      <c r="R654" s="12">
        <v>23098.62</v>
      </c>
      <c r="S654" s="22">
        <f>Table4[[#This Row],[EU funds 
(EUR)]]/Table4[[#This Row],[Total eligible expenditure allocated to the operation (EUR)]]</f>
        <v>0.54999988094529428</v>
      </c>
    </row>
    <row r="655" spans="1:19" ht="89.25" x14ac:dyDescent="0.25">
      <c r="A655" s="15">
        <v>651</v>
      </c>
      <c r="B655" s="9" t="s">
        <v>3495</v>
      </c>
      <c r="C655" s="9" t="s">
        <v>3496</v>
      </c>
      <c r="D655" s="34" t="s">
        <v>54</v>
      </c>
      <c r="E655" s="35" t="s">
        <v>364</v>
      </c>
      <c r="F655" s="9" t="s">
        <v>3497</v>
      </c>
      <c r="G655" s="27" t="s">
        <v>3498</v>
      </c>
      <c r="H655" s="16">
        <v>45957</v>
      </c>
      <c r="I655" s="16">
        <v>46447</v>
      </c>
      <c r="J655" s="58" t="s">
        <v>90</v>
      </c>
      <c r="K655" s="58" t="s">
        <v>38</v>
      </c>
      <c r="L655" s="58" t="s">
        <v>75</v>
      </c>
      <c r="M655" s="58" t="s">
        <v>75</v>
      </c>
      <c r="N655" s="56" t="s">
        <v>6267</v>
      </c>
      <c r="O655" s="58" t="s">
        <v>375</v>
      </c>
      <c r="P655" s="58" t="s">
        <v>371</v>
      </c>
      <c r="Q655" s="12">
        <v>69122</v>
      </c>
      <c r="R655" s="12">
        <v>38017.1</v>
      </c>
      <c r="S655" s="22">
        <f>Table4[[#This Row],[EU funds 
(EUR)]]/Table4[[#This Row],[Total eligible expenditure allocated to the operation (EUR)]]</f>
        <v>0.54999999999999993</v>
      </c>
    </row>
    <row r="656" spans="1:19" ht="140.25" x14ac:dyDescent="0.25">
      <c r="A656" s="15">
        <v>652</v>
      </c>
      <c r="B656" s="9" t="s">
        <v>3499</v>
      </c>
      <c r="C656" s="9" t="s">
        <v>3500</v>
      </c>
      <c r="D656" s="34" t="s">
        <v>54</v>
      </c>
      <c r="E656" s="35" t="s">
        <v>364</v>
      </c>
      <c r="F656" s="9" t="s">
        <v>3501</v>
      </c>
      <c r="G656" s="27" t="s">
        <v>3502</v>
      </c>
      <c r="H656" s="16">
        <v>45932</v>
      </c>
      <c r="I656" s="16">
        <v>46211</v>
      </c>
      <c r="J656" s="58" t="s">
        <v>257</v>
      </c>
      <c r="K656" s="58" t="s">
        <v>263</v>
      </c>
      <c r="L656" s="58" t="s">
        <v>1967</v>
      </c>
      <c r="M656" s="58" t="s">
        <v>268</v>
      </c>
      <c r="N656" s="56" t="s">
        <v>6267</v>
      </c>
      <c r="O656" s="58" t="s">
        <v>375</v>
      </c>
      <c r="P656" s="58" t="s">
        <v>371</v>
      </c>
      <c r="Q656" s="12">
        <v>36513.75</v>
      </c>
      <c r="R656" s="12">
        <v>26655.03</v>
      </c>
      <c r="S656" s="22">
        <f>Table4[[#This Row],[EU funds 
(EUR)]]/Table4[[#This Row],[Total eligible expenditure allocated to the operation (EUR)]]</f>
        <v>0.72999979459792541</v>
      </c>
    </row>
    <row r="657" spans="1:19" ht="114.75" x14ac:dyDescent="0.25">
      <c r="A657" s="15">
        <v>653</v>
      </c>
      <c r="B657" s="9" t="s">
        <v>3503</v>
      </c>
      <c r="C657" s="9" t="s">
        <v>3504</v>
      </c>
      <c r="D657" s="34" t="s">
        <v>54</v>
      </c>
      <c r="E657" s="35" t="s">
        <v>364</v>
      </c>
      <c r="F657" s="9" t="s">
        <v>3505</v>
      </c>
      <c r="G657" s="27" t="s">
        <v>3506</v>
      </c>
      <c r="H657" s="16">
        <v>45940</v>
      </c>
      <c r="I657" s="16">
        <v>46478</v>
      </c>
      <c r="J657" s="58" t="s">
        <v>1852</v>
      </c>
      <c r="K657" s="58" t="s">
        <v>116</v>
      </c>
      <c r="L657" s="58" t="s">
        <v>1953</v>
      </c>
      <c r="M657" s="58" t="s">
        <v>77</v>
      </c>
      <c r="N657" s="56" t="s">
        <v>6267</v>
      </c>
      <c r="O657" s="58" t="s">
        <v>375</v>
      </c>
      <c r="P657" s="58" t="s">
        <v>371</v>
      </c>
      <c r="Q657" s="12">
        <v>107797.15</v>
      </c>
      <c r="R657" s="12">
        <v>59288.43</v>
      </c>
      <c r="S657" s="22">
        <f>Table4[[#This Row],[EU funds 
(EUR)]]/Table4[[#This Row],[Total eligible expenditure allocated to the operation (EUR)]]</f>
        <v>0.54999997680829227</v>
      </c>
    </row>
    <row r="658" spans="1:19" ht="102" x14ac:dyDescent="0.25">
      <c r="A658" s="15">
        <v>654</v>
      </c>
      <c r="B658" s="9" t="s">
        <v>3507</v>
      </c>
      <c r="C658" s="9" t="s">
        <v>3508</v>
      </c>
      <c r="D658" s="34" t="s">
        <v>54</v>
      </c>
      <c r="E658" s="35" t="s">
        <v>364</v>
      </c>
      <c r="F658" s="9" t="s">
        <v>3509</v>
      </c>
      <c r="G658" s="27" t="s">
        <v>3510</v>
      </c>
      <c r="H658" s="16">
        <v>45947</v>
      </c>
      <c r="I658" s="16">
        <v>46235</v>
      </c>
      <c r="J658" s="58" t="s">
        <v>123</v>
      </c>
      <c r="K658" s="58" t="s">
        <v>116</v>
      </c>
      <c r="L658" s="58" t="s">
        <v>1953</v>
      </c>
      <c r="M658" s="58" t="s">
        <v>77</v>
      </c>
      <c r="N658" s="56" t="s">
        <v>6267</v>
      </c>
      <c r="O658" s="58" t="s">
        <v>375</v>
      </c>
      <c r="P658" s="58" t="s">
        <v>371</v>
      </c>
      <c r="Q658" s="12">
        <v>29435.7</v>
      </c>
      <c r="R658" s="12">
        <v>22076.77</v>
      </c>
      <c r="S658" s="22">
        <f>Table4[[#This Row],[EU funds 
(EUR)]]/Table4[[#This Row],[Total eligible expenditure allocated to the operation (EUR)]]</f>
        <v>0.74999983013823346</v>
      </c>
    </row>
    <row r="659" spans="1:19" ht="102" x14ac:dyDescent="0.25">
      <c r="A659" s="15">
        <v>655</v>
      </c>
      <c r="B659" s="9" t="s">
        <v>3511</v>
      </c>
      <c r="C659" s="9" t="s">
        <v>3512</v>
      </c>
      <c r="D659" s="34" t="s">
        <v>54</v>
      </c>
      <c r="E659" s="35" t="s">
        <v>364</v>
      </c>
      <c r="F659" s="9" t="s">
        <v>3513</v>
      </c>
      <c r="G659" s="27" t="s">
        <v>3514</v>
      </c>
      <c r="H659" s="16">
        <v>45966</v>
      </c>
      <c r="I659" s="16">
        <v>46419</v>
      </c>
      <c r="J659" s="58" t="s">
        <v>90</v>
      </c>
      <c r="K659" s="58" t="s">
        <v>38</v>
      </c>
      <c r="L659" s="58" t="s">
        <v>75</v>
      </c>
      <c r="M659" s="58" t="s">
        <v>75</v>
      </c>
      <c r="N659" s="56" t="s">
        <v>6267</v>
      </c>
      <c r="O659" s="58" t="s">
        <v>375</v>
      </c>
      <c r="P659" s="58" t="s">
        <v>371</v>
      </c>
      <c r="Q659" s="12">
        <v>29746</v>
      </c>
      <c r="R659" s="12">
        <v>22309.5</v>
      </c>
      <c r="S659" s="22">
        <f>Table4[[#This Row],[EU funds 
(EUR)]]/Table4[[#This Row],[Total eligible expenditure allocated to the operation (EUR)]]</f>
        <v>0.75</v>
      </c>
    </row>
    <row r="660" spans="1:19" ht="127.5" x14ac:dyDescent="0.25">
      <c r="A660" s="15">
        <v>656</v>
      </c>
      <c r="B660" s="9" t="s">
        <v>3515</v>
      </c>
      <c r="C660" s="9" t="s">
        <v>3516</v>
      </c>
      <c r="D660" s="34" t="s">
        <v>54</v>
      </c>
      <c r="E660" s="35" t="s">
        <v>364</v>
      </c>
      <c r="F660" s="9" t="s">
        <v>3517</v>
      </c>
      <c r="G660" s="27" t="s">
        <v>3518</v>
      </c>
      <c r="H660" s="16">
        <v>45947</v>
      </c>
      <c r="I660" s="16">
        <v>46204</v>
      </c>
      <c r="J660" s="58" t="s">
        <v>90</v>
      </c>
      <c r="K660" s="58" t="s">
        <v>38</v>
      </c>
      <c r="L660" s="58" t="s">
        <v>75</v>
      </c>
      <c r="M660" s="58" t="s">
        <v>75</v>
      </c>
      <c r="N660" s="56" t="s">
        <v>6267</v>
      </c>
      <c r="O660" s="58" t="s">
        <v>375</v>
      </c>
      <c r="P660" s="58" t="s">
        <v>371</v>
      </c>
      <c r="Q660" s="12">
        <v>24289</v>
      </c>
      <c r="R660" s="12">
        <v>18216.75</v>
      </c>
      <c r="S660" s="22">
        <f>Table4[[#This Row],[EU funds 
(EUR)]]/Table4[[#This Row],[Total eligible expenditure allocated to the operation (EUR)]]</f>
        <v>0.75</v>
      </c>
    </row>
    <row r="661" spans="1:19" ht="114.75" x14ac:dyDescent="0.25">
      <c r="A661" s="15">
        <v>657</v>
      </c>
      <c r="B661" s="9" t="s">
        <v>3519</v>
      </c>
      <c r="C661" s="9" t="s">
        <v>939</v>
      </c>
      <c r="D661" s="34" t="s">
        <v>54</v>
      </c>
      <c r="E661" s="35" t="s">
        <v>364</v>
      </c>
      <c r="F661" s="9" t="s">
        <v>3520</v>
      </c>
      <c r="G661" s="27" t="s">
        <v>3521</v>
      </c>
      <c r="H661" s="16">
        <v>45952</v>
      </c>
      <c r="I661" s="16">
        <v>46447</v>
      </c>
      <c r="J661" s="58" t="s">
        <v>90</v>
      </c>
      <c r="K661" s="58" t="s">
        <v>38</v>
      </c>
      <c r="L661" s="58" t="s">
        <v>75</v>
      </c>
      <c r="M661" s="58" t="s">
        <v>75</v>
      </c>
      <c r="N661" s="56" t="s">
        <v>6267</v>
      </c>
      <c r="O661" s="58" t="s">
        <v>375</v>
      </c>
      <c r="P661" s="58" t="s">
        <v>371</v>
      </c>
      <c r="Q661" s="12">
        <v>173834.87</v>
      </c>
      <c r="R661" s="12">
        <v>130376.15</v>
      </c>
      <c r="S661" s="22">
        <f>Table4[[#This Row],[EU funds 
(EUR)]]/Table4[[#This Row],[Total eligible expenditure allocated to the operation (EUR)]]</f>
        <v>0.74999998561853554</v>
      </c>
    </row>
    <row r="662" spans="1:19" ht="127.5" x14ac:dyDescent="0.25">
      <c r="A662" s="15">
        <v>658</v>
      </c>
      <c r="B662" s="9" t="s">
        <v>3522</v>
      </c>
      <c r="C662" s="9" t="s">
        <v>3523</v>
      </c>
      <c r="D662" s="34" t="s">
        <v>54</v>
      </c>
      <c r="E662" s="35" t="s">
        <v>364</v>
      </c>
      <c r="F662" s="9" t="s">
        <v>3524</v>
      </c>
      <c r="G662" s="27" t="s">
        <v>3525</v>
      </c>
      <c r="H662" s="16">
        <v>45966</v>
      </c>
      <c r="I662" s="16">
        <v>46093</v>
      </c>
      <c r="J662" s="58" t="s">
        <v>90</v>
      </c>
      <c r="K662" s="58" t="s">
        <v>38</v>
      </c>
      <c r="L662" s="58" t="s">
        <v>3526</v>
      </c>
      <c r="M662" s="58" t="s">
        <v>3527</v>
      </c>
      <c r="N662" s="56" t="s">
        <v>6267</v>
      </c>
      <c r="O662" s="58" t="s">
        <v>375</v>
      </c>
      <c r="P662" s="58" t="s">
        <v>371</v>
      </c>
      <c r="Q662" s="12">
        <v>33901.08</v>
      </c>
      <c r="R662" s="12">
        <v>18645.59</v>
      </c>
      <c r="S662" s="22">
        <f>Table4[[#This Row],[EU funds 
(EUR)]]/Table4[[#This Row],[Total eligible expenditure allocated to the operation (EUR)]]</f>
        <v>0.54999988200965866</v>
      </c>
    </row>
    <row r="663" spans="1:19" ht="140.25" x14ac:dyDescent="0.25">
      <c r="A663" s="15">
        <v>659</v>
      </c>
      <c r="B663" s="9" t="s">
        <v>3528</v>
      </c>
      <c r="C663" s="9" t="s">
        <v>3529</v>
      </c>
      <c r="D663" s="34" t="s">
        <v>54</v>
      </c>
      <c r="E663" s="35" t="s">
        <v>364</v>
      </c>
      <c r="F663" s="9" t="s">
        <v>3530</v>
      </c>
      <c r="G663" s="27" t="s">
        <v>3531</v>
      </c>
      <c r="H663" s="16">
        <v>45950</v>
      </c>
      <c r="I663" s="16">
        <v>46388</v>
      </c>
      <c r="J663" s="58" t="s">
        <v>3532</v>
      </c>
      <c r="K663" s="58" t="s">
        <v>73</v>
      </c>
      <c r="L663" s="58" t="s">
        <v>1950</v>
      </c>
      <c r="M663" s="58" t="s">
        <v>77</v>
      </c>
      <c r="N663" s="56" t="s">
        <v>6267</v>
      </c>
      <c r="O663" s="58" t="s">
        <v>375</v>
      </c>
      <c r="P663" s="58" t="s">
        <v>371</v>
      </c>
      <c r="Q663" s="12">
        <v>111643.8</v>
      </c>
      <c r="R663" s="12">
        <v>83732.850000000006</v>
      </c>
      <c r="S663" s="22">
        <f>Table4[[#This Row],[EU funds 
(EUR)]]/Table4[[#This Row],[Total eligible expenditure allocated to the operation (EUR)]]</f>
        <v>0.75</v>
      </c>
    </row>
    <row r="664" spans="1:19" ht="102" x14ac:dyDescent="0.25">
      <c r="A664" s="15">
        <v>660</v>
      </c>
      <c r="B664" s="9" t="s">
        <v>3533</v>
      </c>
      <c r="C664" s="9" t="s">
        <v>3534</v>
      </c>
      <c r="D664" s="34" t="s">
        <v>54</v>
      </c>
      <c r="E664" s="35" t="s">
        <v>364</v>
      </c>
      <c r="F664" s="9" t="s">
        <v>3535</v>
      </c>
      <c r="G664" s="27" t="s">
        <v>3536</v>
      </c>
      <c r="H664" s="16">
        <v>45968</v>
      </c>
      <c r="I664" s="16">
        <v>46373</v>
      </c>
      <c r="J664" s="58" t="s">
        <v>250</v>
      </c>
      <c r="K664" s="58" t="s">
        <v>72</v>
      </c>
      <c r="L664" s="58" t="s">
        <v>3537</v>
      </c>
      <c r="M664" s="58" t="s">
        <v>3538</v>
      </c>
      <c r="N664" s="56" t="s">
        <v>6267</v>
      </c>
      <c r="O664" s="58" t="s">
        <v>375</v>
      </c>
      <c r="P664" s="58" t="s">
        <v>371</v>
      </c>
      <c r="Q664" s="12">
        <v>53981.5</v>
      </c>
      <c r="R664" s="12">
        <v>40432.14</v>
      </c>
      <c r="S664" s="22">
        <f>Table4[[#This Row],[EU funds 
(EUR)]]/Table4[[#This Row],[Total eligible expenditure allocated to the operation (EUR)]]</f>
        <v>0.74899993516297247</v>
      </c>
    </row>
    <row r="665" spans="1:19" ht="89.25" x14ac:dyDescent="0.25">
      <c r="A665" s="15">
        <v>661</v>
      </c>
      <c r="B665" s="9" t="s">
        <v>3539</v>
      </c>
      <c r="C665" s="9" t="s">
        <v>3540</v>
      </c>
      <c r="D665" s="34" t="s">
        <v>54</v>
      </c>
      <c r="E665" s="35" t="s">
        <v>364</v>
      </c>
      <c r="F665" s="9" t="s">
        <v>3541</v>
      </c>
      <c r="G665" s="27" t="s">
        <v>3542</v>
      </c>
      <c r="H665" s="16">
        <v>45957</v>
      </c>
      <c r="I665" s="16">
        <v>46283</v>
      </c>
      <c r="J665" s="58" t="s">
        <v>90</v>
      </c>
      <c r="K665" s="58" t="s">
        <v>38</v>
      </c>
      <c r="L665" s="58" t="s">
        <v>75</v>
      </c>
      <c r="M665" s="58" t="s">
        <v>75</v>
      </c>
      <c r="N665" s="56" t="s">
        <v>6267</v>
      </c>
      <c r="O665" s="58" t="s">
        <v>375</v>
      </c>
      <c r="P665" s="58" t="s">
        <v>371</v>
      </c>
      <c r="Q665" s="12">
        <v>75970</v>
      </c>
      <c r="R665" s="12">
        <v>56977.49</v>
      </c>
      <c r="S665" s="22">
        <f>Table4[[#This Row],[EU funds 
(EUR)]]/Table4[[#This Row],[Total eligible expenditure allocated to the operation (EUR)]]</f>
        <v>0.74999986836909305</v>
      </c>
    </row>
    <row r="666" spans="1:19" ht="89.25" x14ac:dyDescent="0.25">
      <c r="A666" s="15">
        <v>662</v>
      </c>
      <c r="B666" s="9" t="s">
        <v>3543</v>
      </c>
      <c r="C666" s="9" t="s">
        <v>3544</v>
      </c>
      <c r="D666" s="34" t="s">
        <v>54</v>
      </c>
      <c r="E666" s="35" t="s">
        <v>364</v>
      </c>
      <c r="F666" s="9" t="s">
        <v>3545</v>
      </c>
      <c r="G666" s="27" t="s">
        <v>3546</v>
      </c>
      <c r="H666" s="16">
        <v>45944</v>
      </c>
      <c r="I666" s="16">
        <v>46447</v>
      </c>
      <c r="J666" s="58" t="s">
        <v>90</v>
      </c>
      <c r="K666" s="58" t="s">
        <v>38</v>
      </c>
      <c r="L666" s="58" t="s">
        <v>3547</v>
      </c>
      <c r="M666" s="58" t="s">
        <v>3548</v>
      </c>
      <c r="N666" s="56" t="s">
        <v>6267</v>
      </c>
      <c r="O666" s="58" t="s">
        <v>375</v>
      </c>
      <c r="P666" s="58" t="s">
        <v>371</v>
      </c>
      <c r="Q666" s="12">
        <v>45261</v>
      </c>
      <c r="R666" s="12">
        <v>33945.75</v>
      </c>
      <c r="S666" s="22">
        <f>Table4[[#This Row],[EU funds 
(EUR)]]/Table4[[#This Row],[Total eligible expenditure allocated to the operation (EUR)]]</f>
        <v>0.75</v>
      </c>
    </row>
    <row r="667" spans="1:19" ht="191.25" x14ac:dyDescent="0.25">
      <c r="A667" s="15">
        <v>663</v>
      </c>
      <c r="B667" s="9" t="s">
        <v>3549</v>
      </c>
      <c r="C667" s="9" t="s">
        <v>3550</v>
      </c>
      <c r="D667" s="34" t="s">
        <v>54</v>
      </c>
      <c r="E667" s="35" t="s">
        <v>364</v>
      </c>
      <c r="F667" s="9" t="s">
        <v>3551</v>
      </c>
      <c r="G667" s="27" t="s">
        <v>3552</v>
      </c>
      <c r="H667" s="16">
        <v>45947</v>
      </c>
      <c r="I667" s="16">
        <v>46468</v>
      </c>
      <c r="J667" s="58" t="s">
        <v>90</v>
      </c>
      <c r="K667" s="58" t="s">
        <v>38</v>
      </c>
      <c r="L667" s="58" t="s">
        <v>75</v>
      </c>
      <c r="M667" s="58" t="s">
        <v>75</v>
      </c>
      <c r="N667" s="56" t="s">
        <v>6267</v>
      </c>
      <c r="O667" s="58" t="s">
        <v>375</v>
      </c>
      <c r="P667" s="58" t="s">
        <v>371</v>
      </c>
      <c r="Q667" s="12">
        <v>27612.42</v>
      </c>
      <c r="R667" s="12">
        <v>20709.310000000001</v>
      </c>
      <c r="S667" s="22">
        <f>Table4[[#This Row],[EU funds 
(EUR)]]/Table4[[#This Row],[Total eligible expenditure allocated to the operation (EUR)]]</f>
        <v>0.74999981892206491</v>
      </c>
    </row>
    <row r="668" spans="1:19" ht="102" x14ac:dyDescent="0.25">
      <c r="A668" s="15">
        <v>664</v>
      </c>
      <c r="B668" s="9" t="s">
        <v>3553</v>
      </c>
      <c r="C668" s="9" t="s">
        <v>3554</v>
      </c>
      <c r="D668" s="34" t="s">
        <v>54</v>
      </c>
      <c r="E668" s="35" t="s">
        <v>364</v>
      </c>
      <c r="F668" s="9" t="s">
        <v>3555</v>
      </c>
      <c r="G668" s="27" t="s">
        <v>3556</v>
      </c>
      <c r="H668" s="16">
        <v>45946</v>
      </c>
      <c r="I668" s="16">
        <v>46235</v>
      </c>
      <c r="J668" s="58" t="s">
        <v>90</v>
      </c>
      <c r="K668" s="58" t="s">
        <v>38</v>
      </c>
      <c r="L668" s="58" t="s">
        <v>75</v>
      </c>
      <c r="M668" s="58" t="s">
        <v>75</v>
      </c>
      <c r="N668" s="56" t="s">
        <v>6267</v>
      </c>
      <c r="O668" s="58" t="s">
        <v>375</v>
      </c>
      <c r="P668" s="58" t="s">
        <v>371</v>
      </c>
      <c r="Q668" s="12">
        <v>20758</v>
      </c>
      <c r="R668" s="12">
        <v>15568.5</v>
      </c>
      <c r="S668" s="22">
        <f>Table4[[#This Row],[EU funds 
(EUR)]]/Table4[[#This Row],[Total eligible expenditure allocated to the operation (EUR)]]</f>
        <v>0.75</v>
      </c>
    </row>
    <row r="669" spans="1:19" ht="102" x14ac:dyDescent="0.25">
      <c r="A669" s="15">
        <v>665</v>
      </c>
      <c r="B669" s="9" t="s">
        <v>3557</v>
      </c>
      <c r="C669" s="9" t="s">
        <v>3558</v>
      </c>
      <c r="D669" s="34" t="s">
        <v>54</v>
      </c>
      <c r="E669" s="35" t="s">
        <v>364</v>
      </c>
      <c r="F669" s="9" t="s">
        <v>3559</v>
      </c>
      <c r="G669" s="27" t="s">
        <v>3560</v>
      </c>
      <c r="H669" s="16">
        <v>45989</v>
      </c>
      <c r="I669" s="16">
        <v>46126</v>
      </c>
      <c r="J669" s="58" t="s">
        <v>3561</v>
      </c>
      <c r="K669" s="58" t="s">
        <v>72</v>
      </c>
      <c r="L669" s="58" t="s">
        <v>1949</v>
      </c>
      <c r="M669" s="58" t="s">
        <v>77</v>
      </c>
      <c r="N669" s="56" t="s">
        <v>6267</v>
      </c>
      <c r="O669" s="58" t="s">
        <v>375</v>
      </c>
      <c r="P669" s="58" t="s">
        <v>371</v>
      </c>
      <c r="Q669" s="12">
        <v>7115.5</v>
      </c>
      <c r="R669" s="12">
        <v>3913.52</v>
      </c>
      <c r="S669" s="22">
        <f>Table4[[#This Row],[EU funds 
(EUR)]]/Table4[[#This Row],[Total eligible expenditure allocated to the operation (EUR)]]</f>
        <v>0.54999929730869224</v>
      </c>
    </row>
    <row r="670" spans="1:19" ht="89.25" x14ac:dyDescent="0.25">
      <c r="A670" s="15">
        <v>666</v>
      </c>
      <c r="B670" s="9" t="s">
        <v>3562</v>
      </c>
      <c r="C670" s="9" t="s">
        <v>3563</v>
      </c>
      <c r="D670" s="34" t="s">
        <v>54</v>
      </c>
      <c r="E670" s="35" t="s">
        <v>364</v>
      </c>
      <c r="F670" s="9" t="s">
        <v>3564</v>
      </c>
      <c r="G670" s="27" t="s">
        <v>3565</v>
      </c>
      <c r="H670" s="16">
        <v>45952</v>
      </c>
      <c r="I670" s="16">
        <v>46266</v>
      </c>
      <c r="J670" s="58" t="s">
        <v>3566</v>
      </c>
      <c r="K670" s="58" t="s">
        <v>72</v>
      </c>
      <c r="L670" s="58" t="s">
        <v>1949</v>
      </c>
      <c r="M670" s="58" t="s">
        <v>77</v>
      </c>
      <c r="N670" s="56" t="s">
        <v>6267</v>
      </c>
      <c r="O670" s="58" t="s">
        <v>375</v>
      </c>
      <c r="P670" s="58" t="s">
        <v>371</v>
      </c>
      <c r="Q670" s="12">
        <v>55640</v>
      </c>
      <c r="R670" s="12">
        <v>41724.43</v>
      </c>
      <c r="S670" s="22">
        <f>Table4[[#This Row],[EU funds 
(EUR)]]/Table4[[#This Row],[Total eligible expenditure allocated to the operation (EUR)]]</f>
        <v>0.74989989216391084</v>
      </c>
    </row>
    <row r="671" spans="1:19" ht="140.25" x14ac:dyDescent="0.25">
      <c r="A671" s="15">
        <v>667</v>
      </c>
      <c r="B671" s="9" t="s">
        <v>3567</v>
      </c>
      <c r="C671" s="9" t="s">
        <v>3568</v>
      </c>
      <c r="D671" s="34" t="s">
        <v>54</v>
      </c>
      <c r="E671" s="35" t="s">
        <v>364</v>
      </c>
      <c r="F671" s="9" t="s">
        <v>3569</v>
      </c>
      <c r="G671" s="27" t="s">
        <v>3570</v>
      </c>
      <c r="H671" s="16">
        <v>45986</v>
      </c>
      <c r="I671" s="16">
        <v>46461</v>
      </c>
      <c r="J671" s="58" t="s">
        <v>90</v>
      </c>
      <c r="K671" s="58" t="s">
        <v>38</v>
      </c>
      <c r="L671" s="58" t="s">
        <v>75</v>
      </c>
      <c r="M671" s="58" t="s">
        <v>75</v>
      </c>
      <c r="N671" s="56" t="s">
        <v>6267</v>
      </c>
      <c r="O671" s="58" t="s">
        <v>375</v>
      </c>
      <c r="P671" s="58" t="s">
        <v>371</v>
      </c>
      <c r="Q671" s="12">
        <v>27327.8</v>
      </c>
      <c r="R671" s="12">
        <v>17760.330000000002</v>
      </c>
      <c r="S671" s="22">
        <f>Table4[[#This Row],[EU funds 
(EUR)]]/Table4[[#This Row],[Total eligible expenditure allocated to the operation (EUR)]]</f>
        <v>0.64989973580017424</v>
      </c>
    </row>
    <row r="672" spans="1:19" ht="102" x14ac:dyDescent="0.25">
      <c r="A672" s="15">
        <v>668</v>
      </c>
      <c r="B672" s="9" t="s">
        <v>3571</v>
      </c>
      <c r="C672" s="9" t="s">
        <v>3572</v>
      </c>
      <c r="D672" s="34" t="s">
        <v>54</v>
      </c>
      <c r="E672" s="35" t="s">
        <v>364</v>
      </c>
      <c r="F672" s="9" t="s">
        <v>3573</v>
      </c>
      <c r="G672" s="27" t="s">
        <v>3574</v>
      </c>
      <c r="H672" s="16">
        <v>45975</v>
      </c>
      <c r="I672" s="16">
        <v>46165</v>
      </c>
      <c r="J672" s="58" t="s">
        <v>90</v>
      </c>
      <c r="K672" s="58" t="s">
        <v>38</v>
      </c>
      <c r="L672" s="58" t="s">
        <v>75</v>
      </c>
      <c r="M672" s="58" t="s">
        <v>75</v>
      </c>
      <c r="N672" s="56" t="s">
        <v>6267</v>
      </c>
      <c r="O672" s="58" t="s">
        <v>375</v>
      </c>
      <c r="P672" s="58" t="s">
        <v>371</v>
      </c>
      <c r="Q672" s="12">
        <v>11235</v>
      </c>
      <c r="R672" s="12">
        <v>8426.25</v>
      </c>
      <c r="S672" s="22">
        <f>Table4[[#This Row],[EU funds 
(EUR)]]/Table4[[#This Row],[Total eligible expenditure allocated to the operation (EUR)]]</f>
        <v>0.75</v>
      </c>
    </row>
    <row r="673" spans="1:19" ht="114.75" x14ac:dyDescent="0.25">
      <c r="A673" s="15">
        <v>669</v>
      </c>
      <c r="B673" s="9" t="s">
        <v>3575</v>
      </c>
      <c r="C673" s="9" t="s">
        <v>3576</v>
      </c>
      <c r="D673" s="34" t="s">
        <v>54</v>
      </c>
      <c r="E673" s="35" t="s">
        <v>364</v>
      </c>
      <c r="F673" s="9" t="s">
        <v>1268</v>
      </c>
      <c r="G673" s="27" t="s">
        <v>3577</v>
      </c>
      <c r="H673" s="16">
        <v>45971</v>
      </c>
      <c r="I673" s="16">
        <v>46397</v>
      </c>
      <c r="J673" s="58" t="s">
        <v>1846</v>
      </c>
      <c r="K673" s="58" t="s">
        <v>260</v>
      </c>
      <c r="L673" s="58" t="s">
        <v>1960</v>
      </c>
      <c r="M673" s="58" t="s">
        <v>268</v>
      </c>
      <c r="N673" s="56" t="s">
        <v>6267</v>
      </c>
      <c r="O673" s="58" t="s">
        <v>375</v>
      </c>
      <c r="P673" s="58" t="s">
        <v>371</v>
      </c>
      <c r="Q673" s="12">
        <v>18190</v>
      </c>
      <c r="R673" s="12">
        <v>13642.5</v>
      </c>
      <c r="S673" s="22">
        <f>Table4[[#This Row],[EU funds 
(EUR)]]/Table4[[#This Row],[Total eligible expenditure allocated to the operation (EUR)]]</f>
        <v>0.75</v>
      </c>
    </row>
    <row r="674" spans="1:19" ht="127.5" x14ac:dyDescent="0.25">
      <c r="A674" s="15">
        <v>670</v>
      </c>
      <c r="B674" s="9" t="s">
        <v>3578</v>
      </c>
      <c r="C674" s="9" t="s">
        <v>3579</v>
      </c>
      <c r="D674" s="34" t="s">
        <v>54</v>
      </c>
      <c r="E674" s="35" t="s">
        <v>364</v>
      </c>
      <c r="F674" s="9" t="s">
        <v>3580</v>
      </c>
      <c r="G674" s="27" t="s">
        <v>3581</v>
      </c>
      <c r="H674" s="16">
        <v>45966</v>
      </c>
      <c r="I674" s="16">
        <v>46478</v>
      </c>
      <c r="J674" s="58" t="s">
        <v>90</v>
      </c>
      <c r="K674" s="58" t="s">
        <v>38</v>
      </c>
      <c r="L674" s="58" t="s">
        <v>75</v>
      </c>
      <c r="M674" s="58" t="s">
        <v>75</v>
      </c>
      <c r="N674" s="56" t="s">
        <v>6267</v>
      </c>
      <c r="O674" s="58" t="s">
        <v>375</v>
      </c>
      <c r="P674" s="58" t="s">
        <v>371</v>
      </c>
      <c r="Q674" s="12">
        <v>28622.47</v>
      </c>
      <c r="R674" s="12">
        <v>21466.85</v>
      </c>
      <c r="S674" s="22">
        <f>Table4[[#This Row],[EU funds 
(EUR)]]/Table4[[#This Row],[Total eligible expenditure allocated to the operation (EUR)]]</f>
        <v>0.74999991265603549</v>
      </c>
    </row>
    <row r="675" spans="1:19" ht="127.5" x14ac:dyDescent="0.25">
      <c r="A675" s="15">
        <v>671</v>
      </c>
      <c r="B675" s="9" t="s">
        <v>3582</v>
      </c>
      <c r="C675" s="9" t="s">
        <v>3583</v>
      </c>
      <c r="D675" s="34" t="s">
        <v>54</v>
      </c>
      <c r="E675" s="35" t="s">
        <v>364</v>
      </c>
      <c r="F675" s="9" t="s">
        <v>3584</v>
      </c>
      <c r="G675" s="27" t="s">
        <v>3581</v>
      </c>
      <c r="H675" s="16">
        <v>45964</v>
      </c>
      <c r="I675" s="16">
        <v>46388</v>
      </c>
      <c r="J675" s="58" t="s">
        <v>3585</v>
      </c>
      <c r="K675" s="58" t="s">
        <v>260</v>
      </c>
      <c r="L675" s="58" t="s">
        <v>1960</v>
      </c>
      <c r="M675" s="58" t="s">
        <v>268</v>
      </c>
      <c r="N675" s="56" t="s">
        <v>6267</v>
      </c>
      <c r="O675" s="58" t="s">
        <v>375</v>
      </c>
      <c r="P675" s="58" t="s">
        <v>371</v>
      </c>
      <c r="Q675" s="12">
        <v>28782.97</v>
      </c>
      <c r="R675" s="12">
        <v>21587.22</v>
      </c>
      <c r="S675" s="22">
        <f>Table4[[#This Row],[EU funds 
(EUR)]]/Table4[[#This Row],[Total eligible expenditure allocated to the operation (EUR)]]</f>
        <v>0.7499997394292528</v>
      </c>
    </row>
    <row r="676" spans="1:19" ht="76.5" x14ac:dyDescent="0.25">
      <c r="A676" s="15">
        <v>672</v>
      </c>
      <c r="B676" s="9" t="s">
        <v>3586</v>
      </c>
      <c r="C676" s="9" t="s">
        <v>3587</v>
      </c>
      <c r="D676" s="34" t="s">
        <v>54</v>
      </c>
      <c r="E676" s="35" t="s">
        <v>364</v>
      </c>
      <c r="F676" s="9" t="s">
        <v>3588</v>
      </c>
      <c r="G676" s="27" t="s">
        <v>3589</v>
      </c>
      <c r="H676" s="16">
        <v>45951</v>
      </c>
      <c r="I676" s="16">
        <v>46204</v>
      </c>
      <c r="J676" s="58" t="s">
        <v>526</v>
      </c>
      <c r="K676" s="58" t="s">
        <v>260</v>
      </c>
      <c r="L676" s="58" t="s">
        <v>1960</v>
      </c>
      <c r="M676" s="58" t="s">
        <v>268</v>
      </c>
      <c r="N676" s="56" t="s">
        <v>6267</v>
      </c>
      <c r="O676" s="58" t="s">
        <v>375</v>
      </c>
      <c r="P676" s="58" t="s">
        <v>371</v>
      </c>
      <c r="Q676" s="12">
        <v>199020</v>
      </c>
      <c r="R676" s="12">
        <v>149265</v>
      </c>
      <c r="S676" s="22">
        <f>Table4[[#This Row],[EU funds 
(EUR)]]/Table4[[#This Row],[Total eligible expenditure allocated to the operation (EUR)]]</f>
        <v>0.75</v>
      </c>
    </row>
    <row r="677" spans="1:19" ht="127.5" x14ac:dyDescent="0.25">
      <c r="A677" s="15">
        <v>673</v>
      </c>
      <c r="B677" s="9" t="s">
        <v>3590</v>
      </c>
      <c r="C677" s="9" t="s">
        <v>3591</v>
      </c>
      <c r="D677" s="34" t="s">
        <v>54</v>
      </c>
      <c r="E677" s="35" t="s">
        <v>364</v>
      </c>
      <c r="F677" s="9" t="s">
        <v>3592</v>
      </c>
      <c r="G677" s="27" t="s">
        <v>3593</v>
      </c>
      <c r="H677" s="16">
        <v>45952</v>
      </c>
      <c r="I677" s="16">
        <v>46388</v>
      </c>
      <c r="J677" s="58" t="s">
        <v>93</v>
      </c>
      <c r="K677" s="58" t="s">
        <v>74</v>
      </c>
      <c r="L677" s="58" t="s">
        <v>1952</v>
      </c>
      <c r="M677" s="58" t="s">
        <v>79</v>
      </c>
      <c r="N677" s="56" t="s">
        <v>6267</v>
      </c>
      <c r="O677" s="58" t="s">
        <v>375</v>
      </c>
      <c r="P677" s="58" t="s">
        <v>371</v>
      </c>
      <c r="Q677" s="12">
        <v>14097.25</v>
      </c>
      <c r="R677" s="12">
        <v>10572.93</v>
      </c>
      <c r="S677" s="22">
        <f>Table4[[#This Row],[EU funds 
(EUR)]]/Table4[[#This Row],[Total eligible expenditure allocated to the operation (EUR)]]</f>
        <v>0.74999946798134387</v>
      </c>
    </row>
    <row r="678" spans="1:19" ht="114.75" x14ac:dyDescent="0.25">
      <c r="A678" s="15">
        <v>674</v>
      </c>
      <c r="B678" s="9" t="s">
        <v>3594</v>
      </c>
      <c r="C678" s="9" t="s">
        <v>3595</v>
      </c>
      <c r="D678" s="34" t="s">
        <v>54</v>
      </c>
      <c r="E678" s="35" t="s">
        <v>364</v>
      </c>
      <c r="F678" s="9" t="s">
        <v>3596</v>
      </c>
      <c r="G678" s="27" t="s">
        <v>3597</v>
      </c>
      <c r="H678" s="16">
        <v>45951</v>
      </c>
      <c r="I678" s="16">
        <v>45982</v>
      </c>
      <c r="J678" s="58" t="s">
        <v>90</v>
      </c>
      <c r="K678" s="58" t="s">
        <v>38</v>
      </c>
      <c r="L678" s="58" t="s">
        <v>75</v>
      </c>
      <c r="M678" s="58" t="s">
        <v>75</v>
      </c>
      <c r="N678" s="56" t="s">
        <v>6267</v>
      </c>
      <c r="O678" s="58" t="s">
        <v>375</v>
      </c>
      <c r="P678" s="58" t="s">
        <v>371</v>
      </c>
      <c r="Q678" s="12">
        <v>15140.5</v>
      </c>
      <c r="R678" s="12">
        <v>11355.37</v>
      </c>
      <c r="S678" s="22">
        <f>Table4[[#This Row],[EU funds 
(EUR)]]/Table4[[#This Row],[Total eligible expenditure allocated to the operation (EUR)]]</f>
        <v>0.7499996697599155</v>
      </c>
    </row>
    <row r="679" spans="1:19" ht="140.25" x14ac:dyDescent="0.25">
      <c r="A679" s="15">
        <v>675</v>
      </c>
      <c r="B679" s="9" t="s">
        <v>3598</v>
      </c>
      <c r="C679" s="9" t="s">
        <v>3599</v>
      </c>
      <c r="D679" s="34" t="s">
        <v>54</v>
      </c>
      <c r="E679" s="35" t="s">
        <v>364</v>
      </c>
      <c r="F679" s="9" t="s">
        <v>3600</v>
      </c>
      <c r="G679" s="27" t="s">
        <v>3601</v>
      </c>
      <c r="H679" s="16">
        <v>45947</v>
      </c>
      <c r="I679" s="16">
        <v>46388</v>
      </c>
      <c r="J679" s="58" t="s">
        <v>90</v>
      </c>
      <c r="K679" s="58" t="s">
        <v>38</v>
      </c>
      <c r="L679" s="58" t="s">
        <v>75</v>
      </c>
      <c r="M679" s="58" t="s">
        <v>75</v>
      </c>
      <c r="N679" s="56" t="s">
        <v>6267</v>
      </c>
      <c r="O679" s="58" t="s">
        <v>375</v>
      </c>
      <c r="P679" s="58" t="s">
        <v>371</v>
      </c>
      <c r="Q679" s="12">
        <v>34357.699999999997</v>
      </c>
      <c r="R679" s="12">
        <v>25768.27</v>
      </c>
      <c r="S679" s="22">
        <f>Table4[[#This Row],[EU funds 
(EUR)]]/Table4[[#This Row],[Total eligible expenditure allocated to the operation (EUR)]]</f>
        <v>0.74999985447221451</v>
      </c>
    </row>
    <row r="680" spans="1:19" ht="114.75" x14ac:dyDescent="0.25">
      <c r="A680" s="15">
        <v>676</v>
      </c>
      <c r="B680" s="9" t="s">
        <v>3602</v>
      </c>
      <c r="C680" s="9" t="s">
        <v>3603</v>
      </c>
      <c r="D680" s="34" t="s">
        <v>54</v>
      </c>
      <c r="E680" s="35" t="s">
        <v>364</v>
      </c>
      <c r="F680" s="9" t="s">
        <v>3604</v>
      </c>
      <c r="G680" s="27" t="s">
        <v>3605</v>
      </c>
      <c r="H680" s="16">
        <v>45953</v>
      </c>
      <c r="I680" s="16">
        <v>46023</v>
      </c>
      <c r="J680" s="58" t="s">
        <v>90</v>
      </c>
      <c r="K680" s="58" t="s">
        <v>38</v>
      </c>
      <c r="L680" s="58" t="s">
        <v>75</v>
      </c>
      <c r="M680" s="58" t="s">
        <v>75</v>
      </c>
      <c r="N680" s="56" t="s">
        <v>6267</v>
      </c>
      <c r="O680" s="58" t="s">
        <v>375</v>
      </c>
      <c r="P680" s="58" t="s">
        <v>371</v>
      </c>
      <c r="Q680" s="12">
        <v>25519.5</v>
      </c>
      <c r="R680" s="12">
        <v>19139.62</v>
      </c>
      <c r="S680" s="22">
        <f>Table4[[#This Row],[EU funds 
(EUR)]]/Table4[[#This Row],[Total eligible expenditure allocated to the operation (EUR)]]</f>
        <v>0.74999980407139633</v>
      </c>
    </row>
    <row r="681" spans="1:19" ht="114.75" x14ac:dyDescent="0.25">
      <c r="A681" s="15">
        <v>677</v>
      </c>
      <c r="B681" s="9" t="s">
        <v>3606</v>
      </c>
      <c r="C681" s="9" t="s">
        <v>3607</v>
      </c>
      <c r="D681" s="34" t="s">
        <v>54</v>
      </c>
      <c r="E681" s="35" t="s">
        <v>364</v>
      </c>
      <c r="F681" s="9" t="s">
        <v>3608</v>
      </c>
      <c r="G681" s="27" t="s">
        <v>3609</v>
      </c>
      <c r="H681" s="16">
        <v>45959</v>
      </c>
      <c r="I681" s="16">
        <v>46204</v>
      </c>
      <c r="J681" s="58" t="s">
        <v>3610</v>
      </c>
      <c r="K681" s="58" t="s">
        <v>544</v>
      </c>
      <c r="L681" s="58" t="s">
        <v>1979</v>
      </c>
      <c r="M681" s="58" t="s">
        <v>79</v>
      </c>
      <c r="N681" s="56" t="s">
        <v>6267</v>
      </c>
      <c r="O681" s="58" t="s">
        <v>375</v>
      </c>
      <c r="P681" s="58" t="s">
        <v>371</v>
      </c>
      <c r="Q681" s="12">
        <v>158146</v>
      </c>
      <c r="R681" s="12">
        <v>118609.5</v>
      </c>
      <c r="S681" s="22">
        <f>Table4[[#This Row],[EU funds 
(EUR)]]/Table4[[#This Row],[Total eligible expenditure allocated to the operation (EUR)]]</f>
        <v>0.75</v>
      </c>
    </row>
    <row r="682" spans="1:19" ht="178.5" x14ac:dyDescent="0.25">
      <c r="A682" s="15">
        <v>678</v>
      </c>
      <c r="B682" s="9" t="s">
        <v>3611</v>
      </c>
      <c r="C682" s="9" t="s">
        <v>3612</v>
      </c>
      <c r="D682" s="34" t="s">
        <v>54</v>
      </c>
      <c r="E682" s="35" t="s">
        <v>364</v>
      </c>
      <c r="F682" s="9" t="s">
        <v>3613</v>
      </c>
      <c r="G682" s="27" t="s">
        <v>3614</v>
      </c>
      <c r="H682" s="16">
        <v>45940</v>
      </c>
      <c r="I682" s="16">
        <v>46419</v>
      </c>
      <c r="J682" s="58" t="s">
        <v>90</v>
      </c>
      <c r="K682" s="58" t="s">
        <v>38</v>
      </c>
      <c r="L682" s="58" t="s">
        <v>75</v>
      </c>
      <c r="M682" s="58" t="s">
        <v>75</v>
      </c>
      <c r="N682" s="56" t="s">
        <v>6267</v>
      </c>
      <c r="O682" s="58" t="s">
        <v>375</v>
      </c>
      <c r="P682" s="58" t="s">
        <v>371</v>
      </c>
      <c r="Q682" s="12">
        <v>146590</v>
      </c>
      <c r="R682" s="12">
        <v>109942.5</v>
      </c>
      <c r="S682" s="22">
        <f>Table4[[#This Row],[EU funds 
(EUR)]]/Table4[[#This Row],[Total eligible expenditure allocated to the operation (EUR)]]</f>
        <v>0.75</v>
      </c>
    </row>
    <row r="683" spans="1:19" ht="114.75" x14ac:dyDescent="0.25">
      <c r="A683" s="15">
        <v>679</v>
      </c>
      <c r="B683" s="9" t="s">
        <v>3615</v>
      </c>
      <c r="C683" s="9" t="s">
        <v>3616</v>
      </c>
      <c r="D683" s="34" t="s">
        <v>54</v>
      </c>
      <c r="E683" s="35" t="s">
        <v>364</v>
      </c>
      <c r="F683" s="9" t="s">
        <v>3617</v>
      </c>
      <c r="G683" s="27" t="s">
        <v>3618</v>
      </c>
      <c r="H683" s="16">
        <v>45950</v>
      </c>
      <c r="I683" s="16">
        <v>46174</v>
      </c>
      <c r="J683" s="58" t="s">
        <v>255</v>
      </c>
      <c r="K683" s="58" t="s">
        <v>262</v>
      </c>
      <c r="L683" s="58" t="s">
        <v>1963</v>
      </c>
      <c r="M683" s="58" t="s">
        <v>79</v>
      </c>
      <c r="N683" s="56" t="s">
        <v>6267</v>
      </c>
      <c r="O683" s="58" t="s">
        <v>375</v>
      </c>
      <c r="P683" s="58" t="s">
        <v>371</v>
      </c>
      <c r="Q683" s="12">
        <v>19688</v>
      </c>
      <c r="R683" s="12">
        <v>14766</v>
      </c>
      <c r="S683" s="22">
        <f>Table4[[#This Row],[EU funds 
(EUR)]]/Table4[[#This Row],[Total eligible expenditure allocated to the operation (EUR)]]</f>
        <v>0.75</v>
      </c>
    </row>
    <row r="684" spans="1:19" ht="114.75" x14ac:dyDescent="0.25">
      <c r="A684" s="15">
        <v>680</v>
      </c>
      <c r="B684" s="9" t="s">
        <v>3619</v>
      </c>
      <c r="C684" s="9" t="s">
        <v>3620</v>
      </c>
      <c r="D684" s="34" t="s">
        <v>54</v>
      </c>
      <c r="E684" s="35" t="s">
        <v>364</v>
      </c>
      <c r="F684" s="9" t="s">
        <v>3621</v>
      </c>
      <c r="G684" s="27" t="s">
        <v>3622</v>
      </c>
      <c r="H684" s="16">
        <v>45950</v>
      </c>
      <c r="I684" s="16">
        <v>46447</v>
      </c>
      <c r="J684" s="58" t="s">
        <v>1843</v>
      </c>
      <c r="K684" s="58" t="s">
        <v>540</v>
      </c>
      <c r="L684" s="58" t="s">
        <v>1972</v>
      </c>
      <c r="M684" s="58" t="s">
        <v>77</v>
      </c>
      <c r="N684" s="56" t="s">
        <v>6267</v>
      </c>
      <c r="O684" s="58" t="s">
        <v>375</v>
      </c>
      <c r="P684" s="58" t="s">
        <v>371</v>
      </c>
      <c r="Q684" s="12">
        <v>16464.62</v>
      </c>
      <c r="R684" s="12">
        <v>12348.46</v>
      </c>
      <c r="S684" s="22">
        <f>Table4[[#This Row],[EU funds 
(EUR)]]/Table4[[#This Row],[Total eligible expenditure allocated to the operation (EUR)]]</f>
        <v>0.74999969631853025</v>
      </c>
    </row>
    <row r="685" spans="1:19" ht="140.25" x14ac:dyDescent="0.25">
      <c r="A685" s="15">
        <v>681</v>
      </c>
      <c r="B685" s="9" t="s">
        <v>3623</v>
      </c>
      <c r="C685" s="9" t="s">
        <v>3624</v>
      </c>
      <c r="D685" s="34" t="s">
        <v>54</v>
      </c>
      <c r="E685" s="35" t="s">
        <v>364</v>
      </c>
      <c r="F685" s="9" t="s">
        <v>3625</v>
      </c>
      <c r="G685" s="27" t="s">
        <v>3626</v>
      </c>
      <c r="H685" s="16">
        <v>45950</v>
      </c>
      <c r="I685" s="16">
        <v>46478</v>
      </c>
      <c r="J685" s="58" t="s">
        <v>1891</v>
      </c>
      <c r="K685" s="58" t="s">
        <v>116</v>
      </c>
      <c r="L685" s="58" t="s">
        <v>1953</v>
      </c>
      <c r="M685" s="58" t="s">
        <v>77</v>
      </c>
      <c r="N685" s="56" t="s">
        <v>6267</v>
      </c>
      <c r="O685" s="58" t="s">
        <v>375</v>
      </c>
      <c r="P685" s="58" t="s">
        <v>371</v>
      </c>
      <c r="Q685" s="12">
        <v>87419</v>
      </c>
      <c r="R685" s="12">
        <v>65564.25</v>
      </c>
      <c r="S685" s="22">
        <f>Table4[[#This Row],[EU funds 
(EUR)]]/Table4[[#This Row],[Total eligible expenditure allocated to the operation (EUR)]]</f>
        <v>0.75</v>
      </c>
    </row>
    <row r="686" spans="1:19" ht="127.5" x14ac:dyDescent="0.25">
      <c r="A686" s="15">
        <v>682</v>
      </c>
      <c r="B686" s="9" t="s">
        <v>3627</v>
      </c>
      <c r="C686" s="9" t="s">
        <v>3628</v>
      </c>
      <c r="D686" s="34" t="s">
        <v>54</v>
      </c>
      <c r="E686" s="35" t="s">
        <v>364</v>
      </c>
      <c r="F686" s="9" t="s">
        <v>3629</v>
      </c>
      <c r="G686" s="27" t="s">
        <v>3630</v>
      </c>
      <c r="H686" s="16">
        <v>45950</v>
      </c>
      <c r="I686" s="16">
        <v>46357</v>
      </c>
      <c r="J686" s="58" t="s">
        <v>1808</v>
      </c>
      <c r="K686" s="58" t="s">
        <v>260</v>
      </c>
      <c r="L686" s="58" t="s">
        <v>75</v>
      </c>
      <c r="M686" s="58" t="s">
        <v>75</v>
      </c>
      <c r="N686" s="56" t="s">
        <v>6267</v>
      </c>
      <c r="O686" s="58" t="s">
        <v>375</v>
      </c>
      <c r="P686" s="58" t="s">
        <v>371</v>
      </c>
      <c r="Q686" s="12">
        <v>55221.99</v>
      </c>
      <c r="R686" s="12">
        <v>41416.49</v>
      </c>
      <c r="S686" s="22">
        <f>Table4[[#This Row],[EU funds 
(EUR)]]/Table4[[#This Row],[Total eligible expenditure allocated to the operation (EUR)]]</f>
        <v>0.74999995472817982</v>
      </c>
    </row>
    <row r="687" spans="1:19" ht="102" x14ac:dyDescent="0.25">
      <c r="A687" s="15">
        <v>683</v>
      </c>
      <c r="B687" s="9" t="s">
        <v>3631</v>
      </c>
      <c r="C687" s="9" t="s">
        <v>3632</v>
      </c>
      <c r="D687" s="34" t="s">
        <v>54</v>
      </c>
      <c r="E687" s="35" t="s">
        <v>364</v>
      </c>
      <c r="F687" s="9" t="s">
        <v>3633</v>
      </c>
      <c r="G687" s="27" t="s">
        <v>3634</v>
      </c>
      <c r="H687" s="16">
        <v>45945</v>
      </c>
      <c r="I687" s="16">
        <v>46419</v>
      </c>
      <c r="J687" s="58" t="s">
        <v>3492</v>
      </c>
      <c r="K687" s="58" t="s">
        <v>73</v>
      </c>
      <c r="L687" s="58" t="s">
        <v>1950</v>
      </c>
      <c r="M687" s="58" t="s">
        <v>77</v>
      </c>
      <c r="N687" s="56" t="s">
        <v>6267</v>
      </c>
      <c r="O687" s="58" t="s">
        <v>375</v>
      </c>
      <c r="P687" s="58" t="s">
        <v>371</v>
      </c>
      <c r="Q687" s="12">
        <v>50455.85</v>
      </c>
      <c r="R687" s="12">
        <v>37841.879999999997</v>
      </c>
      <c r="S687" s="22">
        <f>Table4[[#This Row],[EU funds 
(EUR)]]/Table4[[#This Row],[Total eligible expenditure allocated to the operation (EUR)]]</f>
        <v>0.74999985135519465</v>
      </c>
    </row>
    <row r="688" spans="1:19" ht="127.5" x14ac:dyDescent="0.25">
      <c r="A688" s="15">
        <v>684</v>
      </c>
      <c r="B688" s="9" t="s">
        <v>3635</v>
      </c>
      <c r="C688" s="9" t="s">
        <v>3636</v>
      </c>
      <c r="D688" s="34" t="s">
        <v>54</v>
      </c>
      <c r="E688" s="35" t="s">
        <v>364</v>
      </c>
      <c r="F688" s="9" t="s">
        <v>3637</v>
      </c>
      <c r="G688" s="27" t="s">
        <v>3638</v>
      </c>
      <c r="H688" s="16">
        <v>45946</v>
      </c>
      <c r="I688" s="16">
        <v>46447</v>
      </c>
      <c r="J688" s="58" t="s">
        <v>123</v>
      </c>
      <c r="K688" s="58" t="s">
        <v>116</v>
      </c>
      <c r="L688" s="58" t="s">
        <v>1953</v>
      </c>
      <c r="M688" s="58" t="s">
        <v>77</v>
      </c>
      <c r="N688" s="56" t="s">
        <v>6267</v>
      </c>
      <c r="O688" s="58" t="s">
        <v>375</v>
      </c>
      <c r="P688" s="58" t="s">
        <v>371</v>
      </c>
      <c r="Q688" s="12">
        <v>186015.48</v>
      </c>
      <c r="R688" s="12">
        <v>139511.60999999999</v>
      </c>
      <c r="S688" s="22">
        <f>Table4[[#This Row],[EU funds 
(EUR)]]/Table4[[#This Row],[Total eligible expenditure allocated to the operation (EUR)]]</f>
        <v>0.74999999999999989</v>
      </c>
    </row>
    <row r="689" spans="1:19" ht="127.5" x14ac:dyDescent="0.25">
      <c r="A689" s="15">
        <v>685</v>
      </c>
      <c r="B689" s="9" t="s">
        <v>3639</v>
      </c>
      <c r="C689" s="9" t="s">
        <v>3640</v>
      </c>
      <c r="D689" s="34" t="s">
        <v>54</v>
      </c>
      <c r="E689" s="35" t="s">
        <v>364</v>
      </c>
      <c r="F689" s="9" t="s">
        <v>3641</v>
      </c>
      <c r="G689" s="27" t="s">
        <v>3642</v>
      </c>
      <c r="H689" s="16">
        <v>45952</v>
      </c>
      <c r="I689" s="16">
        <v>46357</v>
      </c>
      <c r="J689" s="58" t="s">
        <v>90</v>
      </c>
      <c r="K689" s="58" t="s">
        <v>38</v>
      </c>
      <c r="L689" s="58" t="s">
        <v>75</v>
      </c>
      <c r="M689" s="58" t="s">
        <v>75</v>
      </c>
      <c r="N689" s="56" t="s">
        <v>6267</v>
      </c>
      <c r="O689" s="58" t="s">
        <v>375</v>
      </c>
      <c r="P689" s="58" t="s">
        <v>371</v>
      </c>
      <c r="Q689" s="12">
        <v>9930.93</v>
      </c>
      <c r="R689" s="12">
        <v>5462.01</v>
      </c>
      <c r="S689" s="22">
        <f>Table4[[#This Row],[EU funds 
(EUR)]]/Table4[[#This Row],[Total eligible expenditure allocated to the operation (EUR)]]</f>
        <v>0.54999984895674425</v>
      </c>
    </row>
    <row r="690" spans="1:19" ht="127.5" x14ac:dyDescent="0.25">
      <c r="A690" s="15">
        <v>686</v>
      </c>
      <c r="B690" s="9" t="s">
        <v>3643</v>
      </c>
      <c r="C690" s="9" t="s">
        <v>3644</v>
      </c>
      <c r="D690" s="34" t="s">
        <v>54</v>
      </c>
      <c r="E690" s="35" t="s">
        <v>364</v>
      </c>
      <c r="F690" s="9" t="s">
        <v>3645</v>
      </c>
      <c r="G690" s="27" t="s">
        <v>3646</v>
      </c>
      <c r="H690" s="16">
        <v>45943</v>
      </c>
      <c r="I690" s="16">
        <v>46161</v>
      </c>
      <c r="J690" s="58" t="s">
        <v>90</v>
      </c>
      <c r="K690" s="58" t="s">
        <v>38</v>
      </c>
      <c r="L690" s="58" t="s">
        <v>75</v>
      </c>
      <c r="M690" s="58" t="s">
        <v>75</v>
      </c>
      <c r="N690" s="56" t="s">
        <v>6267</v>
      </c>
      <c r="O690" s="58" t="s">
        <v>375</v>
      </c>
      <c r="P690" s="58" t="s">
        <v>371</v>
      </c>
      <c r="Q690" s="12">
        <v>14966.62</v>
      </c>
      <c r="R690" s="12">
        <v>11224.96</v>
      </c>
      <c r="S690" s="22">
        <f>Table4[[#This Row],[EU funds 
(EUR)]]/Table4[[#This Row],[Total eligible expenditure allocated to the operation (EUR)]]</f>
        <v>0.74999966592323442</v>
      </c>
    </row>
    <row r="691" spans="1:19" ht="165.75" x14ac:dyDescent="0.25">
      <c r="A691" s="15">
        <v>687</v>
      </c>
      <c r="B691" s="9" t="s">
        <v>3647</v>
      </c>
      <c r="C691" s="9" t="s">
        <v>3648</v>
      </c>
      <c r="D691" s="34" t="s">
        <v>54</v>
      </c>
      <c r="E691" s="35" t="s">
        <v>364</v>
      </c>
      <c r="F691" s="9" t="s">
        <v>3649</v>
      </c>
      <c r="G691" s="27" t="s">
        <v>3650</v>
      </c>
      <c r="H691" s="16">
        <v>45957</v>
      </c>
      <c r="I691" s="16">
        <v>46266</v>
      </c>
      <c r="J691" s="58" t="s">
        <v>528</v>
      </c>
      <c r="K691" s="58" t="s">
        <v>264</v>
      </c>
      <c r="L691" s="58" t="s">
        <v>1957</v>
      </c>
      <c r="M691" s="58" t="s">
        <v>79</v>
      </c>
      <c r="N691" s="56" t="s">
        <v>6267</v>
      </c>
      <c r="O691" s="58" t="s">
        <v>375</v>
      </c>
      <c r="P691" s="58" t="s">
        <v>371</v>
      </c>
      <c r="Q691" s="12">
        <v>101671.4</v>
      </c>
      <c r="R691" s="12">
        <v>55919.27</v>
      </c>
      <c r="S691" s="22">
        <f>Table4[[#This Row],[EU funds 
(EUR)]]/Table4[[#This Row],[Total eligible expenditure allocated to the operation (EUR)]]</f>
        <v>0.55000000000000004</v>
      </c>
    </row>
    <row r="692" spans="1:19" ht="76.5" x14ac:dyDescent="0.25">
      <c r="A692" s="15">
        <v>688</v>
      </c>
      <c r="B692" s="9" t="s">
        <v>3651</v>
      </c>
      <c r="C692" s="9" t="s">
        <v>183</v>
      </c>
      <c r="D692" s="34" t="s">
        <v>54</v>
      </c>
      <c r="E692" s="35" t="s">
        <v>364</v>
      </c>
      <c r="F692" s="9" t="s">
        <v>3652</v>
      </c>
      <c r="G692" s="27" t="s">
        <v>3653</v>
      </c>
      <c r="H692" s="16">
        <v>45946</v>
      </c>
      <c r="I692" s="16">
        <v>46447</v>
      </c>
      <c r="J692" s="58" t="s">
        <v>258</v>
      </c>
      <c r="K692" s="58" t="s">
        <v>264</v>
      </c>
      <c r="L692" s="58" t="s">
        <v>3654</v>
      </c>
      <c r="M692" s="58" t="s">
        <v>2139</v>
      </c>
      <c r="N692" s="56" t="s">
        <v>6267</v>
      </c>
      <c r="O692" s="58" t="s">
        <v>375</v>
      </c>
      <c r="P692" s="58" t="s">
        <v>371</v>
      </c>
      <c r="Q692" s="12">
        <v>14124</v>
      </c>
      <c r="R692" s="12">
        <v>10593</v>
      </c>
      <c r="S692" s="22">
        <f>Table4[[#This Row],[EU funds 
(EUR)]]/Table4[[#This Row],[Total eligible expenditure allocated to the operation (EUR)]]</f>
        <v>0.75</v>
      </c>
    </row>
    <row r="693" spans="1:19" ht="114.75" x14ac:dyDescent="0.25">
      <c r="A693" s="15">
        <v>689</v>
      </c>
      <c r="B693" s="9" t="s">
        <v>3655</v>
      </c>
      <c r="C693" s="9" t="s">
        <v>3656</v>
      </c>
      <c r="D693" s="34" t="s">
        <v>54</v>
      </c>
      <c r="E693" s="35" t="s">
        <v>364</v>
      </c>
      <c r="F693" s="9" t="s">
        <v>3657</v>
      </c>
      <c r="G693" s="27" t="s">
        <v>3658</v>
      </c>
      <c r="H693" s="16">
        <v>45945</v>
      </c>
      <c r="I693" s="16">
        <v>46419</v>
      </c>
      <c r="J693" s="58" t="s">
        <v>93</v>
      </c>
      <c r="K693" s="58" t="s">
        <v>74</v>
      </c>
      <c r="L693" s="58" t="s">
        <v>1952</v>
      </c>
      <c r="M693" s="58" t="s">
        <v>79</v>
      </c>
      <c r="N693" s="56" t="s">
        <v>6267</v>
      </c>
      <c r="O693" s="58" t="s">
        <v>375</v>
      </c>
      <c r="P693" s="58" t="s">
        <v>371</v>
      </c>
      <c r="Q693" s="12">
        <v>150870</v>
      </c>
      <c r="R693" s="12">
        <v>113152.5</v>
      </c>
      <c r="S693" s="22">
        <f>Table4[[#This Row],[EU funds 
(EUR)]]/Table4[[#This Row],[Total eligible expenditure allocated to the operation (EUR)]]</f>
        <v>0.75</v>
      </c>
    </row>
    <row r="694" spans="1:19" ht="114.75" x14ac:dyDescent="0.25">
      <c r="A694" s="15">
        <v>690</v>
      </c>
      <c r="B694" s="9" t="s">
        <v>3659</v>
      </c>
      <c r="C694" s="9" t="s">
        <v>3660</v>
      </c>
      <c r="D694" s="34" t="s">
        <v>54</v>
      </c>
      <c r="E694" s="35" t="s">
        <v>364</v>
      </c>
      <c r="F694" s="9" t="s">
        <v>3661</v>
      </c>
      <c r="G694" s="27" t="s">
        <v>3662</v>
      </c>
      <c r="H694" s="16">
        <v>45960</v>
      </c>
      <c r="I694" s="16">
        <v>46447</v>
      </c>
      <c r="J694" s="58" t="s">
        <v>1843</v>
      </c>
      <c r="K694" s="58" t="s">
        <v>540</v>
      </c>
      <c r="L694" s="58" t="s">
        <v>1972</v>
      </c>
      <c r="M694" s="58" t="s">
        <v>77</v>
      </c>
      <c r="N694" s="56" t="s">
        <v>6267</v>
      </c>
      <c r="O694" s="58" t="s">
        <v>375</v>
      </c>
      <c r="P694" s="58" t="s">
        <v>371</v>
      </c>
      <c r="Q694" s="12">
        <v>31096.87</v>
      </c>
      <c r="R694" s="12">
        <v>23322.639999999999</v>
      </c>
      <c r="S694" s="22">
        <f>Table4[[#This Row],[EU funds 
(EUR)]]/Table4[[#This Row],[Total eligible expenditure allocated to the operation (EUR)]]</f>
        <v>0.74999959803028404</v>
      </c>
    </row>
    <row r="695" spans="1:19" ht="114.75" x14ac:dyDescent="0.25">
      <c r="A695" s="15">
        <v>691</v>
      </c>
      <c r="B695" s="9" t="s">
        <v>3663</v>
      </c>
      <c r="C695" s="9" t="s">
        <v>3664</v>
      </c>
      <c r="D695" s="34" t="s">
        <v>54</v>
      </c>
      <c r="E695" s="35" t="s">
        <v>364</v>
      </c>
      <c r="F695" s="9" t="s">
        <v>3665</v>
      </c>
      <c r="G695" s="27" t="s">
        <v>3666</v>
      </c>
      <c r="H695" s="16">
        <v>45960</v>
      </c>
      <c r="I695" s="16">
        <v>46280</v>
      </c>
      <c r="J695" s="58" t="s">
        <v>1849</v>
      </c>
      <c r="K695" s="58" t="s">
        <v>545</v>
      </c>
      <c r="L695" s="58" t="s">
        <v>1980</v>
      </c>
      <c r="M695" s="58" t="s">
        <v>268</v>
      </c>
      <c r="N695" s="56" t="s">
        <v>6267</v>
      </c>
      <c r="O695" s="58" t="s">
        <v>375</v>
      </c>
      <c r="P695" s="58" t="s">
        <v>371</v>
      </c>
      <c r="Q695" s="12">
        <v>75167.5</v>
      </c>
      <c r="R695" s="12">
        <v>41342.120000000003</v>
      </c>
      <c r="S695" s="22">
        <f>Table4[[#This Row],[EU funds 
(EUR)]]/Table4[[#This Row],[Total eligible expenditure allocated to the operation (EUR)]]</f>
        <v>0.54999993348189047</v>
      </c>
    </row>
    <row r="696" spans="1:19" ht="102" x14ac:dyDescent="0.25">
      <c r="A696" s="15">
        <v>692</v>
      </c>
      <c r="B696" s="9" t="s">
        <v>3667</v>
      </c>
      <c r="C696" s="9" t="s">
        <v>3668</v>
      </c>
      <c r="D696" s="34" t="s">
        <v>54</v>
      </c>
      <c r="E696" s="35" t="s">
        <v>364</v>
      </c>
      <c r="F696" s="9" t="s">
        <v>3669</v>
      </c>
      <c r="G696" s="27" t="s">
        <v>3670</v>
      </c>
      <c r="H696" s="16">
        <v>45954</v>
      </c>
      <c r="I696" s="16">
        <v>46168</v>
      </c>
      <c r="J696" s="58" t="s">
        <v>2233</v>
      </c>
      <c r="K696" s="58" t="s">
        <v>264</v>
      </c>
      <c r="L696" s="58" t="s">
        <v>1957</v>
      </c>
      <c r="M696" s="58" t="s">
        <v>79</v>
      </c>
      <c r="N696" s="56" t="s">
        <v>6267</v>
      </c>
      <c r="O696" s="58" t="s">
        <v>375</v>
      </c>
      <c r="P696" s="58" t="s">
        <v>371</v>
      </c>
      <c r="Q696" s="12">
        <v>40660</v>
      </c>
      <c r="R696" s="12">
        <v>22363</v>
      </c>
      <c r="S696" s="22">
        <f>Table4[[#This Row],[EU funds 
(EUR)]]/Table4[[#This Row],[Total eligible expenditure allocated to the operation (EUR)]]</f>
        <v>0.55000000000000004</v>
      </c>
    </row>
    <row r="697" spans="1:19" ht="102" x14ac:dyDescent="0.25">
      <c r="A697" s="15">
        <v>693</v>
      </c>
      <c r="B697" s="9" t="s">
        <v>3671</v>
      </c>
      <c r="C697" s="9" t="s">
        <v>3672</v>
      </c>
      <c r="D697" s="34" t="s">
        <v>54</v>
      </c>
      <c r="E697" s="35" t="s">
        <v>364</v>
      </c>
      <c r="F697" s="9" t="s">
        <v>3673</v>
      </c>
      <c r="G697" s="27" t="s">
        <v>3674</v>
      </c>
      <c r="H697" s="16">
        <v>45981</v>
      </c>
      <c r="I697" s="16">
        <v>46401</v>
      </c>
      <c r="J697" s="58" t="s">
        <v>1846</v>
      </c>
      <c r="K697" s="58" t="s">
        <v>260</v>
      </c>
      <c r="L697" s="58" t="s">
        <v>1960</v>
      </c>
      <c r="M697" s="58" t="s">
        <v>268</v>
      </c>
      <c r="N697" s="56" t="s">
        <v>6267</v>
      </c>
      <c r="O697" s="58" t="s">
        <v>375</v>
      </c>
      <c r="P697" s="58" t="s">
        <v>371</v>
      </c>
      <c r="Q697" s="12">
        <v>26903.01</v>
      </c>
      <c r="R697" s="12">
        <v>14796.38</v>
      </c>
      <c r="S697" s="22">
        <f>Table4[[#This Row],[EU funds 
(EUR)]]/Table4[[#This Row],[Total eligible expenditure allocated to the operation (EUR)]]</f>
        <v>0.54998975951018125</v>
      </c>
    </row>
    <row r="698" spans="1:19" ht="114.75" x14ac:dyDescent="0.25">
      <c r="A698" s="15">
        <v>694</v>
      </c>
      <c r="B698" s="9" t="s">
        <v>3675</v>
      </c>
      <c r="C698" s="9" t="s">
        <v>3676</v>
      </c>
      <c r="D698" s="34" t="s">
        <v>54</v>
      </c>
      <c r="E698" s="35" t="s">
        <v>364</v>
      </c>
      <c r="F698" s="9" t="s">
        <v>3677</v>
      </c>
      <c r="G698" s="27" t="s">
        <v>3678</v>
      </c>
      <c r="H698" s="16">
        <v>45960</v>
      </c>
      <c r="I698" s="16">
        <v>46168</v>
      </c>
      <c r="J698" s="58" t="s">
        <v>3679</v>
      </c>
      <c r="K698" s="58" t="s">
        <v>116</v>
      </c>
      <c r="L698" s="58" t="s">
        <v>1953</v>
      </c>
      <c r="M698" s="58" t="s">
        <v>77</v>
      </c>
      <c r="N698" s="56" t="s">
        <v>6267</v>
      </c>
      <c r="O698" s="58" t="s">
        <v>375</v>
      </c>
      <c r="P698" s="58" t="s">
        <v>371</v>
      </c>
      <c r="Q698" s="12">
        <v>8025</v>
      </c>
      <c r="R698" s="12">
        <v>6018.75</v>
      </c>
      <c r="S698" s="22">
        <f>Table4[[#This Row],[EU funds 
(EUR)]]/Table4[[#This Row],[Total eligible expenditure allocated to the operation (EUR)]]</f>
        <v>0.75</v>
      </c>
    </row>
    <row r="699" spans="1:19" ht="114.75" x14ac:dyDescent="0.25">
      <c r="A699" s="15">
        <v>695</v>
      </c>
      <c r="B699" s="9" t="s">
        <v>3680</v>
      </c>
      <c r="C699" s="9" t="s">
        <v>3681</v>
      </c>
      <c r="D699" s="34" t="s">
        <v>54</v>
      </c>
      <c r="E699" s="35" t="s">
        <v>364</v>
      </c>
      <c r="F699" s="9" t="s">
        <v>3682</v>
      </c>
      <c r="G699" s="27" t="s">
        <v>3683</v>
      </c>
      <c r="H699" s="16">
        <v>45953</v>
      </c>
      <c r="I699" s="16">
        <v>46447</v>
      </c>
      <c r="J699" s="58" t="s">
        <v>90</v>
      </c>
      <c r="K699" s="58" t="s">
        <v>38</v>
      </c>
      <c r="L699" s="58" t="s">
        <v>75</v>
      </c>
      <c r="M699" s="58" t="s">
        <v>75</v>
      </c>
      <c r="N699" s="56" t="s">
        <v>6267</v>
      </c>
      <c r="O699" s="58" t="s">
        <v>375</v>
      </c>
      <c r="P699" s="58" t="s">
        <v>371</v>
      </c>
      <c r="Q699" s="12">
        <v>16884.599999999999</v>
      </c>
      <c r="R699" s="12">
        <v>12663.45</v>
      </c>
      <c r="S699" s="22">
        <f>Table4[[#This Row],[EU funds 
(EUR)]]/Table4[[#This Row],[Total eligible expenditure allocated to the operation (EUR)]]</f>
        <v>0.75000000000000011</v>
      </c>
    </row>
    <row r="700" spans="1:19" ht="89.25" x14ac:dyDescent="0.25">
      <c r="A700" s="15">
        <v>696</v>
      </c>
      <c r="B700" s="9" t="s">
        <v>3684</v>
      </c>
      <c r="C700" s="9" t="s">
        <v>3685</v>
      </c>
      <c r="D700" s="34" t="s">
        <v>54</v>
      </c>
      <c r="E700" s="35" t="s">
        <v>364</v>
      </c>
      <c r="F700" s="9" t="s">
        <v>3686</v>
      </c>
      <c r="G700" s="27" t="s">
        <v>3687</v>
      </c>
      <c r="H700" s="16">
        <v>45957</v>
      </c>
      <c r="I700" s="16">
        <v>46296</v>
      </c>
      <c r="J700" s="58" t="s">
        <v>1877</v>
      </c>
      <c r="K700" s="58" t="s">
        <v>264</v>
      </c>
      <c r="L700" s="58" t="s">
        <v>1957</v>
      </c>
      <c r="M700" s="58" t="s">
        <v>79</v>
      </c>
      <c r="N700" s="56" t="s">
        <v>6267</v>
      </c>
      <c r="O700" s="58" t="s">
        <v>375</v>
      </c>
      <c r="P700" s="58" t="s">
        <v>371</v>
      </c>
      <c r="Q700" s="12">
        <v>31618.5</v>
      </c>
      <c r="R700" s="12">
        <v>23713.87</v>
      </c>
      <c r="S700" s="22">
        <f>Table4[[#This Row],[EU funds 
(EUR)]]/Table4[[#This Row],[Total eligible expenditure allocated to the operation (EUR)]]</f>
        <v>0.74999984186473101</v>
      </c>
    </row>
    <row r="701" spans="1:19" ht="114.75" x14ac:dyDescent="0.25">
      <c r="A701" s="15">
        <v>697</v>
      </c>
      <c r="B701" s="9" t="s">
        <v>3688</v>
      </c>
      <c r="C701" s="9" t="s">
        <v>3689</v>
      </c>
      <c r="D701" s="34" t="s">
        <v>54</v>
      </c>
      <c r="E701" s="35" t="s">
        <v>364</v>
      </c>
      <c r="F701" s="9" t="s">
        <v>3690</v>
      </c>
      <c r="G701" s="27" t="s">
        <v>3691</v>
      </c>
      <c r="H701" s="16">
        <v>45946</v>
      </c>
      <c r="I701" s="16">
        <v>46280</v>
      </c>
      <c r="J701" s="58" t="s">
        <v>3692</v>
      </c>
      <c r="K701" s="58" t="s">
        <v>545</v>
      </c>
      <c r="L701" s="58" t="s">
        <v>1980</v>
      </c>
      <c r="M701" s="58" t="s">
        <v>268</v>
      </c>
      <c r="N701" s="56" t="s">
        <v>6267</v>
      </c>
      <c r="O701" s="58" t="s">
        <v>375</v>
      </c>
      <c r="P701" s="58" t="s">
        <v>371</v>
      </c>
      <c r="Q701" s="12">
        <v>17387.5</v>
      </c>
      <c r="R701" s="12">
        <v>13040.62</v>
      </c>
      <c r="S701" s="22">
        <f>Table4[[#This Row],[EU funds 
(EUR)]]/Table4[[#This Row],[Total eligible expenditure allocated to the operation (EUR)]]</f>
        <v>0.74999971243709562</v>
      </c>
    </row>
    <row r="702" spans="1:19" ht="89.25" x14ac:dyDescent="0.25">
      <c r="A702" s="15">
        <v>698</v>
      </c>
      <c r="B702" s="9" t="s">
        <v>3693</v>
      </c>
      <c r="C702" s="9" t="s">
        <v>3694</v>
      </c>
      <c r="D702" s="34" t="s">
        <v>54</v>
      </c>
      <c r="E702" s="35" t="s">
        <v>364</v>
      </c>
      <c r="F702" s="9" t="s">
        <v>3695</v>
      </c>
      <c r="G702" s="27" t="s">
        <v>3696</v>
      </c>
      <c r="H702" s="16">
        <v>45993</v>
      </c>
      <c r="I702" s="16">
        <v>46487</v>
      </c>
      <c r="J702" s="58" t="s">
        <v>1849</v>
      </c>
      <c r="K702" s="58" t="s">
        <v>545</v>
      </c>
      <c r="L702" s="58" t="s">
        <v>1980</v>
      </c>
      <c r="M702" s="58" t="s">
        <v>268</v>
      </c>
      <c r="N702" s="56" t="s">
        <v>6267</v>
      </c>
      <c r="O702" s="58" t="s">
        <v>375</v>
      </c>
      <c r="P702" s="58" t="s">
        <v>371</v>
      </c>
      <c r="Q702" s="12">
        <v>29719.25</v>
      </c>
      <c r="R702" s="12">
        <v>22285</v>
      </c>
      <c r="S702" s="22">
        <f>Table4[[#This Row],[EU funds 
(EUR)]]/Table4[[#This Row],[Total eligible expenditure allocated to the operation (EUR)]]</f>
        <v>0.74985068600317972</v>
      </c>
    </row>
    <row r="703" spans="1:19" ht="114.75" x14ac:dyDescent="0.25">
      <c r="A703" s="15">
        <v>699</v>
      </c>
      <c r="B703" s="9" t="s">
        <v>3697</v>
      </c>
      <c r="C703" s="9" t="s">
        <v>3698</v>
      </c>
      <c r="D703" s="34" t="s">
        <v>54</v>
      </c>
      <c r="E703" s="35" t="s">
        <v>364</v>
      </c>
      <c r="F703" s="9" t="s">
        <v>3699</v>
      </c>
      <c r="G703" s="27" t="s">
        <v>3700</v>
      </c>
      <c r="H703" s="16">
        <v>45946</v>
      </c>
      <c r="I703" s="16">
        <v>46478</v>
      </c>
      <c r="J703" s="58" t="s">
        <v>248</v>
      </c>
      <c r="K703" s="58" t="s">
        <v>265</v>
      </c>
      <c r="L703" s="58" t="s">
        <v>1956</v>
      </c>
      <c r="M703" s="58" t="s">
        <v>79</v>
      </c>
      <c r="N703" s="56" t="s">
        <v>6267</v>
      </c>
      <c r="O703" s="58" t="s">
        <v>375</v>
      </c>
      <c r="P703" s="58" t="s">
        <v>371</v>
      </c>
      <c r="Q703" s="12">
        <v>107406.6</v>
      </c>
      <c r="R703" s="12">
        <v>59073.52</v>
      </c>
      <c r="S703" s="22">
        <f>Table4[[#This Row],[EU funds 
(EUR)]]/Table4[[#This Row],[Total eligible expenditure allocated to the operation (EUR)]]</f>
        <v>0.54999897585437019</v>
      </c>
    </row>
    <row r="704" spans="1:19" ht="102" x14ac:dyDescent="0.25">
      <c r="A704" s="15">
        <v>700</v>
      </c>
      <c r="B704" s="9" t="s">
        <v>3701</v>
      </c>
      <c r="C704" s="9" t="s">
        <v>3702</v>
      </c>
      <c r="D704" s="34" t="s">
        <v>54</v>
      </c>
      <c r="E704" s="35" t="s">
        <v>364</v>
      </c>
      <c r="F704" s="9" t="s">
        <v>3703</v>
      </c>
      <c r="G704" s="27" t="s">
        <v>3536</v>
      </c>
      <c r="H704" s="16">
        <v>45974</v>
      </c>
      <c r="I704" s="16">
        <v>46504</v>
      </c>
      <c r="J704" s="58" t="s">
        <v>1846</v>
      </c>
      <c r="K704" s="58" t="s">
        <v>260</v>
      </c>
      <c r="L704" s="58" t="s">
        <v>1960</v>
      </c>
      <c r="M704" s="58" t="s">
        <v>268</v>
      </c>
      <c r="N704" s="56" t="s">
        <v>6267</v>
      </c>
      <c r="O704" s="58" t="s">
        <v>375</v>
      </c>
      <c r="P704" s="58" t="s">
        <v>371</v>
      </c>
      <c r="Q704" s="12">
        <v>70117.100000000006</v>
      </c>
      <c r="R704" s="12">
        <v>52517.7</v>
      </c>
      <c r="S704" s="22">
        <f>Table4[[#This Row],[EU funds 
(EUR)]]/Table4[[#This Row],[Total eligible expenditure allocated to the operation (EUR)]]</f>
        <v>0.7489998873313356</v>
      </c>
    </row>
    <row r="705" spans="1:19" ht="102" x14ac:dyDescent="0.25">
      <c r="A705" s="15">
        <v>701</v>
      </c>
      <c r="B705" s="9" t="s">
        <v>3704</v>
      </c>
      <c r="C705" s="9" t="s">
        <v>3705</v>
      </c>
      <c r="D705" s="34" t="s">
        <v>54</v>
      </c>
      <c r="E705" s="35" t="s">
        <v>364</v>
      </c>
      <c r="F705" s="9" t="s">
        <v>3706</v>
      </c>
      <c r="G705" s="27" t="s">
        <v>3707</v>
      </c>
      <c r="H705" s="16">
        <v>45952</v>
      </c>
      <c r="I705" s="16">
        <v>46462</v>
      </c>
      <c r="J705" s="58" t="s">
        <v>1817</v>
      </c>
      <c r="K705" s="58" t="s">
        <v>543</v>
      </c>
      <c r="L705" s="58" t="s">
        <v>1978</v>
      </c>
      <c r="M705" s="58" t="s">
        <v>79</v>
      </c>
      <c r="N705" s="56" t="s">
        <v>6267</v>
      </c>
      <c r="O705" s="58" t="s">
        <v>375</v>
      </c>
      <c r="P705" s="58" t="s">
        <v>371</v>
      </c>
      <c r="Q705" s="12">
        <v>15540</v>
      </c>
      <c r="R705" s="12">
        <v>11655</v>
      </c>
      <c r="S705" s="22">
        <f>Table4[[#This Row],[EU funds 
(EUR)]]/Table4[[#This Row],[Total eligible expenditure allocated to the operation (EUR)]]</f>
        <v>0.75</v>
      </c>
    </row>
    <row r="706" spans="1:19" ht="127.5" x14ac:dyDescent="0.25">
      <c r="A706" s="15">
        <v>702</v>
      </c>
      <c r="B706" s="9" t="s">
        <v>3708</v>
      </c>
      <c r="C706" s="9" t="s">
        <v>3709</v>
      </c>
      <c r="D706" s="34" t="s">
        <v>54</v>
      </c>
      <c r="E706" s="35" t="s">
        <v>364</v>
      </c>
      <c r="F706" s="9" t="s">
        <v>3710</v>
      </c>
      <c r="G706" s="27" t="s">
        <v>3711</v>
      </c>
      <c r="H706" s="16">
        <v>45978</v>
      </c>
      <c r="I706" s="16">
        <v>46327</v>
      </c>
      <c r="J706" s="58" t="s">
        <v>1822</v>
      </c>
      <c r="K706" s="58" t="s">
        <v>261</v>
      </c>
      <c r="L706" s="58" t="s">
        <v>1961</v>
      </c>
      <c r="M706" s="58" t="s">
        <v>268</v>
      </c>
      <c r="N706" s="56" t="s">
        <v>6267</v>
      </c>
      <c r="O706" s="58" t="s">
        <v>375</v>
      </c>
      <c r="P706" s="58" t="s">
        <v>371</v>
      </c>
      <c r="Q706" s="12">
        <v>16300</v>
      </c>
      <c r="R706" s="12">
        <v>12018.96</v>
      </c>
      <c r="S706" s="22">
        <f>Table4[[#This Row],[EU funds 
(EUR)]]/Table4[[#This Row],[Total eligible expenditure allocated to the operation (EUR)]]</f>
        <v>0.73735950920245397</v>
      </c>
    </row>
    <row r="707" spans="1:19" ht="63.75" x14ac:dyDescent="0.25">
      <c r="A707" s="15">
        <v>703</v>
      </c>
      <c r="B707" s="9" t="s">
        <v>3712</v>
      </c>
      <c r="C707" s="9" t="s">
        <v>3713</v>
      </c>
      <c r="D707" s="34" t="s">
        <v>54</v>
      </c>
      <c r="E707" s="35" t="s">
        <v>364</v>
      </c>
      <c r="F707" s="9" t="s">
        <v>3714</v>
      </c>
      <c r="G707" s="27" t="s">
        <v>3715</v>
      </c>
      <c r="H707" s="16">
        <v>45959</v>
      </c>
      <c r="I707" s="16">
        <v>46203</v>
      </c>
      <c r="J707" s="58" t="s">
        <v>90</v>
      </c>
      <c r="K707" s="58" t="s">
        <v>38</v>
      </c>
      <c r="L707" s="58" t="s">
        <v>75</v>
      </c>
      <c r="M707" s="58" t="s">
        <v>75</v>
      </c>
      <c r="N707" s="56" t="s">
        <v>6267</v>
      </c>
      <c r="O707" s="58" t="s">
        <v>375</v>
      </c>
      <c r="P707" s="58" t="s">
        <v>371</v>
      </c>
      <c r="Q707" s="12">
        <v>34404.51</v>
      </c>
      <c r="R707" s="12">
        <v>25803.38</v>
      </c>
      <c r="S707" s="22">
        <f>Table4[[#This Row],[EU funds 
(EUR)]]/Table4[[#This Row],[Total eligible expenditure allocated to the operation (EUR)]]</f>
        <v>0.74999992733510812</v>
      </c>
    </row>
    <row r="708" spans="1:19" ht="140.25" x14ac:dyDescent="0.25">
      <c r="A708" s="15">
        <v>704</v>
      </c>
      <c r="B708" s="9" t="s">
        <v>3716</v>
      </c>
      <c r="C708" s="9" t="s">
        <v>3717</v>
      </c>
      <c r="D708" s="34" t="s">
        <v>54</v>
      </c>
      <c r="E708" s="35" t="s">
        <v>364</v>
      </c>
      <c r="F708" s="9" t="s">
        <v>3718</v>
      </c>
      <c r="G708" s="27" t="s">
        <v>3719</v>
      </c>
      <c r="H708" s="16">
        <v>45992</v>
      </c>
      <c r="I708" s="16">
        <v>46478</v>
      </c>
      <c r="J708" s="58" t="s">
        <v>90</v>
      </c>
      <c r="K708" s="58" t="s">
        <v>38</v>
      </c>
      <c r="L708" s="58" t="s">
        <v>75</v>
      </c>
      <c r="M708" s="58" t="s">
        <v>75</v>
      </c>
      <c r="N708" s="56" t="s">
        <v>6267</v>
      </c>
      <c r="O708" s="58" t="s">
        <v>375</v>
      </c>
      <c r="P708" s="58" t="s">
        <v>371</v>
      </c>
      <c r="Q708" s="12">
        <v>35310</v>
      </c>
      <c r="R708" s="12">
        <v>26482.5</v>
      </c>
      <c r="S708" s="22">
        <f>Table4[[#This Row],[EU funds 
(EUR)]]/Table4[[#This Row],[Total eligible expenditure allocated to the operation (EUR)]]</f>
        <v>0.75</v>
      </c>
    </row>
    <row r="709" spans="1:19" ht="76.5" x14ac:dyDescent="0.25">
      <c r="A709" s="15">
        <v>705</v>
      </c>
      <c r="B709" s="9" t="s">
        <v>3720</v>
      </c>
      <c r="C709" s="9" t="s">
        <v>3721</v>
      </c>
      <c r="D709" s="34" t="s">
        <v>54</v>
      </c>
      <c r="E709" s="35" t="s">
        <v>364</v>
      </c>
      <c r="F709" s="9" t="s">
        <v>3722</v>
      </c>
      <c r="G709" s="27" t="s">
        <v>3723</v>
      </c>
      <c r="H709" s="16">
        <v>45953</v>
      </c>
      <c r="I709" s="16">
        <v>46485</v>
      </c>
      <c r="J709" s="58" t="s">
        <v>90</v>
      </c>
      <c r="K709" s="58" t="s">
        <v>38</v>
      </c>
      <c r="L709" s="58" t="s">
        <v>3724</v>
      </c>
      <c r="M709" s="58" t="s">
        <v>3725</v>
      </c>
      <c r="N709" s="56" t="s">
        <v>6267</v>
      </c>
      <c r="O709" s="58" t="s">
        <v>375</v>
      </c>
      <c r="P709" s="58" t="s">
        <v>371</v>
      </c>
      <c r="Q709" s="12">
        <v>54858.9</v>
      </c>
      <c r="R709" s="12">
        <v>30117.53</v>
      </c>
      <c r="S709" s="22">
        <f>Table4[[#This Row],[EU funds 
(EUR)]]/Table4[[#This Row],[Total eligible expenditure allocated to the operation (EUR)]]</f>
        <v>0.54899988880564499</v>
      </c>
    </row>
    <row r="710" spans="1:19" ht="102" x14ac:dyDescent="0.25">
      <c r="A710" s="15">
        <v>706</v>
      </c>
      <c r="B710" s="9" t="s">
        <v>3726</v>
      </c>
      <c r="C710" s="9" t="s">
        <v>3727</v>
      </c>
      <c r="D710" s="34" t="s">
        <v>54</v>
      </c>
      <c r="E710" s="35" t="s">
        <v>364</v>
      </c>
      <c r="F710" s="9" t="s">
        <v>3728</v>
      </c>
      <c r="G710" s="27" t="s">
        <v>3729</v>
      </c>
      <c r="H710" s="16">
        <v>45989</v>
      </c>
      <c r="I710" s="16">
        <v>46358</v>
      </c>
      <c r="J710" s="58" t="s">
        <v>1839</v>
      </c>
      <c r="K710" s="58" t="s">
        <v>74</v>
      </c>
      <c r="L710" s="58" t="s">
        <v>1952</v>
      </c>
      <c r="M710" s="58" t="s">
        <v>79</v>
      </c>
      <c r="N710" s="56" t="s">
        <v>6267</v>
      </c>
      <c r="O710" s="58" t="s">
        <v>375</v>
      </c>
      <c r="P710" s="58" t="s">
        <v>371</v>
      </c>
      <c r="Q710" s="12">
        <v>18292.32</v>
      </c>
      <c r="R710" s="12">
        <v>13719.24</v>
      </c>
      <c r="S710" s="22">
        <f>Table4[[#This Row],[EU funds 
(EUR)]]/Table4[[#This Row],[Total eligible expenditure allocated to the operation (EUR)]]</f>
        <v>0.75</v>
      </c>
    </row>
    <row r="711" spans="1:19" ht="102" x14ac:dyDescent="0.25">
      <c r="A711" s="15">
        <v>707</v>
      </c>
      <c r="B711" s="9" t="s">
        <v>3730</v>
      </c>
      <c r="C711" s="9" t="s">
        <v>3731</v>
      </c>
      <c r="D711" s="34" t="s">
        <v>54</v>
      </c>
      <c r="E711" s="35" t="s">
        <v>364</v>
      </c>
      <c r="F711" s="9" t="s">
        <v>1446</v>
      </c>
      <c r="G711" s="27" t="s">
        <v>3732</v>
      </c>
      <c r="H711" s="16">
        <v>45993</v>
      </c>
      <c r="I711" s="16">
        <v>46358</v>
      </c>
      <c r="J711" s="58" t="s">
        <v>248</v>
      </c>
      <c r="K711" s="58" t="s">
        <v>265</v>
      </c>
      <c r="L711" s="58" t="s">
        <v>1956</v>
      </c>
      <c r="M711" s="58" t="s">
        <v>79</v>
      </c>
      <c r="N711" s="56" t="s">
        <v>6267</v>
      </c>
      <c r="O711" s="58" t="s">
        <v>375</v>
      </c>
      <c r="P711" s="58" t="s">
        <v>371</v>
      </c>
      <c r="Q711" s="12">
        <v>19131.32</v>
      </c>
      <c r="R711" s="12">
        <v>14348.49</v>
      </c>
      <c r="S711" s="22">
        <f>Table4[[#This Row],[EU funds 
(EUR)]]/Table4[[#This Row],[Total eligible expenditure allocated to the operation (EUR)]]</f>
        <v>0.75</v>
      </c>
    </row>
    <row r="712" spans="1:19" ht="114.75" x14ac:dyDescent="0.25">
      <c r="A712" s="15">
        <v>708</v>
      </c>
      <c r="B712" s="9" t="s">
        <v>3733</v>
      </c>
      <c r="C712" s="9" t="s">
        <v>3734</v>
      </c>
      <c r="D712" s="34" t="s">
        <v>54</v>
      </c>
      <c r="E712" s="35" t="s">
        <v>364</v>
      </c>
      <c r="F712" s="9" t="s">
        <v>3735</v>
      </c>
      <c r="G712" s="27" t="s">
        <v>3736</v>
      </c>
      <c r="H712" s="16">
        <v>45961</v>
      </c>
      <c r="I712" s="16">
        <v>46217</v>
      </c>
      <c r="J712" s="58" t="s">
        <v>1946</v>
      </c>
      <c r="K712" s="58" t="s">
        <v>545</v>
      </c>
      <c r="L712" s="58" t="s">
        <v>1980</v>
      </c>
      <c r="M712" s="58" t="s">
        <v>268</v>
      </c>
      <c r="N712" s="56" t="s">
        <v>6267</v>
      </c>
      <c r="O712" s="58" t="s">
        <v>375</v>
      </c>
      <c r="P712" s="58" t="s">
        <v>371</v>
      </c>
      <c r="Q712" s="12">
        <v>45378.7</v>
      </c>
      <c r="R712" s="12">
        <v>34034.019999999997</v>
      </c>
      <c r="S712" s="22">
        <f>Table4[[#This Row],[EU funds 
(EUR)]]/Table4[[#This Row],[Total eligible expenditure allocated to the operation (EUR)]]</f>
        <v>0.74999988981614718</v>
      </c>
    </row>
    <row r="713" spans="1:19" ht="89.25" x14ac:dyDescent="0.25">
      <c r="A713" s="15">
        <v>709</v>
      </c>
      <c r="B713" s="9" t="s">
        <v>3737</v>
      </c>
      <c r="C713" s="9" t="s">
        <v>3738</v>
      </c>
      <c r="D713" s="34" t="s">
        <v>54</v>
      </c>
      <c r="E713" s="35" t="s">
        <v>364</v>
      </c>
      <c r="F713" s="9" t="s">
        <v>3739</v>
      </c>
      <c r="G713" s="27" t="s">
        <v>3740</v>
      </c>
      <c r="H713" s="16">
        <v>45972</v>
      </c>
      <c r="I713" s="16">
        <v>45992</v>
      </c>
      <c r="J713" s="58" t="s">
        <v>2833</v>
      </c>
      <c r="K713" s="58" t="s">
        <v>260</v>
      </c>
      <c r="L713" s="58" t="s">
        <v>1960</v>
      </c>
      <c r="M713" s="58" t="s">
        <v>268</v>
      </c>
      <c r="N713" s="56" t="s">
        <v>6267</v>
      </c>
      <c r="O713" s="58" t="s">
        <v>375</v>
      </c>
      <c r="P713" s="58" t="s">
        <v>371</v>
      </c>
      <c r="Q713" s="12">
        <v>13043.3</v>
      </c>
      <c r="R713" s="12">
        <v>7173.81</v>
      </c>
      <c r="S713" s="22">
        <f>Table4[[#This Row],[EU funds 
(EUR)]]/Table4[[#This Row],[Total eligible expenditure allocated to the operation (EUR)]]</f>
        <v>0.54999961666142771</v>
      </c>
    </row>
    <row r="714" spans="1:19" ht="89.25" x14ac:dyDescent="0.25">
      <c r="A714" s="15">
        <v>710</v>
      </c>
      <c r="B714" s="9" t="s">
        <v>3741</v>
      </c>
      <c r="C714" s="9" t="s">
        <v>3742</v>
      </c>
      <c r="D714" s="34" t="s">
        <v>54</v>
      </c>
      <c r="E714" s="35" t="s">
        <v>364</v>
      </c>
      <c r="F714" s="9" t="s">
        <v>3743</v>
      </c>
      <c r="G714" s="27" t="s">
        <v>3744</v>
      </c>
      <c r="H714" s="16">
        <v>45974</v>
      </c>
      <c r="I714" s="16">
        <v>46374</v>
      </c>
      <c r="J714" s="58" t="s">
        <v>3745</v>
      </c>
      <c r="K714" s="58" t="s">
        <v>261</v>
      </c>
      <c r="L714" s="58" t="s">
        <v>1961</v>
      </c>
      <c r="M714" s="58" t="s">
        <v>268</v>
      </c>
      <c r="N714" s="56" t="s">
        <v>6267</v>
      </c>
      <c r="O714" s="58" t="s">
        <v>375</v>
      </c>
      <c r="P714" s="58" t="s">
        <v>371</v>
      </c>
      <c r="Q714" s="12">
        <v>44041.2</v>
      </c>
      <c r="R714" s="12">
        <v>32986.85</v>
      </c>
      <c r="S714" s="22">
        <f>Table4[[#This Row],[EU funds 
(EUR)]]/Table4[[#This Row],[Total eligible expenditure allocated to the operation (EUR)]]</f>
        <v>0.74899980018709755</v>
      </c>
    </row>
    <row r="715" spans="1:19" ht="114.75" x14ac:dyDescent="0.25">
      <c r="A715" s="15">
        <v>711</v>
      </c>
      <c r="B715" s="9" t="s">
        <v>3746</v>
      </c>
      <c r="C715" s="9" t="s">
        <v>3747</v>
      </c>
      <c r="D715" s="34" t="s">
        <v>54</v>
      </c>
      <c r="E715" s="35" t="s">
        <v>364</v>
      </c>
      <c r="F715" s="9" t="s">
        <v>1268</v>
      </c>
      <c r="G715" s="27" t="s">
        <v>1586</v>
      </c>
      <c r="H715" s="16">
        <v>45950</v>
      </c>
      <c r="I715" s="16">
        <v>46447</v>
      </c>
      <c r="J715" s="58" t="s">
        <v>1870</v>
      </c>
      <c r="K715" s="58" t="s">
        <v>74</v>
      </c>
      <c r="L715" s="58" t="s">
        <v>1952</v>
      </c>
      <c r="M715" s="58" t="s">
        <v>79</v>
      </c>
      <c r="N715" s="56" t="s">
        <v>6267</v>
      </c>
      <c r="O715" s="58" t="s">
        <v>375</v>
      </c>
      <c r="P715" s="58" t="s">
        <v>371</v>
      </c>
      <c r="Q715" s="12">
        <v>17721.87</v>
      </c>
      <c r="R715" s="12">
        <v>13291.4</v>
      </c>
      <c r="S715" s="22">
        <f>Table4[[#This Row],[EU funds 
(EUR)]]/Table4[[#This Row],[Total eligible expenditure allocated to the operation (EUR)]]</f>
        <v>0.74999985893136567</v>
      </c>
    </row>
    <row r="716" spans="1:19" ht="102" x14ac:dyDescent="0.25">
      <c r="A716" s="15">
        <v>712</v>
      </c>
      <c r="B716" s="9" t="s">
        <v>3748</v>
      </c>
      <c r="C716" s="9" t="s">
        <v>3749</v>
      </c>
      <c r="D716" s="34" t="s">
        <v>54</v>
      </c>
      <c r="E716" s="35" t="s">
        <v>364</v>
      </c>
      <c r="F716" s="9" t="s">
        <v>3750</v>
      </c>
      <c r="G716" s="27" t="s">
        <v>3751</v>
      </c>
      <c r="H716" s="16">
        <v>45978</v>
      </c>
      <c r="I716" s="16">
        <v>46440</v>
      </c>
      <c r="J716" s="58" t="s">
        <v>3752</v>
      </c>
      <c r="K716" s="58" t="s">
        <v>542</v>
      </c>
      <c r="L716" s="58" t="s">
        <v>1975</v>
      </c>
      <c r="M716" s="58" t="s">
        <v>268</v>
      </c>
      <c r="N716" s="56" t="s">
        <v>6267</v>
      </c>
      <c r="O716" s="58" t="s">
        <v>375</v>
      </c>
      <c r="P716" s="58" t="s">
        <v>371</v>
      </c>
      <c r="Q716" s="12">
        <v>65619.3</v>
      </c>
      <c r="R716" s="12">
        <v>36084.04</v>
      </c>
      <c r="S716" s="22">
        <f>Table4[[#This Row],[EU funds 
(EUR)]]/Table4[[#This Row],[Total eligible expenditure allocated to the operation (EUR)]]</f>
        <v>0.54989980082079504</v>
      </c>
    </row>
    <row r="717" spans="1:19" ht="89.25" x14ac:dyDescent="0.25">
      <c r="A717" s="15">
        <v>713</v>
      </c>
      <c r="B717" s="9" t="s">
        <v>3753</v>
      </c>
      <c r="C717" s="9" t="s">
        <v>3754</v>
      </c>
      <c r="D717" s="34" t="s">
        <v>54</v>
      </c>
      <c r="E717" s="35" t="s">
        <v>364</v>
      </c>
      <c r="F717" s="9" t="s">
        <v>3755</v>
      </c>
      <c r="G717" s="27" t="s">
        <v>3756</v>
      </c>
      <c r="H717" s="16">
        <v>45989</v>
      </c>
      <c r="I717" s="16">
        <v>46329</v>
      </c>
      <c r="J717" s="58" t="s">
        <v>92</v>
      </c>
      <c r="K717" s="58" t="s">
        <v>73</v>
      </c>
      <c r="L717" s="58" t="s">
        <v>1950</v>
      </c>
      <c r="M717" s="58" t="s">
        <v>77</v>
      </c>
      <c r="N717" s="56" t="s">
        <v>6267</v>
      </c>
      <c r="O717" s="58" t="s">
        <v>375</v>
      </c>
      <c r="P717" s="58" t="s">
        <v>371</v>
      </c>
      <c r="Q717" s="12">
        <v>23976</v>
      </c>
      <c r="R717" s="12">
        <v>17982</v>
      </c>
      <c r="S717" s="22">
        <f>Table4[[#This Row],[EU funds 
(EUR)]]/Table4[[#This Row],[Total eligible expenditure allocated to the operation (EUR)]]</f>
        <v>0.75</v>
      </c>
    </row>
    <row r="718" spans="1:19" ht="114.75" x14ac:dyDescent="0.25">
      <c r="A718" s="15">
        <v>714</v>
      </c>
      <c r="B718" s="9" t="s">
        <v>3757</v>
      </c>
      <c r="C718" s="9" t="s">
        <v>3758</v>
      </c>
      <c r="D718" s="34" t="s">
        <v>54</v>
      </c>
      <c r="E718" s="35" t="s">
        <v>364</v>
      </c>
      <c r="F718" s="9" t="s">
        <v>3759</v>
      </c>
      <c r="G718" s="27" t="s">
        <v>3760</v>
      </c>
      <c r="H718" s="16">
        <v>46001</v>
      </c>
      <c r="I718" s="16">
        <v>46419</v>
      </c>
      <c r="J718" s="58" t="s">
        <v>90</v>
      </c>
      <c r="K718" s="58" t="s">
        <v>38</v>
      </c>
      <c r="L718" s="58" t="s">
        <v>75</v>
      </c>
      <c r="M718" s="58" t="s">
        <v>75</v>
      </c>
      <c r="N718" s="56" t="s">
        <v>6267</v>
      </c>
      <c r="O718" s="58" t="s">
        <v>375</v>
      </c>
      <c r="P718" s="58" t="s">
        <v>371</v>
      </c>
      <c r="Q718" s="12">
        <v>119251.5</v>
      </c>
      <c r="R718" s="12">
        <v>89438.62</v>
      </c>
      <c r="S718" s="22">
        <f>Table4[[#This Row],[EU funds 
(EUR)]]/Table4[[#This Row],[Total eligible expenditure allocated to the operation (EUR)]]</f>
        <v>0.74999995807180619</v>
      </c>
    </row>
    <row r="719" spans="1:19" ht="102" x14ac:dyDescent="0.25">
      <c r="A719" s="15">
        <v>715</v>
      </c>
      <c r="B719" s="9" t="s">
        <v>3761</v>
      </c>
      <c r="C719" s="9" t="s">
        <v>3762</v>
      </c>
      <c r="D719" s="34" t="s">
        <v>54</v>
      </c>
      <c r="E719" s="35" t="s">
        <v>364</v>
      </c>
      <c r="F719" s="9" t="s">
        <v>3763</v>
      </c>
      <c r="G719" s="27" t="s">
        <v>3764</v>
      </c>
      <c r="H719" s="16">
        <v>45975</v>
      </c>
      <c r="I719" s="16">
        <v>46266</v>
      </c>
      <c r="J719" s="58" t="s">
        <v>90</v>
      </c>
      <c r="K719" s="58" t="s">
        <v>38</v>
      </c>
      <c r="L719" s="58" t="s">
        <v>75</v>
      </c>
      <c r="M719" s="58" t="s">
        <v>75</v>
      </c>
      <c r="N719" s="56" t="s">
        <v>6267</v>
      </c>
      <c r="O719" s="58" t="s">
        <v>375</v>
      </c>
      <c r="P719" s="58" t="s">
        <v>371</v>
      </c>
      <c r="Q719" s="12">
        <v>13792.3</v>
      </c>
      <c r="R719" s="12">
        <v>10275.26</v>
      </c>
      <c r="S719" s="22">
        <f>Table4[[#This Row],[EU funds 
(EUR)]]/Table4[[#This Row],[Total eligible expenditure allocated to the operation (EUR)]]</f>
        <v>0.74499974623521825</v>
      </c>
    </row>
    <row r="720" spans="1:19" ht="114.75" x14ac:dyDescent="0.25">
      <c r="A720" s="15">
        <v>716</v>
      </c>
      <c r="B720" s="9" t="s">
        <v>3765</v>
      </c>
      <c r="C720" s="9" t="s">
        <v>3766</v>
      </c>
      <c r="D720" s="34" t="s">
        <v>54</v>
      </c>
      <c r="E720" s="35" t="s">
        <v>364</v>
      </c>
      <c r="F720" s="9" t="s">
        <v>1268</v>
      </c>
      <c r="G720" s="27" t="s">
        <v>1586</v>
      </c>
      <c r="H720" s="16">
        <v>45975</v>
      </c>
      <c r="I720" s="16">
        <v>46447</v>
      </c>
      <c r="J720" s="58" t="s">
        <v>1856</v>
      </c>
      <c r="K720" s="58" t="s">
        <v>74</v>
      </c>
      <c r="L720" s="58" t="s">
        <v>1952</v>
      </c>
      <c r="M720" s="58" t="s">
        <v>79</v>
      </c>
      <c r="N720" s="56" t="s">
        <v>6267</v>
      </c>
      <c r="O720" s="58" t="s">
        <v>375</v>
      </c>
      <c r="P720" s="58" t="s">
        <v>371</v>
      </c>
      <c r="Q720" s="12">
        <v>17387.5</v>
      </c>
      <c r="R720" s="12">
        <v>13040.62</v>
      </c>
      <c r="S720" s="22">
        <f>Table4[[#This Row],[EU funds 
(EUR)]]/Table4[[#This Row],[Total eligible expenditure allocated to the operation (EUR)]]</f>
        <v>0.74999971243709562</v>
      </c>
    </row>
    <row r="721" spans="1:19" ht="63.75" x14ac:dyDescent="0.25">
      <c r="A721" s="15">
        <v>717</v>
      </c>
      <c r="B721" s="9" t="s">
        <v>3767</v>
      </c>
      <c r="C721" s="9" t="s">
        <v>3768</v>
      </c>
      <c r="D721" s="34" t="s">
        <v>54</v>
      </c>
      <c r="E721" s="35" t="s">
        <v>364</v>
      </c>
      <c r="F721" s="9" t="s">
        <v>3769</v>
      </c>
      <c r="G721" s="27" t="s">
        <v>3770</v>
      </c>
      <c r="H721" s="16">
        <v>45972</v>
      </c>
      <c r="I721" s="16">
        <v>46235</v>
      </c>
      <c r="J721" s="58" t="s">
        <v>93</v>
      </c>
      <c r="K721" s="58" t="s">
        <v>74</v>
      </c>
      <c r="L721" s="58" t="s">
        <v>1952</v>
      </c>
      <c r="M721" s="58" t="s">
        <v>79</v>
      </c>
      <c r="N721" s="56" t="s">
        <v>6267</v>
      </c>
      <c r="O721" s="58" t="s">
        <v>375</v>
      </c>
      <c r="P721" s="58" t="s">
        <v>371</v>
      </c>
      <c r="Q721" s="12">
        <v>48150</v>
      </c>
      <c r="R721" s="12">
        <v>26241.75</v>
      </c>
      <c r="S721" s="22">
        <f>Table4[[#This Row],[EU funds 
(EUR)]]/Table4[[#This Row],[Total eligible expenditure allocated to the operation (EUR)]]</f>
        <v>0.54500000000000004</v>
      </c>
    </row>
    <row r="722" spans="1:19" ht="102" x14ac:dyDescent="0.25">
      <c r="A722" s="15">
        <v>718</v>
      </c>
      <c r="B722" s="9" t="s">
        <v>3771</v>
      </c>
      <c r="C722" s="9" t="s">
        <v>3772</v>
      </c>
      <c r="D722" s="34" t="s">
        <v>54</v>
      </c>
      <c r="E722" s="35" t="s">
        <v>364</v>
      </c>
      <c r="F722" s="9" t="s">
        <v>3773</v>
      </c>
      <c r="G722" s="27" t="s">
        <v>3774</v>
      </c>
      <c r="H722" s="16">
        <v>45999</v>
      </c>
      <c r="I722" s="16">
        <v>46296</v>
      </c>
      <c r="J722" s="58" t="s">
        <v>90</v>
      </c>
      <c r="K722" s="58" t="s">
        <v>38</v>
      </c>
      <c r="L722" s="58" t="s">
        <v>75</v>
      </c>
      <c r="M722" s="58" t="s">
        <v>75</v>
      </c>
      <c r="N722" s="56" t="s">
        <v>6267</v>
      </c>
      <c r="O722" s="58" t="s">
        <v>375</v>
      </c>
      <c r="P722" s="58" t="s">
        <v>371</v>
      </c>
      <c r="Q722" s="12">
        <v>16050</v>
      </c>
      <c r="R722" s="12">
        <v>12037.5</v>
      </c>
      <c r="S722" s="22">
        <f>Table4[[#This Row],[EU funds 
(EUR)]]/Table4[[#This Row],[Total eligible expenditure allocated to the operation (EUR)]]</f>
        <v>0.75</v>
      </c>
    </row>
    <row r="723" spans="1:19" ht="165.75" x14ac:dyDescent="0.25">
      <c r="A723" s="15">
        <v>719</v>
      </c>
      <c r="B723" s="9" t="s">
        <v>3775</v>
      </c>
      <c r="C723" s="9" t="s">
        <v>3776</v>
      </c>
      <c r="D723" s="34" t="s">
        <v>54</v>
      </c>
      <c r="E723" s="35" t="s">
        <v>364</v>
      </c>
      <c r="F723" s="9" t="s">
        <v>3777</v>
      </c>
      <c r="G723" s="27" t="s">
        <v>3778</v>
      </c>
      <c r="H723" s="16">
        <v>45988</v>
      </c>
      <c r="I723" s="16">
        <v>46440</v>
      </c>
      <c r="J723" s="58" t="s">
        <v>90</v>
      </c>
      <c r="K723" s="58" t="s">
        <v>38</v>
      </c>
      <c r="L723" s="58" t="s">
        <v>75</v>
      </c>
      <c r="M723" s="58" t="s">
        <v>75</v>
      </c>
      <c r="N723" s="56" t="s">
        <v>6267</v>
      </c>
      <c r="O723" s="58" t="s">
        <v>375</v>
      </c>
      <c r="P723" s="58" t="s">
        <v>371</v>
      </c>
      <c r="Q723" s="12">
        <v>45769.25</v>
      </c>
      <c r="R723" s="12">
        <v>34281.160000000003</v>
      </c>
      <c r="S723" s="22">
        <f>Table4[[#This Row],[EU funds 
(EUR)]]/Table4[[#This Row],[Total eligible expenditure allocated to the operation (EUR)]]</f>
        <v>0.74899981974797503</v>
      </c>
    </row>
    <row r="724" spans="1:19" ht="191.25" x14ac:dyDescent="0.25">
      <c r="A724" s="15">
        <v>720</v>
      </c>
      <c r="B724" s="9" t="s">
        <v>3779</v>
      </c>
      <c r="C724" s="9" t="s">
        <v>3780</v>
      </c>
      <c r="D724" s="34" t="s">
        <v>54</v>
      </c>
      <c r="E724" s="35" t="s">
        <v>364</v>
      </c>
      <c r="F724" s="9" t="s">
        <v>3781</v>
      </c>
      <c r="G724" s="27" t="s">
        <v>3782</v>
      </c>
      <c r="H724" s="16">
        <v>45995</v>
      </c>
      <c r="I724" s="16">
        <v>46570</v>
      </c>
      <c r="J724" s="58" t="s">
        <v>3783</v>
      </c>
      <c r="K724" s="58" t="s">
        <v>260</v>
      </c>
      <c r="L724" s="58" t="s">
        <v>1960</v>
      </c>
      <c r="M724" s="58" t="s">
        <v>268</v>
      </c>
      <c r="N724" s="56" t="s">
        <v>6267</v>
      </c>
      <c r="O724" s="58" t="s">
        <v>375</v>
      </c>
      <c r="P724" s="58" t="s">
        <v>371</v>
      </c>
      <c r="Q724" s="12">
        <v>51146</v>
      </c>
      <c r="R724" s="12">
        <v>38359.5</v>
      </c>
      <c r="S724" s="22">
        <f>Table4[[#This Row],[EU funds 
(EUR)]]/Table4[[#This Row],[Total eligible expenditure allocated to the operation (EUR)]]</f>
        <v>0.75</v>
      </c>
    </row>
    <row r="725" spans="1:19" ht="114.75" x14ac:dyDescent="0.25">
      <c r="A725" s="15">
        <v>721</v>
      </c>
      <c r="B725" s="9" t="s">
        <v>3784</v>
      </c>
      <c r="C725" s="9" t="s">
        <v>3785</v>
      </c>
      <c r="D725" s="34" t="s">
        <v>54</v>
      </c>
      <c r="E725" s="35" t="s">
        <v>364</v>
      </c>
      <c r="F725" s="9" t="s">
        <v>3786</v>
      </c>
      <c r="G725" s="27" t="s">
        <v>3787</v>
      </c>
      <c r="H725" s="16">
        <v>45995</v>
      </c>
      <c r="I725" s="16">
        <v>46203</v>
      </c>
      <c r="J725" s="58" t="s">
        <v>1820</v>
      </c>
      <c r="K725" s="58" t="s">
        <v>542</v>
      </c>
      <c r="L725" s="58" t="s">
        <v>1975</v>
      </c>
      <c r="M725" s="58" t="s">
        <v>268</v>
      </c>
      <c r="N725" s="56" t="s">
        <v>6267</v>
      </c>
      <c r="O725" s="58" t="s">
        <v>375</v>
      </c>
      <c r="P725" s="58" t="s">
        <v>371</v>
      </c>
      <c r="Q725" s="12">
        <v>27659.5</v>
      </c>
      <c r="R725" s="12">
        <v>20744.62</v>
      </c>
      <c r="S725" s="22">
        <f>Table4[[#This Row],[EU funds 
(EUR)]]/Table4[[#This Row],[Total eligible expenditure allocated to the operation (EUR)]]</f>
        <v>0.74999981923028247</v>
      </c>
    </row>
    <row r="726" spans="1:19" ht="102" x14ac:dyDescent="0.25">
      <c r="A726" s="15">
        <v>722</v>
      </c>
      <c r="B726" s="9" t="s">
        <v>3788</v>
      </c>
      <c r="C726" s="9" t="s">
        <v>3789</v>
      </c>
      <c r="D726" s="34" t="s">
        <v>54</v>
      </c>
      <c r="E726" s="35" t="s">
        <v>364</v>
      </c>
      <c r="F726" s="9" t="s">
        <v>3790</v>
      </c>
      <c r="G726" s="27" t="s">
        <v>3791</v>
      </c>
      <c r="H726" s="16">
        <v>45986</v>
      </c>
      <c r="I726" s="16">
        <v>46341</v>
      </c>
      <c r="J726" s="58" t="s">
        <v>3792</v>
      </c>
      <c r="K726" s="58" t="s">
        <v>541</v>
      </c>
      <c r="L726" s="58" t="s">
        <v>1974</v>
      </c>
      <c r="M726" s="58" t="s">
        <v>79</v>
      </c>
      <c r="N726" s="56" t="s">
        <v>6267</v>
      </c>
      <c r="O726" s="58" t="s">
        <v>375</v>
      </c>
      <c r="P726" s="58" t="s">
        <v>371</v>
      </c>
      <c r="Q726" s="12">
        <v>4173</v>
      </c>
      <c r="R726" s="12">
        <v>3129.75</v>
      </c>
      <c r="S726" s="22">
        <f>Table4[[#This Row],[EU funds 
(EUR)]]/Table4[[#This Row],[Total eligible expenditure allocated to the operation (EUR)]]</f>
        <v>0.75</v>
      </c>
    </row>
    <row r="727" spans="1:19" ht="127.5" x14ac:dyDescent="0.25">
      <c r="A727" s="15">
        <v>723</v>
      </c>
      <c r="B727" s="9" t="s">
        <v>3793</v>
      </c>
      <c r="C727" s="9" t="s">
        <v>3794</v>
      </c>
      <c r="D727" s="34" t="s">
        <v>54</v>
      </c>
      <c r="E727" s="35" t="s">
        <v>364</v>
      </c>
      <c r="F727" s="9" t="s">
        <v>3795</v>
      </c>
      <c r="G727" s="27" t="s">
        <v>3796</v>
      </c>
      <c r="H727" s="16">
        <v>45952</v>
      </c>
      <c r="I727" s="16">
        <v>46327</v>
      </c>
      <c r="J727" s="58" t="s">
        <v>90</v>
      </c>
      <c r="K727" s="58" t="s">
        <v>38</v>
      </c>
      <c r="L727" s="58" t="s">
        <v>75</v>
      </c>
      <c r="M727" s="58" t="s">
        <v>75</v>
      </c>
      <c r="N727" s="56" t="s">
        <v>6267</v>
      </c>
      <c r="O727" s="58" t="s">
        <v>375</v>
      </c>
      <c r="P727" s="58" t="s">
        <v>371</v>
      </c>
      <c r="Q727" s="12">
        <v>4237.2</v>
      </c>
      <c r="R727" s="12">
        <v>3177.9</v>
      </c>
      <c r="S727" s="22">
        <f>Table4[[#This Row],[EU funds 
(EUR)]]/Table4[[#This Row],[Total eligible expenditure allocated to the operation (EUR)]]</f>
        <v>0.75</v>
      </c>
    </row>
    <row r="728" spans="1:19" ht="127.5" x14ac:dyDescent="0.25">
      <c r="A728" s="15">
        <v>724</v>
      </c>
      <c r="B728" s="9" t="s">
        <v>3797</v>
      </c>
      <c r="C728" s="9" t="s">
        <v>3798</v>
      </c>
      <c r="D728" s="34" t="s">
        <v>54</v>
      </c>
      <c r="E728" s="35" t="s">
        <v>364</v>
      </c>
      <c r="F728" s="9" t="s">
        <v>3799</v>
      </c>
      <c r="G728" s="27" t="s">
        <v>1703</v>
      </c>
      <c r="H728" s="16">
        <v>45980</v>
      </c>
      <c r="I728" s="16">
        <v>46478</v>
      </c>
      <c r="J728" s="58" t="s">
        <v>3800</v>
      </c>
      <c r="K728" s="58" t="s">
        <v>116</v>
      </c>
      <c r="L728" s="58" t="s">
        <v>1953</v>
      </c>
      <c r="M728" s="58" t="s">
        <v>77</v>
      </c>
      <c r="N728" s="56" t="s">
        <v>6267</v>
      </c>
      <c r="O728" s="58" t="s">
        <v>375</v>
      </c>
      <c r="P728" s="58" t="s">
        <v>371</v>
      </c>
      <c r="Q728" s="12">
        <v>21079</v>
      </c>
      <c r="R728" s="12">
        <v>15809.25</v>
      </c>
      <c r="S728" s="22">
        <f>Table4[[#This Row],[EU funds 
(EUR)]]/Table4[[#This Row],[Total eligible expenditure allocated to the operation (EUR)]]</f>
        <v>0.75</v>
      </c>
    </row>
    <row r="729" spans="1:19" ht="114.75" x14ac:dyDescent="0.25">
      <c r="A729" s="15">
        <v>725</v>
      </c>
      <c r="B729" s="9" t="s">
        <v>3801</v>
      </c>
      <c r="C729" s="9" t="s">
        <v>3802</v>
      </c>
      <c r="D729" s="34" t="s">
        <v>54</v>
      </c>
      <c r="E729" s="35" t="s">
        <v>364</v>
      </c>
      <c r="F729" s="9" t="s">
        <v>3803</v>
      </c>
      <c r="G729" s="27" t="s">
        <v>3804</v>
      </c>
      <c r="H729" s="16">
        <v>45947</v>
      </c>
      <c r="I729" s="16">
        <v>46143</v>
      </c>
      <c r="J729" s="58" t="s">
        <v>3805</v>
      </c>
      <c r="K729" s="58" t="s">
        <v>542</v>
      </c>
      <c r="L729" s="58" t="s">
        <v>1975</v>
      </c>
      <c r="M729" s="58" t="s">
        <v>268</v>
      </c>
      <c r="N729" s="56" t="s">
        <v>6267</v>
      </c>
      <c r="O729" s="58" t="s">
        <v>375</v>
      </c>
      <c r="P729" s="58" t="s">
        <v>371</v>
      </c>
      <c r="Q729" s="12">
        <v>99510</v>
      </c>
      <c r="R729" s="12">
        <v>54730.5</v>
      </c>
      <c r="S729" s="22">
        <f>Table4[[#This Row],[EU funds 
(EUR)]]/Table4[[#This Row],[Total eligible expenditure allocated to the operation (EUR)]]</f>
        <v>0.55000000000000004</v>
      </c>
    </row>
    <row r="730" spans="1:19" ht="153" x14ac:dyDescent="0.25">
      <c r="A730" s="15">
        <v>726</v>
      </c>
      <c r="B730" s="9" t="s">
        <v>3806</v>
      </c>
      <c r="C730" s="9" t="s">
        <v>3807</v>
      </c>
      <c r="D730" s="34" t="s">
        <v>54</v>
      </c>
      <c r="E730" s="35" t="s">
        <v>364</v>
      </c>
      <c r="F730" s="9" t="s">
        <v>3808</v>
      </c>
      <c r="G730" s="27" t="s">
        <v>3809</v>
      </c>
      <c r="H730" s="16">
        <v>45984</v>
      </c>
      <c r="I730" s="16">
        <v>46182</v>
      </c>
      <c r="J730" s="58" t="s">
        <v>90</v>
      </c>
      <c r="K730" s="58" t="s">
        <v>38</v>
      </c>
      <c r="L730" s="58" t="s">
        <v>75</v>
      </c>
      <c r="M730" s="58" t="s">
        <v>75</v>
      </c>
      <c r="N730" s="56" t="s">
        <v>6267</v>
      </c>
      <c r="O730" s="58" t="s">
        <v>375</v>
      </c>
      <c r="P730" s="58" t="s">
        <v>371</v>
      </c>
      <c r="Q730" s="12">
        <v>6430.7</v>
      </c>
      <c r="R730" s="12">
        <v>4822.38</v>
      </c>
      <c r="S730" s="22">
        <f>Table4[[#This Row],[EU funds 
(EUR)]]/Table4[[#This Row],[Total eligible expenditure allocated to the operation (EUR)]]</f>
        <v>0.74989969987715177</v>
      </c>
    </row>
    <row r="731" spans="1:19" ht="114.75" x14ac:dyDescent="0.25">
      <c r="A731" s="15">
        <v>727</v>
      </c>
      <c r="B731" s="9" t="s">
        <v>3810</v>
      </c>
      <c r="C731" s="9" t="s">
        <v>3811</v>
      </c>
      <c r="D731" s="34" t="s">
        <v>54</v>
      </c>
      <c r="E731" s="35" t="s">
        <v>364</v>
      </c>
      <c r="F731" s="9" t="s">
        <v>1945</v>
      </c>
      <c r="G731" s="27" t="s">
        <v>3812</v>
      </c>
      <c r="H731" s="16">
        <v>45988</v>
      </c>
      <c r="I731" s="16">
        <v>46218</v>
      </c>
      <c r="J731" s="58" t="s">
        <v>90</v>
      </c>
      <c r="K731" s="58" t="s">
        <v>38</v>
      </c>
      <c r="L731" s="58" t="s">
        <v>75</v>
      </c>
      <c r="M731" s="58" t="s">
        <v>75</v>
      </c>
      <c r="N731" s="56" t="s">
        <v>6267</v>
      </c>
      <c r="O731" s="58" t="s">
        <v>375</v>
      </c>
      <c r="P731" s="58" t="s">
        <v>371</v>
      </c>
      <c r="Q731" s="12">
        <v>8560</v>
      </c>
      <c r="R731" s="12">
        <v>6420</v>
      </c>
      <c r="S731" s="22">
        <f>Table4[[#This Row],[EU funds 
(EUR)]]/Table4[[#This Row],[Total eligible expenditure allocated to the operation (EUR)]]</f>
        <v>0.75</v>
      </c>
    </row>
    <row r="732" spans="1:19" ht="114.75" x14ac:dyDescent="0.25">
      <c r="A732" s="15">
        <v>728</v>
      </c>
      <c r="B732" s="9" t="s">
        <v>3813</v>
      </c>
      <c r="C732" s="9" t="s">
        <v>3814</v>
      </c>
      <c r="D732" s="34" t="s">
        <v>54</v>
      </c>
      <c r="E732" s="35" t="s">
        <v>364</v>
      </c>
      <c r="F732" s="9" t="s">
        <v>3815</v>
      </c>
      <c r="G732" s="27" t="s">
        <v>3816</v>
      </c>
      <c r="H732" s="16">
        <v>46003</v>
      </c>
      <c r="I732" s="16">
        <v>46218</v>
      </c>
      <c r="J732" s="58" t="s">
        <v>1817</v>
      </c>
      <c r="K732" s="58" t="s">
        <v>543</v>
      </c>
      <c r="L732" s="58" t="s">
        <v>1978</v>
      </c>
      <c r="M732" s="58" t="s">
        <v>79</v>
      </c>
      <c r="N732" s="56" t="s">
        <v>6267</v>
      </c>
      <c r="O732" s="58" t="s">
        <v>375</v>
      </c>
      <c r="P732" s="58" t="s">
        <v>371</v>
      </c>
      <c r="Q732" s="12">
        <v>8239</v>
      </c>
      <c r="R732" s="12">
        <v>6179.25</v>
      </c>
      <c r="S732" s="22">
        <f>Table4[[#This Row],[EU funds 
(EUR)]]/Table4[[#This Row],[Total eligible expenditure allocated to the operation (EUR)]]</f>
        <v>0.75</v>
      </c>
    </row>
    <row r="733" spans="1:19" ht="114.75" x14ac:dyDescent="0.25">
      <c r="A733" s="15">
        <v>729</v>
      </c>
      <c r="B733" s="9" t="s">
        <v>3817</v>
      </c>
      <c r="C733" s="9" t="s">
        <v>3818</v>
      </c>
      <c r="D733" s="34" t="s">
        <v>54</v>
      </c>
      <c r="E733" s="35" t="s">
        <v>364</v>
      </c>
      <c r="F733" s="9" t="s">
        <v>3819</v>
      </c>
      <c r="G733" s="27" t="s">
        <v>3820</v>
      </c>
      <c r="H733" s="16">
        <v>45999</v>
      </c>
      <c r="I733" s="16">
        <v>46174</v>
      </c>
      <c r="J733" s="58" t="s">
        <v>90</v>
      </c>
      <c r="K733" s="58" t="s">
        <v>38</v>
      </c>
      <c r="L733" s="58" t="s">
        <v>75</v>
      </c>
      <c r="M733" s="58" t="s">
        <v>75</v>
      </c>
      <c r="N733" s="56" t="s">
        <v>6267</v>
      </c>
      <c r="O733" s="58" t="s">
        <v>375</v>
      </c>
      <c r="P733" s="58" t="s">
        <v>371</v>
      </c>
      <c r="Q733" s="12">
        <v>12519</v>
      </c>
      <c r="R733" s="12">
        <v>9387.99</v>
      </c>
      <c r="S733" s="22">
        <f>Table4[[#This Row],[EU funds 
(EUR)]]/Table4[[#This Row],[Total eligible expenditure allocated to the operation (EUR)]]</f>
        <v>0.74989935298346511</v>
      </c>
    </row>
    <row r="734" spans="1:19" ht="89.25" x14ac:dyDescent="0.25">
      <c r="A734" s="15">
        <v>730</v>
      </c>
      <c r="B734" s="9" t="s">
        <v>3821</v>
      </c>
      <c r="C734" s="9" t="s">
        <v>3822</v>
      </c>
      <c r="D734" s="34" t="s">
        <v>54</v>
      </c>
      <c r="E734" s="35" t="s">
        <v>364</v>
      </c>
      <c r="F734" s="9" t="s">
        <v>3823</v>
      </c>
      <c r="G734" s="27" t="s">
        <v>3824</v>
      </c>
      <c r="H734" s="16">
        <v>45952</v>
      </c>
      <c r="I734" s="16">
        <v>46483</v>
      </c>
      <c r="J734" s="58" t="s">
        <v>93</v>
      </c>
      <c r="K734" s="58" t="s">
        <v>74</v>
      </c>
      <c r="L734" s="58" t="s">
        <v>1952</v>
      </c>
      <c r="M734" s="58" t="s">
        <v>79</v>
      </c>
      <c r="N734" s="56" t="s">
        <v>6267</v>
      </c>
      <c r="O734" s="58" t="s">
        <v>375</v>
      </c>
      <c r="P734" s="58" t="s">
        <v>371</v>
      </c>
      <c r="Q734" s="12">
        <v>71695.350000000006</v>
      </c>
      <c r="R734" s="12">
        <v>53699.81</v>
      </c>
      <c r="S734" s="22">
        <f>Table4[[#This Row],[EU funds 
(EUR)]]/Table4[[#This Row],[Total eligible expenditure allocated to the operation (EUR)]]</f>
        <v>0.74899990027247221</v>
      </c>
    </row>
    <row r="735" spans="1:19" ht="114.75" x14ac:dyDescent="0.25">
      <c r="A735" s="15">
        <v>731</v>
      </c>
      <c r="B735" s="9" t="s">
        <v>3825</v>
      </c>
      <c r="C735" s="9" t="s">
        <v>3826</v>
      </c>
      <c r="D735" s="34" t="s">
        <v>54</v>
      </c>
      <c r="E735" s="35" t="s">
        <v>364</v>
      </c>
      <c r="F735" s="9" t="s">
        <v>3827</v>
      </c>
      <c r="G735" s="27" t="s">
        <v>3828</v>
      </c>
      <c r="H735" s="16">
        <v>45975</v>
      </c>
      <c r="I735" s="16">
        <v>46218</v>
      </c>
      <c r="J735" s="58" t="s">
        <v>90</v>
      </c>
      <c r="K735" s="58" t="s">
        <v>38</v>
      </c>
      <c r="L735" s="58" t="s">
        <v>75</v>
      </c>
      <c r="M735" s="58" t="s">
        <v>75</v>
      </c>
      <c r="N735" s="56" t="s">
        <v>6267</v>
      </c>
      <c r="O735" s="58" t="s">
        <v>375</v>
      </c>
      <c r="P735" s="58" t="s">
        <v>371</v>
      </c>
      <c r="Q735" s="12">
        <v>7490</v>
      </c>
      <c r="R735" s="12">
        <v>5617.5</v>
      </c>
      <c r="S735" s="22">
        <f>Table4[[#This Row],[EU funds 
(EUR)]]/Table4[[#This Row],[Total eligible expenditure allocated to the operation (EUR)]]</f>
        <v>0.75</v>
      </c>
    </row>
    <row r="736" spans="1:19" ht="102" x14ac:dyDescent="0.25">
      <c r="A736" s="15">
        <v>732</v>
      </c>
      <c r="B736" s="9" t="s">
        <v>3829</v>
      </c>
      <c r="C736" s="9" t="s">
        <v>3830</v>
      </c>
      <c r="D736" s="34" t="s">
        <v>54</v>
      </c>
      <c r="E736" s="35" t="s">
        <v>364</v>
      </c>
      <c r="F736" s="9" t="s">
        <v>3831</v>
      </c>
      <c r="G736" s="27" t="s">
        <v>3832</v>
      </c>
      <c r="H736" s="16">
        <v>45995</v>
      </c>
      <c r="I736" s="16">
        <v>46166</v>
      </c>
      <c r="J736" s="58" t="s">
        <v>90</v>
      </c>
      <c r="K736" s="58" t="s">
        <v>38</v>
      </c>
      <c r="L736" s="58" t="s">
        <v>75</v>
      </c>
      <c r="M736" s="58" t="s">
        <v>75</v>
      </c>
      <c r="N736" s="56" t="s">
        <v>6267</v>
      </c>
      <c r="O736" s="58" t="s">
        <v>375</v>
      </c>
      <c r="P736" s="58" t="s">
        <v>371</v>
      </c>
      <c r="Q736" s="12">
        <v>5296.5</v>
      </c>
      <c r="R736" s="12">
        <v>3972.37</v>
      </c>
      <c r="S736" s="22">
        <f>Table4[[#This Row],[EU funds 
(EUR)]]/Table4[[#This Row],[Total eligible expenditure allocated to the operation (EUR)]]</f>
        <v>0.74999905598036443</v>
      </c>
    </row>
    <row r="737" spans="1:19" ht="102" x14ac:dyDescent="0.25">
      <c r="A737" s="15">
        <v>733</v>
      </c>
      <c r="B737" s="9" t="s">
        <v>3833</v>
      </c>
      <c r="C737" s="9" t="s">
        <v>3834</v>
      </c>
      <c r="D737" s="34" t="s">
        <v>54</v>
      </c>
      <c r="E737" s="35" t="s">
        <v>364</v>
      </c>
      <c r="F737" s="9" t="s">
        <v>3835</v>
      </c>
      <c r="G737" s="27" t="s">
        <v>3836</v>
      </c>
      <c r="H737" s="16">
        <v>45985</v>
      </c>
      <c r="I737" s="16">
        <v>46113</v>
      </c>
      <c r="J737" s="58" t="s">
        <v>90</v>
      </c>
      <c r="K737" s="58" t="s">
        <v>38</v>
      </c>
      <c r="L737" s="58" t="s">
        <v>75</v>
      </c>
      <c r="M737" s="58" t="s">
        <v>75</v>
      </c>
      <c r="N737" s="56" t="s">
        <v>6267</v>
      </c>
      <c r="O737" s="58" t="s">
        <v>375</v>
      </c>
      <c r="P737" s="58" t="s">
        <v>371</v>
      </c>
      <c r="Q737" s="12">
        <v>7361.6</v>
      </c>
      <c r="R737" s="12">
        <v>5447.58</v>
      </c>
      <c r="S737" s="22">
        <f>Table4[[#This Row],[EU funds 
(EUR)]]/Table4[[#This Row],[Total eligible expenditure allocated to the operation (EUR)]]</f>
        <v>0.73999945663986089</v>
      </c>
    </row>
    <row r="738" spans="1:19" ht="102" x14ac:dyDescent="0.25">
      <c r="A738" s="15">
        <v>734</v>
      </c>
      <c r="B738" s="9" t="s">
        <v>3837</v>
      </c>
      <c r="C738" s="9" t="s">
        <v>3838</v>
      </c>
      <c r="D738" s="34" t="s">
        <v>54</v>
      </c>
      <c r="E738" s="35" t="s">
        <v>364</v>
      </c>
      <c r="F738" s="9" t="s">
        <v>1446</v>
      </c>
      <c r="G738" s="27" t="s">
        <v>3839</v>
      </c>
      <c r="H738" s="16">
        <v>45993</v>
      </c>
      <c r="I738" s="16">
        <v>46358</v>
      </c>
      <c r="J738" s="58" t="s">
        <v>248</v>
      </c>
      <c r="K738" s="58" t="s">
        <v>265</v>
      </c>
      <c r="L738" s="58" t="s">
        <v>1956</v>
      </c>
      <c r="M738" s="58" t="s">
        <v>79</v>
      </c>
      <c r="N738" s="56" t="s">
        <v>6267</v>
      </c>
      <c r="O738" s="58" t="s">
        <v>375</v>
      </c>
      <c r="P738" s="58" t="s">
        <v>371</v>
      </c>
      <c r="Q738" s="12">
        <v>25514.15</v>
      </c>
      <c r="R738" s="12">
        <v>19135.61</v>
      </c>
      <c r="S738" s="22">
        <f>Table4[[#This Row],[EU funds 
(EUR)]]/Table4[[#This Row],[Total eligible expenditure allocated to the operation (EUR)]]</f>
        <v>0.74999990201515632</v>
      </c>
    </row>
    <row r="739" spans="1:19" ht="140.25" x14ac:dyDescent="0.25">
      <c r="A739" s="15">
        <v>735</v>
      </c>
      <c r="B739" s="9" t="s">
        <v>3840</v>
      </c>
      <c r="C739" s="9" t="s">
        <v>3841</v>
      </c>
      <c r="D739" s="34" t="s">
        <v>54</v>
      </c>
      <c r="E739" s="35" t="s">
        <v>364</v>
      </c>
      <c r="F739" s="9" t="s">
        <v>3842</v>
      </c>
      <c r="G739" s="27" t="s">
        <v>3843</v>
      </c>
      <c r="H739" s="16">
        <v>45973</v>
      </c>
      <c r="I739" s="16">
        <v>46447</v>
      </c>
      <c r="J739" s="58" t="s">
        <v>1838</v>
      </c>
      <c r="K739" s="58" t="s">
        <v>542</v>
      </c>
      <c r="L739" s="58" t="s">
        <v>1975</v>
      </c>
      <c r="M739" s="58" t="s">
        <v>268</v>
      </c>
      <c r="N739" s="56" t="s">
        <v>6267</v>
      </c>
      <c r="O739" s="58" t="s">
        <v>375</v>
      </c>
      <c r="P739" s="58" t="s">
        <v>371</v>
      </c>
      <c r="Q739" s="12">
        <v>67388.600000000006</v>
      </c>
      <c r="R739" s="12">
        <v>50541.45</v>
      </c>
      <c r="S739" s="22">
        <f>Table4[[#This Row],[EU funds 
(EUR)]]/Table4[[#This Row],[Total eligible expenditure allocated to the operation (EUR)]]</f>
        <v>0.74999999999999989</v>
      </c>
    </row>
    <row r="740" spans="1:19" ht="114.75" x14ac:dyDescent="0.25">
      <c r="A740" s="15">
        <v>736</v>
      </c>
      <c r="B740" s="9" t="s">
        <v>3844</v>
      </c>
      <c r="C740" s="9" t="s">
        <v>3845</v>
      </c>
      <c r="D740" s="34" t="s">
        <v>54</v>
      </c>
      <c r="E740" s="35" t="s">
        <v>364</v>
      </c>
      <c r="F740" s="9" t="s">
        <v>3846</v>
      </c>
      <c r="G740" s="27" t="s">
        <v>3847</v>
      </c>
      <c r="H740" s="16">
        <v>45989</v>
      </c>
      <c r="I740" s="16">
        <v>46282</v>
      </c>
      <c r="J740" s="58" t="s">
        <v>1857</v>
      </c>
      <c r="K740" s="58" t="s">
        <v>263</v>
      </c>
      <c r="L740" s="58" t="s">
        <v>1967</v>
      </c>
      <c r="M740" s="58" t="s">
        <v>268</v>
      </c>
      <c r="N740" s="56" t="s">
        <v>6267</v>
      </c>
      <c r="O740" s="58" t="s">
        <v>375</v>
      </c>
      <c r="P740" s="58" t="s">
        <v>371</v>
      </c>
      <c r="Q740" s="12">
        <v>27178</v>
      </c>
      <c r="R740" s="12">
        <v>19839.939999999999</v>
      </c>
      <c r="S740" s="22">
        <f>Table4[[#This Row],[EU funds 
(EUR)]]/Table4[[#This Row],[Total eligible expenditure allocated to the operation (EUR)]]</f>
        <v>0.73</v>
      </c>
    </row>
    <row r="741" spans="1:19" ht="89.25" x14ac:dyDescent="0.25">
      <c r="A741" s="15">
        <v>737</v>
      </c>
      <c r="B741" s="9" t="s">
        <v>3848</v>
      </c>
      <c r="C741" s="9" t="s">
        <v>3849</v>
      </c>
      <c r="D741" s="34" t="s">
        <v>54</v>
      </c>
      <c r="E741" s="35" t="s">
        <v>364</v>
      </c>
      <c r="F741" s="9" t="s">
        <v>3850</v>
      </c>
      <c r="G741" s="27" t="s">
        <v>3851</v>
      </c>
      <c r="H741" s="16">
        <v>45958</v>
      </c>
      <c r="I741" s="16">
        <v>46487</v>
      </c>
      <c r="J741" s="58" t="s">
        <v>90</v>
      </c>
      <c r="K741" s="58" t="s">
        <v>38</v>
      </c>
      <c r="L741" s="58" t="s">
        <v>75</v>
      </c>
      <c r="M741" s="58" t="s">
        <v>75</v>
      </c>
      <c r="N741" s="56" t="s">
        <v>6267</v>
      </c>
      <c r="O741" s="58" t="s">
        <v>375</v>
      </c>
      <c r="P741" s="58" t="s">
        <v>371</v>
      </c>
      <c r="Q741" s="12">
        <v>64430.05</v>
      </c>
      <c r="R741" s="12">
        <v>48258.1</v>
      </c>
      <c r="S741" s="22">
        <f>Table4[[#This Row],[EU funds 
(EUR)]]/Table4[[#This Row],[Total eligible expenditure allocated to the operation (EUR)]]</f>
        <v>0.74899988437072451</v>
      </c>
    </row>
    <row r="742" spans="1:19" ht="114.75" x14ac:dyDescent="0.25">
      <c r="A742" s="15">
        <v>738</v>
      </c>
      <c r="B742" s="9" t="s">
        <v>3852</v>
      </c>
      <c r="C742" s="9" t="s">
        <v>3853</v>
      </c>
      <c r="D742" s="34" t="s">
        <v>54</v>
      </c>
      <c r="E742" s="35" t="s">
        <v>364</v>
      </c>
      <c r="F742" s="9" t="s">
        <v>3854</v>
      </c>
      <c r="G742" s="27" t="s">
        <v>3855</v>
      </c>
      <c r="H742" s="16">
        <v>45957</v>
      </c>
      <c r="I742" s="16">
        <v>46402</v>
      </c>
      <c r="J742" s="58" t="s">
        <v>254</v>
      </c>
      <c r="K742" s="58" t="s">
        <v>261</v>
      </c>
      <c r="L742" s="58" t="s">
        <v>1961</v>
      </c>
      <c r="M742" s="58" t="s">
        <v>268</v>
      </c>
      <c r="N742" s="56" t="s">
        <v>6267</v>
      </c>
      <c r="O742" s="58" t="s">
        <v>375</v>
      </c>
      <c r="P742" s="58" t="s">
        <v>371</v>
      </c>
      <c r="Q742" s="12">
        <v>18939</v>
      </c>
      <c r="R742" s="12">
        <v>10416.450000000001</v>
      </c>
      <c r="S742" s="22">
        <f>Table4[[#This Row],[EU funds 
(EUR)]]/Table4[[#This Row],[Total eligible expenditure allocated to the operation (EUR)]]</f>
        <v>0.55000000000000004</v>
      </c>
    </row>
    <row r="743" spans="1:19" ht="153" x14ac:dyDescent="0.25">
      <c r="A743" s="15">
        <v>739</v>
      </c>
      <c r="B743" s="9" t="s">
        <v>3856</v>
      </c>
      <c r="C743" s="9" t="s">
        <v>3857</v>
      </c>
      <c r="D743" s="34" t="s">
        <v>54</v>
      </c>
      <c r="E743" s="35" t="s">
        <v>364</v>
      </c>
      <c r="F743" s="9" t="s">
        <v>3858</v>
      </c>
      <c r="G743" s="27" t="s">
        <v>3859</v>
      </c>
      <c r="H743" s="16">
        <v>45995</v>
      </c>
      <c r="I743" s="16">
        <v>46419</v>
      </c>
      <c r="J743" s="58" t="s">
        <v>93</v>
      </c>
      <c r="K743" s="58" t="s">
        <v>74</v>
      </c>
      <c r="L743" s="58" t="s">
        <v>75</v>
      </c>
      <c r="M743" s="58" t="s">
        <v>75</v>
      </c>
      <c r="N743" s="56" t="s">
        <v>6267</v>
      </c>
      <c r="O743" s="58" t="s">
        <v>375</v>
      </c>
      <c r="P743" s="58" t="s">
        <v>371</v>
      </c>
      <c r="Q743" s="12">
        <v>41863.75</v>
      </c>
      <c r="R743" s="12">
        <v>31397.81</v>
      </c>
      <c r="S743" s="22">
        <f>Table4[[#This Row],[EU funds 
(EUR)]]/Table4[[#This Row],[Total eligible expenditure allocated to the operation (EUR)]]</f>
        <v>0.74999994028246397</v>
      </c>
    </row>
    <row r="744" spans="1:19" ht="89.25" x14ac:dyDescent="0.25">
      <c r="A744" s="15">
        <v>740</v>
      </c>
      <c r="B744" s="9" t="s">
        <v>3860</v>
      </c>
      <c r="C744" s="9" t="s">
        <v>3861</v>
      </c>
      <c r="D744" s="34" t="s">
        <v>54</v>
      </c>
      <c r="E744" s="35" t="s">
        <v>364</v>
      </c>
      <c r="F744" s="9" t="s">
        <v>3862</v>
      </c>
      <c r="G744" s="27" t="s">
        <v>3863</v>
      </c>
      <c r="H744" s="16">
        <v>45978</v>
      </c>
      <c r="I744" s="16">
        <v>46492</v>
      </c>
      <c r="J744" s="58" t="s">
        <v>250</v>
      </c>
      <c r="K744" s="58" t="s">
        <v>72</v>
      </c>
      <c r="L744" s="58" t="s">
        <v>1949</v>
      </c>
      <c r="M744" s="58" t="s">
        <v>77</v>
      </c>
      <c r="N744" s="56" t="s">
        <v>6267</v>
      </c>
      <c r="O744" s="58" t="s">
        <v>375</v>
      </c>
      <c r="P744" s="58" t="s">
        <v>371</v>
      </c>
      <c r="Q744" s="12">
        <v>52932.9</v>
      </c>
      <c r="R744" s="12">
        <v>39646.730000000003</v>
      </c>
      <c r="S744" s="22">
        <f>Table4[[#This Row],[EU funds 
(EUR)]]/Table4[[#This Row],[Total eligible expenditure allocated to the operation (EUR)]]</f>
        <v>0.74899977140870799</v>
      </c>
    </row>
    <row r="745" spans="1:19" ht="114.75" x14ac:dyDescent="0.25">
      <c r="A745" s="15">
        <v>741</v>
      </c>
      <c r="B745" s="9" t="s">
        <v>3864</v>
      </c>
      <c r="C745" s="9" t="s">
        <v>3865</v>
      </c>
      <c r="D745" s="34" t="s">
        <v>54</v>
      </c>
      <c r="E745" s="35" t="s">
        <v>364</v>
      </c>
      <c r="F745" s="9" t="s">
        <v>1268</v>
      </c>
      <c r="G745" s="27" t="s">
        <v>3866</v>
      </c>
      <c r="H745" s="16">
        <v>45980</v>
      </c>
      <c r="I745" s="16">
        <v>46447</v>
      </c>
      <c r="J745" s="58" t="s">
        <v>3867</v>
      </c>
      <c r="K745" s="58" t="s">
        <v>265</v>
      </c>
      <c r="L745" s="58" t="s">
        <v>1956</v>
      </c>
      <c r="M745" s="58" t="s">
        <v>79</v>
      </c>
      <c r="N745" s="56" t="s">
        <v>6267</v>
      </c>
      <c r="O745" s="58" t="s">
        <v>375</v>
      </c>
      <c r="P745" s="58" t="s">
        <v>371</v>
      </c>
      <c r="Q745" s="12">
        <v>17721.87</v>
      </c>
      <c r="R745" s="12">
        <v>13291.4</v>
      </c>
      <c r="S745" s="22">
        <f>Table4[[#This Row],[EU funds 
(EUR)]]/Table4[[#This Row],[Total eligible expenditure allocated to the operation (EUR)]]</f>
        <v>0.74999985893136567</v>
      </c>
    </row>
    <row r="746" spans="1:19" ht="114.75" x14ac:dyDescent="0.25">
      <c r="A746" s="15">
        <v>742</v>
      </c>
      <c r="B746" s="9" t="s">
        <v>3868</v>
      </c>
      <c r="C746" s="9" t="s">
        <v>3869</v>
      </c>
      <c r="D746" s="34" t="s">
        <v>54</v>
      </c>
      <c r="E746" s="35" t="s">
        <v>364</v>
      </c>
      <c r="F746" s="9" t="s">
        <v>3870</v>
      </c>
      <c r="G746" s="27" t="s">
        <v>3871</v>
      </c>
      <c r="H746" s="16">
        <v>46006</v>
      </c>
      <c r="I746" s="16">
        <v>46218</v>
      </c>
      <c r="J746" s="58" t="s">
        <v>528</v>
      </c>
      <c r="K746" s="58" t="s">
        <v>264</v>
      </c>
      <c r="L746" s="58" t="s">
        <v>1957</v>
      </c>
      <c r="M746" s="58" t="s">
        <v>79</v>
      </c>
      <c r="N746" s="56" t="s">
        <v>6267</v>
      </c>
      <c r="O746" s="58" t="s">
        <v>375</v>
      </c>
      <c r="P746" s="58" t="s">
        <v>371</v>
      </c>
      <c r="Q746" s="12">
        <v>14445</v>
      </c>
      <c r="R746" s="12">
        <v>10833.75</v>
      </c>
      <c r="S746" s="22">
        <f>Table4[[#This Row],[EU funds 
(EUR)]]/Table4[[#This Row],[Total eligible expenditure allocated to the operation (EUR)]]</f>
        <v>0.75</v>
      </c>
    </row>
    <row r="747" spans="1:19" ht="114.75" x14ac:dyDescent="0.25">
      <c r="A747" s="15">
        <v>743</v>
      </c>
      <c r="B747" s="9" t="s">
        <v>3872</v>
      </c>
      <c r="C747" s="9" t="s">
        <v>3873</v>
      </c>
      <c r="D747" s="34" t="s">
        <v>54</v>
      </c>
      <c r="E747" s="35" t="s">
        <v>364</v>
      </c>
      <c r="F747" s="9" t="s">
        <v>3874</v>
      </c>
      <c r="G747" s="27" t="s">
        <v>3875</v>
      </c>
      <c r="H747" s="16">
        <v>45992</v>
      </c>
      <c r="I747" s="16">
        <v>46218</v>
      </c>
      <c r="J747" s="58" t="s">
        <v>3876</v>
      </c>
      <c r="K747" s="58" t="s">
        <v>74</v>
      </c>
      <c r="L747" s="58" t="s">
        <v>1952</v>
      </c>
      <c r="M747" s="58" t="s">
        <v>79</v>
      </c>
      <c r="N747" s="56" t="s">
        <v>6267</v>
      </c>
      <c r="O747" s="58" t="s">
        <v>375</v>
      </c>
      <c r="P747" s="58" t="s">
        <v>371</v>
      </c>
      <c r="Q747" s="12">
        <v>11770</v>
      </c>
      <c r="R747" s="12">
        <v>8827.5</v>
      </c>
      <c r="S747" s="22">
        <f>Table4[[#This Row],[EU funds 
(EUR)]]/Table4[[#This Row],[Total eligible expenditure allocated to the operation (EUR)]]</f>
        <v>0.75</v>
      </c>
    </row>
    <row r="748" spans="1:19" ht="165.75" x14ac:dyDescent="0.25">
      <c r="A748" s="15">
        <v>744</v>
      </c>
      <c r="B748" s="9" t="s">
        <v>3877</v>
      </c>
      <c r="C748" s="9" t="s">
        <v>3878</v>
      </c>
      <c r="D748" s="34" t="s">
        <v>54</v>
      </c>
      <c r="E748" s="35" t="s">
        <v>364</v>
      </c>
      <c r="F748" s="9" t="s">
        <v>3879</v>
      </c>
      <c r="G748" s="27" t="s">
        <v>3880</v>
      </c>
      <c r="H748" s="16">
        <v>45978</v>
      </c>
      <c r="I748" s="16">
        <v>46478</v>
      </c>
      <c r="J748" s="58" t="s">
        <v>249</v>
      </c>
      <c r="K748" s="58" t="s">
        <v>260</v>
      </c>
      <c r="L748" s="58" t="s">
        <v>1960</v>
      </c>
      <c r="M748" s="58" t="s">
        <v>268</v>
      </c>
      <c r="N748" s="56" t="s">
        <v>6267</v>
      </c>
      <c r="O748" s="58" t="s">
        <v>375</v>
      </c>
      <c r="P748" s="58" t="s">
        <v>371</v>
      </c>
      <c r="Q748" s="12">
        <v>39804</v>
      </c>
      <c r="R748" s="12">
        <v>27900</v>
      </c>
      <c r="S748" s="22">
        <f>Table4[[#This Row],[EU funds 
(EUR)]]/Table4[[#This Row],[Total eligible expenditure allocated to the operation (EUR)]]</f>
        <v>0.7009345794392523</v>
      </c>
    </row>
    <row r="749" spans="1:19" ht="114.75" x14ac:dyDescent="0.25">
      <c r="A749" s="15">
        <v>745</v>
      </c>
      <c r="B749" s="9" t="s">
        <v>3881</v>
      </c>
      <c r="C749" s="9" t="s">
        <v>3882</v>
      </c>
      <c r="D749" s="34" t="s">
        <v>54</v>
      </c>
      <c r="E749" s="35" t="s">
        <v>364</v>
      </c>
      <c r="F749" s="9" t="s">
        <v>3883</v>
      </c>
      <c r="G749" s="27" t="s">
        <v>3884</v>
      </c>
      <c r="H749" s="16">
        <v>45985</v>
      </c>
      <c r="I749" s="16">
        <v>46241</v>
      </c>
      <c r="J749" s="58" t="s">
        <v>1808</v>
      </c>
      <c r="K749" s="58" t="s">
        <v>260</v>
      </c>
      <c r="L749" s="58" t="s">
        <v>1960</v>
      </c>
      <c r="M749" s="58" t="s">
        <v>268</v>
      </c>
      <c r="N749" s="56" t="s">
        <v>6267</v>
      </c>
      <c r="O749" s="58" t="s">
        <v>375</v>
      </c>
      <c r="P749" s="58" t="s">
        <v>371</v>
      </c>
      <c r="Q749" s="12">
        <v>10165</v>
      </c>
      <c r="R749" s="12">
        <v>7623.75</v>
      </c>
      <c r="S749" s="22">
        <f>Table4[[#This Row],[EU funds 
(EUR)]]/Table4[[#This Row],[Total eligible expenditure allocated to the operation (EUR)]]</f>
        <v>0.75</v>
      </c>
    </row>
    <row r="750" spans="1:19" ht="89.25" x14ac:dyDescent="0.25">
      <c r="A750" s="15">
        <v>746</v>
      </c>
      <c r="B750" s="9" t="s">
        <v>3885</v>
      </c>
      <c r="C750" s="9" t="s">
        <v>3886</v>
      </c>
      <c r="D750" s="34" t="s">
        <v>54</v>
      </c>
      <c r="E750" s="35" t="s">
        <v>364</v>
      </c>
      <c r="F750" s="9" t="s">
        <v>3887</v>
      </c>
      <c r="G750" s="27" t="s">
        <v>3888</v>
      </c>
      <c r="H750" s="16">
        <v>45993</v>
      </c>
      <c r="I750" s="16">
        <v>46447</v>
      </c>
      <c r="J750" s="58" t="s">
        <v>3889</v>
      </c>
      <c r="K750" s="58" t="s">
        <v>265</v>
      </c>
      <c r="L750" s="58" t="s">
        <v>1956</v>
      </c>
      <c r="M750" s="58" t="s">
        <v>79</v>
      </c>
      <c r="N750" s="56" t="s">
        <v>6267</v>
      </c>
      <c r="O750" s="58" t="s">
        <v>375</v>
      </c>
      <c r="P750" s="58" t="s">
        <v>371</v>
      </c>
      <c r="Q750" s="12">
        <v>51146</v>
      </c>
      <c r="R750" s="12">
        <v>38359.5</v>
      </c>
      <c r="S750" s="22">
        <f>Table4[[#This Row],[EU funds 
(EUR)]]/Table4[[#This Row],[Total eligible expenditure allocated to the operation (EUR)]]</f>
        <v>0.75</v>
      </c>
    </row>
    <row r="751" spans="1:19" ht="102" x14ac:dyDescent="0.25">
      <c r="A751" s="15">
        <v>747</v>
      </c>
      <c r="B751" s="9" t="s">
        <v>3890</v>
      </c>
      <c r="C751" s="9" t="s">
        <v>3891</v>
      </c>
      <c r="D751" s="34" t="s">
        <v>54</v>
      </c>
      <c r="E751" s="35" t="s">
        <v>364</v>
      </c>
      <c r="F751" s="9" t="s">
        <v>3892</v>
      </c>
      <c r="G751" s="27" t="s">
        <v>3893</v>
      </c>
      <c r="H751" s="16">
        <v>45993</v>
      </c>
      <c r="I751" s="16">
        <v>46447</v>
      </c>
      <c r="J751" s="58" t="s">
        <v>3889</v>
      </c>
      <c r="K751" s="58" t="s">
        <v>265</v>
      </c>
      <c r="L751" s="58" t="s">
        <v>1956</v>
      </c>
      <c r="M751" s="58" t="s">
        <v>79</v>
      </c>
      <c r="N751" s="56" t="s">
        <v>6267</v>
      </c>
      <c r="O751" s="58" t="s">
        <v>375</v>
      </c>
      <c r="P751" s="58" t="s">
        <v>371</v>
      </c>
      <c r="Q751" s="12">
        <v>51146</v>
      </c>
      <c r="R751" s="12">
        <v>38359.5</v>
      </c>
      <c r="S751" s="22">
        <f>Table4[[#This Row],[EU funds 
(EUR)]]/Table4[[#This Row],[Total eligible expenditure allocated to the operation (EUR)]]</f>
        <v>0.75</v>
      </c>
    </row>
    <row r="752" spans="1:19" ht="89.25" x14ac:dyDescent="0.25">
      <c r="A752" s="15">
        <v>748</v>
      </c>
      <c r="B752" s="9" t="s">
        <v>3894</v>
      </c>
      <c r="C752" s="9" t="s">
        <v>3895</v>
      </c>
      <c r="D752" s="34" t="s">
        <v>54</v>
      </c>
      <c r="E752" s="35" t="s">
        <v>364</v>
      </c>
      <c r="F752" s="9" t="s">
        <v>3896</v>
      </c>
      <c r="G752" s="27" t="s">
        <v>3897</v>
      </c>
      <c r="H752" s="16">
        <v>45950</v>
      </c>
      <c r="I752" s="16">
        <v>46447</v>
      </c>
      <c r="J752" s="58" t="s">
        <v>3898</v>
      </c>
      <c r="K752" s="58" t="s">
        <v>265</v>
      </c>
      <c r="L752" s="58" t="s">
        <v>1956</v>
      </c>
      <c r="M752" s="58" t="s">
        <v>79</v>
      </c>
      <c r="N752" s="56" t="s">
        <v>6267</v>
      </c>
      <c r="O752" s="58" t="s">
        <v>375</v>
      </c>
      <c r="P752" s="58" t="s">
        <v>371</v>
      </c>
      <c r="Q752" s="12">
        <v>53286</v>
      </c>
      <c r="R752" s="12">
        <v>39964.5</v>
      </c>
      <c r="S752" s="22">
        <f>Table4[[#This Row],[EU funds 
(EUR)]]/Table4[[#This Row],[Total eligible expenditure allocated to the operation (EUR)]]</f>
        <v>0.75</v>
      </c>
    </row>
    <row r="753" spans="1:19" ht="140.25" x14ac:dyDescent="0.25">
      <c r="A753" s="15">
        <v>749</v>
      </c>
      <c r="B753" s="9" t="s">
        <v>3899</v>
      </c>
      <c r="C753" s="9" t="s">
        <v>3900</v>
      </c>
      <c r="D753" s="34" t="s">
        <v>54</v>
      </c>
      <c r="E753" s="35" t="s">
        <v>364</v>
      </c>
      <c r="F753" s="9" t="s">
        <v>3901</v>
      </c>
      <c r="G753" s="27" t="s">
        <v>3902</v>
      </c>
      <c r="H753" s="16">
        <v>46002</v>
      </c>
      <c r="I753" s="16">
        <v>46054</v>
      </c>
      <c r="J753" s="58" t="s">
        <v>1846</v>
      </c>
      <c r="K753" s="58" t="s">
        <v>260</v>
      </c>
      <c r="L753" s="58" t="s">
        <v>1960</v>
      </c>
      <c r="M753" s="58" t="s">
        <v>268</v>
      </c>
      <c r="N753" s="56" t="s">
        <v>6267</v>
      </c>
      <c r="O753" s="58" t="s">
        <v>375</v>
      </c>
      <c r="P753" s="58" t="s">
        <v>371</v>
      </c>
      <c r="Q753" s="12">
        <v>66900</v>
      </c>
      <c r="R753" s="12">
        <v>50175</v>
      </c>
      <c r="S753" s="22">
        <f>Table4[[#This Row],[EU funds 
(EUR)]]/Table4[[#This Row],[Total eligible expenditure allocated to the operation (EUR)]]</f>
        <v>0.75</v>
      </c>
    </row>
    <row r="754" spans="1:19" ht="76.5" x14ac:dyDescent="0.25">
      <c r="A754" s="15">
        <v>750</v>
      </c>
      <c r="B754" s="9" t="s">
        <v>3903</v>
      </c>
      <c r="C754" s="9" t="s">
        <v>3904</v>
      </c>
      <c r="D754" s="34" t="s">
        <v>54</v>
      </c>
      <c r="E754" s="35" t="s">
        <v>364</v>
      </c>
      <c r="F754" s="9" t="s">
        <v>3905</v>
      </c>
      <c r="G754" s="27" t="s">
        <v>3906</v>
      </c>
      <c r="H754" s="16">
        <v>45981</v>
      </c>
      <c r="I754" s="16">
        <v>46204</v>
      </c>
      <c r="J754" s="58" t="s">
        <v>3455</v>
      </c>
      <c r="K754" s="58" t="s">
        <v>116</v>
      </c>
      <c r="L754" s="58" t="s">
        <v>1953</v>
      </c>
      <c r="M754" s="58" t="s">
        <v>77</v>
      </c>
      <c r="N754" s="56" t="s">
        <v>6267</v>
      </c>
      <c r="O754" s="58" t="s">
        <v>375</v>
      </c>
      <c r="P754" s="58" t="s">
        <v>371</v>
      </c>
      <c r="Q754" s="12">
        <v>41617.65</v>
      </c>
      <c r="R754" s="12">
        <v>31213.23</v>
      </c>
      <c r="S754" s="22">
        <f>Table4[[#This Row],[EU funds 
(EUR)]]/Table4[[#This Row],[Total eligible expenditure allocated to the operation (EUR)]]</f>
        <v>0.74999981978799857</v>
      </c>
    </row>
    <row r="755" spans="1:19" ht="114.75" x14ac:dyDescent="0.25">
      <c r="A755" s="15">
        <v>751</v>
      </c>
      <c r="B755" s="9" t="s">
        <v>3907</v>
      </c>
      <c r="C755" s="9" t="s">
        <v>3908</v>
      </c>
      <c r="D755" s="34" t="s">
        <v>54</v>
      </c>
      <c r="E755" s="35" t="s">
        <v>364</v>
      </c>
      <c r="F755" s="9" t="s">
        <v>3909</v>
      </c>
      <c r="G755" s="27" t="s">
        <v>3910</v>
      </c>
      <c r="H755" s="16">
        <v>45996</v>
      </c>
      <c r="I755" s="16">
        <v>46241</v>
      </c>
      <c r="J755" s="58" t="s">
        <v>90</v>
      </c>
      <c r="K755" s="58" t="s">
        <v>38</v>
      </c>
      <c r="L755" s="58" t="s">
        <v>1953</v>
      </c>
      <c r="M755" s="58" t="s">
        <v>77</v>
      </c>
      <c r="N755" s="56" t="s">
        <v>6267</v>
      </c>
      <c r="O755" s="58" t="s">
        <v>375</v>
      </c>
      <c r="P755" s="58" t="s">
        <v>371</v>
      </c>
      <c r="Q755" s="12">
        <v>12840</v>
      </c>
      <c r="R755" s="12">
        <v>9630</v>
      </c>
      <c r="S755" s="22">
        <f>Table4[[#This Row],[EU funds 
(EUR)]]/Table4[[#This Row],[Total eligible expenditure allocated to the operation (EUR)]]</f>
        <v>0.75</v>
      </c>
    </row>
    <row r="756" spans="1:19" ht="102" x14ac:dyDescent="0.25">
      <c r="A756" s="15">
        <v>752</v>
      </c>
      <c r="B756" s="9" t="s">
        <v>3911</v>
      </c>
      <c r="C756" s="9" t="s">
        <v>3912</v>
      </c>
      <c r="D756" s="34" t="s">
        <v>54</v>
      </c>
      <c r="E756" s="35" t="s">
        <v>364</v>
      </c>
      <c r="F756" s="9" t="s">
        <v>1446</v>
      </c>
      <c r="G756" s="27" t="s">
        <v>3913</v>
      </c>
      <c r="H756" s="16">
        <v>45980</v>
      </c>
      <c r="I756" s="16">
        <v>46346</v>
      </c>
      <c r="J756" s="58" t="s">
        <v>3914</v>
      </c>
      <c r="K756" s="58" t="s">
        <v>265</v>
      </c>
      <c r="L756" s="58" t="s">
        <v>1956</v>
      </c>
      <c r="M756" s="58" t="s">
        <v>79</v>
      </c>
      <c r="N756" s="56" t="s">
        <v>6267</v>
      </c>
      <c r="O756" s="58" t="s">
        <v>375</v>
      </c>
      <c r="P756" s="58" t="s">
        <v>371</v>
      </c>
      <c r="Q756" s="12">
        <v>23514.15</v>
      </c>
      <c r="R756" s="12">
        <v>17635.61</v>
      </c>
      <c r="S756" s="22">
        <f>Table4[[#This Row],[EU funds 
(EUR)]]/Table4[[#This Row],[Total eligible expenditure allocated to the operation (EUR)]]</f>
        <v>0.74999989368103881</v>
      </c>
    </row>
    <row r="757" spans="1:19" ht="89.25" x14ac:dyDescent="0.25">
      <c r="A757" s="15">
        <v>753</v>
      </c>
      <c r="B757" s="9" t="s">
        <v>3915</v>
      </c>
      <c r="C757" s="9" t="s">
        <v>3916</v>
      </c>
      <c r="D757" s="34" t="s">
        <v>54</v>
      </c>
      <c r="E757" s="35" t="s">
        <v>364</v>
      </c>
      <c r="F757" s="9" t="s">
        <v>3917</v>
      </c>
      <c r="G757" s="27" t="s">
        <v>3918</v>
      </c>
      <c r="H757" s="16">
        <v>45992</v>
      </c>
      <c r="I757" s="16">
        <v>46480</v>
      </c>
      <c r="J757" s="58" t="s">
        <v>90</v>
      </c>
      <c r="K757" s="58" t="s">
        <v>38</v>
      </c>
      <c r="L757" s="58" t="s">
        <v>75</v>
      </c>
      <c r="M757" s="58" t="s">
        <v>75</v>
      </c>
      <c r="N757" s="56" t="s">
        <v>6267</v>
      </c>
      <c r="O757" s="58" t="s">
        <v>375</v>
      </c>
      <c r="P757" s="58" t="s">
        <v>371</v>
      </c>
      <c r="Q757" s="12">
        <v>102720</v>
      </c>
      <c r="R757" s="12">
        <v>56496</v>
      </c>
      <c r="S757" s="22">
        <f>Table4[[#This Row],[EU funds 
(EUR)]]/Table4[[#This Row],[Total eligible expenditure allocated to the operation (EUR)]]</f>
        <v>0.55000000000000004</v>
      </c>
    </row>
    <row r="758" spans="1:19" ht="76.5" x14ac:dyDescent="0.25">
      <c r="A758" s="15">
        <v>754</v>
      </c>
      <c r="B758" s="9" t="s">
        <v>3919</v>
      </c>
      <c r="C758" s="9" t="s">
        <v>3920</v>
      </c>
      <c r="D758" s="34" t="s">
        <v>54</v>
      </c>
      <c r="E758" s="35" t="s">
        <v>364</v>
      </c>
      <c r="F758" s="9" t="s">
        <v>3921</v>
      </c>
      <c r="G758" s="27" t="s">
        <v>3450</v>
      </c>
      <c r="H758" s="16">
        <v>45992</v>
      </c>
      <c r="I758" s="16">
        <v>46419</v>
      </c>
      <c r="J758" s="58" t="s">
        <v>90</v>
      </c>
      <c r="K758" s="58" t="s">
        <v>38</v>
      </c>
      <c r="L758" s="58" t="s">
        <v>75</v>
      </c>
      <c r="M758" s="58" t="s">
        <v>75</v>
      </c>
      <c r="N758" s="56" t="s">
        <v>6267</v>
      </c>
      <c r="O758" s="58" t="s">
        <v>375</v>
      </c>
      <c r="P758" s="58" t="s">
        <v>371</v>
      </c>
      <c r="Q758" s="12">
        <v>52938.25</v>
      </c>
      <c r="R758" s="12">
        <v>39703.68</v>
      </c>
      <c r="S758" s="22">
        <f>Table4[[#This Row],[EU funds 
(EUR)]]/Table4[[#This Row],[Total eligible expenditure allocated to the operation (EUR)]]</f>
        <v>0.74999985832550187</v>
      </c>
    </row>
    <row r="759" spans="1:19" ht="89.25" x14ac:dyDescent="0.25">
      <c r="A759" s="15">
        <v>755</v>
      </c>
      <c r="B759" s="9" t="s">
        <v>3922</v>
      </c>
      <c r="C759" s="9" t="s">
        <v>3923</v>
      </c>
      <c r="D759" s="34" t="s">
        <v>54</v>
      </c>
      <c r="E759" s="35" t="s">
        <v>364</v>
      </c>
      <c r="F759" s="9" t="s">
        <v>3924</v>
      </c>
      <c r="G759" s="27" t="s">
        <v>3925</v>
      </c>
      <c r="H759" s="16">
        <v>45987</v>
      </c>
      <c r="I759" s="16">
        <v>46113</v>
      </c>
      <c r="J759" s="58" t="s">
        <v>250</v>
      </c>
      <c r="K759" s="58" t="s">
        <v>72</v>
      </c>
      <c r="L759" s="58" t="s">
        <v>1949</v>
      </c>
      <c r="M759" s="58" t="s">
        <v>77</v>
      </c>
      <c r="N759" s="56" t="s">
        <v>6267</v>
      </c>
      <c r="O759" s="58" t="s">
        <v>375</v>
      </c>
      <c r="P759" s="58" t="s">
        <v>371</v>
      </c>
      <c r="Q759" s="12">
        <v>5831.5</v>
      </c>
      <c r="R759" s="12">
        <v>4373.62</v>
      </c>
      <c r="S759" s="22">
        <f>Table4[[#This Row],[EU funds 
(EUR)]]/Table4[[#This Row],[Total eligible expenditure allocated to the operation (EUR)]]</f>
        <v>0.74999914258767042</v>
      </c>
    </row>
    <row r="760" spans="1:19" ht="127.5" x14ac:dyDescent="0.25">
      <c r="A760" s="15">
        <v>756</v>
      </c>
      <c r="B760" s="9" t="s">
        <v>3926</v>
      </c>
      <c r="C760" s="9" t="s">
        <v>3927</v>
      </c>
      <c r="D760" s="34" t="s">
        <v>54</v>
      </c>
      <c r="E760" s="35" t="s">
        <v>364</v>
      </c>
      <c r="F760" s="9" t="s">
        <v>3928</v>
      </c>
      <c r="G760" s="27" t="s">
        <v>3929</v>
      </c>
      <c r="H760" s="16">
        <v>45992</v>
      </c>
      <c r="I760" s="16">
        <v>46296</v>
      </c>
      <c r="J760" s="58" t="s">
        <v>90</v>
      </c>
      <c r="K760" s="58" t="s">
        <v>38</v>
      </c>
      <c r="L760" s="58" t="s">
        <v>75</v>
      </c>
      <c r="M760" s="58" t="s">
        <v>75</v>
      </c>
      <c r="N760" s="56" t="s">
        <v>6267</v>
      </c>
      <c r="O760" s="58" t="s">
        <v>375</v>
      </c>
      <c r="P760" s="58" t="s">
        <v>371</v>
      </c>
      <c r="Q760" s="12">
        <v>18725</v>
      </c>
      <c r="R760" s="12">
        <v>14043.75</v>
      </c>
      <c r="S760" s="22">
        <f>Table4[[#This Row],[EU funds 
(EUR)]]/Table4[[#This Row],[Total eligible expenditure allocated to the operation (EUR)]]</f>
        <v>0.75</v>
      </c>
    </row>
    <row r="761" spans="1:19" ht="102" x14ac:dyDescent="0.25">
      <c r="A761" s="15">
        <v>757</v>
      </c>
      <c r="B761" s="9" t="s">
        <v>3930</v>
      </c>
      <c r="C761" s="9" t="s">
        <v>166</v>
      </c>
      <c r="D761" s="34" t="s">
        <v>54</v>
      </c>
      <c r="E761" s="35" t="s">
        <v>364</v>
      </c>
      <c r="F761" s="9" t="s">
        <v>3931</v>
      </c>
      <c r="G761" s="27" t="s">
        <v>3932</v>
      </c>
      <c r="H761" s="16">
        <v>46001</v>
      </c>
      <c r="I761" s="16">
        <v>46327</v>
      </c>
      <c r="J761" s="58" t="s">
        <v>529</v>
      </c>
      <c r="K761" s="58" t="s">
        <v>261</v>
      </c>
      <c r="L761" s="58" t="s">
        <v>1961</v>
      </c>
      <c r="M761" s="58" t="s">
        <v>268</v>
      </c>
      <c r="N761" s="56" t="s">
        <v>6267</v>
      </c>
      <c r="O761" s="58" t="s">
        <v>375</v>
      </c>
      <c r="P761" s="58" t="s">
        <v>371</v>
      </c>
      <c r="Q761" s="12">
        <v>14270.8</v>
      </c>
      <c r="R761" s="12">
        <v>10560.39</v>
      </c>
      <c r="S761" s="22">
        <f>Table4[[#This Row],[EU funds 
(EUR)]]/Table4[[#This Row],[Total eligible expenditure allocated to the operation (EUR)]]</f>
        <v>0.73999985985368721</v>
      </c>
    </row>
    <row r="762" spans="1:19" ht="63.75" x14ac:dyDescent="0.25">
      <c r="A762" s="15">
        <v>758</v>
      </c>
      <c r="B762" s="9" t="s">
        <v>569</v>
      </c>
      <c r="C762" s="9" t="s">
        <v>370</v>
      </c>
      <c r="D762" s="34" t="s">
        <v>54</v>
      </c>
      <c r="E762" s="35" t="s">
        <v>364</v>
      </c>
      <c r="F762" s="9" t="s">
        <v>573</v>
      </c>
      <c r="G762" s="27" t="s">
        <v>577</v>
      </c>
      <c r="H762" s="16">
        <v>45693</v>
      </c>
      <c r="I762" s="16"/>
      <c r="J762" s="58"/>
      <c r="K762" s="58"/>
      <c r="L762" s="58"/>
      <c r="M762" s="58"/>
      <c r="N762" s="56" t="s">
        <v>6267</v>
      </c>
      <c r="O762" s="58" t="s">
        <v>375</v>
      </c>
      <c r="P762" s="58" t="s">
        <v>371</v>
      </c>
      <c r="Q762" s="12">
        <v>17067000</v>
      </c>
      <c r="R762" s="12">
        <v>17067000</v>
      </c>
      <c r="S762" s="22">
        <f>Table4[[#This Row],[EU funds 
(EUR)]]/Table4[[#This Row],[Total eligible expenditure allocated to the operation (EUR)]]</f>
        <v>1</v>
      </c>
    </row>
    <row r="763" spans="1:19" ht="409.5" x14ac:dyDescent="0.25">
      <c r="A763" s="15">
        <v>759</v>
      </c>
      <c r="B763" s="9" t="s">
        <v>3933</v>
      </c>
      <c r="C763" s="9" t="s">
        <v>370</v>
      </c>
      <c r="D763" s="34" t="s">
        <v>54</v>
      </c>
      <c r="E763" s="35" t="s">
        <v>364</v>
      </c>
      <c r="F763" s="9" t="s">
        <v>3934</v>
      </c>
      <c r="G763" s="27" t="s">
        <v>3935</v>
      </c>
      <c r="H763" s="16">
        <v>45999</v>
      </c>
      <c r="I763" s="16">
        <v>47406</v>
      </c>
      <c r="J763" s="58" t="s">
        <v>90</v>
      </c>
      <c r="K763" s="58" t="s">
        <v>38</v>
      </c>
      <c r="L763" s="58" t="s">
        <v>3936</v>
      </c>
      <c r="M763" s="58" t="s">
        <v>3937</v>
      </c>
      <c r="N763" s="56" t="s">
        <v>6267</v>
      </c>
      <c r="O763" s="58" t="s">
        <v>3938</v>
      </c>
      <c r="P763" s="58" t="s">
        <v>3939</v>
      </c>
      <c r="Q763" s="12">
        <v>6380000</v>
      </c>
      <c r="R763" s="12">
        <v>6380000</v>
      </c>
      <c r="S763" s="22">
        <f>Table4[[#This Row],[EU funds 
(EUR)]]/Table4[[#This Row],[Total eligible expenditure allocated to the operation (EUR)]]</f>
        <v>1</v>
      </c>
    </row>
    <row r="764" spans="1:19" ht="114.75" x14ac:dyDescent="0.25">
      <c r="A764" s="15">
        <v>760</v>
      </c>
      <c r="B764" s="9" t="s">
        <v>3940</v>
      </c>
      <c r="C764" s="9" t="s">
        <v>978</v>
      </c>
      <c r="D764" s="34" t="s">
        <v>54</v>
      </c>
      <c r="E764" s="35" t="s">
        <v>364</v>
      </c>
      <c r="F764" s="9" t="s">
        <v>3941</v>
      </c>
      <c r="G764" s="27" t="s">
        <v>3942</v>
      </c>
      <c r="H764" s="16">
        <v>46000</v>
      </c>
      <c r="I764" s="16">
        <v>46114</v>
      </c>
      <c r="J764" s="58" t="s">
        <v>90</v>
      </c>
      <c r="K764" s="58" t="s">
        <v>38</v>
      </c>
      <c r="L764" s="58" t="s">
        <v>1980</v>
      </c>
      <c r="M764" s="58" t="s">
        <v>268</v>
      </c>
      <c r="N764" s="56" t="s">
        <v>6267</v>
      </c>
      <c r="O764" s="58" t="s">
        <v>375</v>
      </c>
      <c r="P764" s="58" t="s">
        <v>371</v>
      </c>
      <c r="Q764" s="12">
        <v>40178.870000000003</v>
      </c>
      <c r="R764" s="12">
        <v>24107.32</v>
      </c>
      <c r="S764" s="22">
        <f>Table4[[#This Row],[EU funds 
(EUR)]]/Table4[[#This Row],[Total eligible expenditure allocated to the operation (EUR)]]</f>
        <v>0.59999995022259212</v>
      </c>
    </row>
    <row r="765" spans="1:19" ht="89.25" x14ac:dyDescent="0.25">
      <c r="A765" s="15">
        <v>761</v>
      </c>
      <c r="B765" s="9" t="s">
        <v>3943</v>
      </c>
      <c r="C765" s="9" t="s">
        <v>923</v>
      </c>
      <c r="D765" s="34" t="s">
        <v>54</v>
      </c>
      <c r="E765" s="35" t="s">
        <v>364</v>
      </c>
      <c r="F765" s="9" t="s">
        <v>3944</v>
      </c>
      <c r="G765" s="27" t="s">
        <v>3945</v>
      </c>
      <c r="H765" s="16">
        <v>46014</v>
      </c>
      <c r="I765" s="16">
        <v>46320</v>
      </c>
      <c r="J765" s="58" t="s">
        <v>90</v>
      </c>
      <c r="K765" s="58" t="s">
        <v>38</v>
      </c>
      <c r="L765" s="58" t="s">
        <v>75</v>
      </c>
      <c r="M765" s="58" t="s">
        <v>75</v>
      </c>
      <c r="N765" s="56" t="s">
        <v>6267</v>
      </c>
      <c r="O765" s="58" t="s">
        <v>375</v>
      </c>
      <c r="P765" s="58" t="s">
        <v>371</v>
      </c>
      <c r="Q765" s="12">
        <v>63739.3</v>
      </c>
      <c r="R765" s="12">
        <v>47803.199999999997</v>
      </c>
      <c r="S765" s="22">
        <f>Table4[[#This Row],[EU funds 
(EUR)]]/Table4[[#This Row],[Total eligible expenditure allocated to the operation (EUR)]]</f>
        <v>0.74997999664257364</v>
      </c>
    </row>
    <row r="766" spans="1:19" ht="102" x14ac:dyDescent="0.25">
      <c r="A766" s="15">
        <v>762</v>
      </c>
      <c r="B766" s="9" t="s">
        <v>3946</v>
      </c>
      <c r="C766" s="9" t="s">
        <v>3947</v>
      </c>
      <c r="D766" s="34" t="s">
        <v>54</v>
      </c>
      <c r="E766" s="35" t="s">
        <v>364</v>
      </c>
      <c r="F766" s="9" t="s">
        <v>3948</v>
      </c>
      <c r="G766" s="27" t="s">
        <v>3949</v>
      </c>
      <c r="H766" s="16">
        <v>46006</v>
      </c>
      <c r="I766" s="16">
        <v>46571</v>
      </c>
      <c r="J766" s="58" t="s">
        <v>1884</v>
      </c>
      <c r="K766" s="58" t="s">
        <v>261</v>
      </c>
      <c r="L766" s="58" t="s">
        <v>1961</v>
      </c>
      <c r="M766" s="58" t="s">
        <v>268</v>
      </c>
      <c r="N766" s="56" t="s">
        <v>6267</v>
      </c>
      <c r="O766" s="58" t="s">
        <v>375</v>
      </c>
      <c r="P766" s="58" t="s">
        <v>371</v>
      </c>
      <c r="Q766" s="12">
        <v>118564</v>
      </c>
      <c r="R766" s="12">
        <v>88923</v>
      </c>
      <c r="S766" s="22">
        <f>Table4[[#This Row],[EU funds 
(EUR)]]/Table4[[#This Row],[Total eligible expenditure allocated to the operation (EUR)]]</f>
        <v>0.75</v>
      </c>
    </row>
    <row r="767" spans="1:19" ht="127.5" x14ac:dyDescent="0.25">
      <c r="A767" s="15">
        <v>763</v>
      </c>
      <c r="B767" s="9" t="s">
        <v>3950</v>
      </c>
      <c r="C767" s="9" t="s">
        <v>983</v>
      </c>
      <c r="D767" s="34" t="s">
        <v>54</v>
      </c>
      <c r="E767" s="35" t="s">
        <v>364</v>
      </c>
      <c r="F767" s="9" t="s">
        <v>3951</v>
      </c>
      <c r="G767" s="27" t="s">
        <v>3952</v>
      </c>
      <c r="H767" s="16">
        <v>46001</v>
      </c>
      <c r="I767" s="16">
        <v>46571</v>
      </c>
      <c r="J767" s="58" t="s">
        <v>90</v>
      </c>
      <c r="K767" s="58" t="s">
        <v>38</v>
      </c>
      <c r="L767" s="58" t="s">
        <v>75</v>
      </c>
      <c r="M767" s="58" t="s">
        <v>75</v>
      </c>
      <c r="N767" s="56" t="s">
        <v>6267</v>
      </c>
      <c r="O767" s="58" t="s">
        <v>375</v>
      </c>
      <c r="P767" s="58" t="s">
        <v>371</v>
      </c>
      <c r="Q767" s="12">
        <v>158020</v>
      </c>
      <c r="R767" s="12">
        <v>118515</v>
      </c>
      <c r="S767" s="22">
        <f>Table4[[#This Row],[EU funds 
(EUR)]]/Table4[[#This Row],[Total eligible expenditure allocated to the operation (EUR)]]</f>
        <v>0.75</v>
      </c>
    </row>
    <row r="768" spans="1:19" ht="102" x14ac:dyDescent="0.25">
      <c r="A768" s="15">
        <v>764</v>
      </c>
      <c r="B768" s="9" t="s">
        <v>3953</v>
      </c>
      <c r="C768" s="9" t="s">
        <v>3954</v>
      </c>
      <c r="D768" s="34" t="s">
        <v>54</v>
      </c>
      <c r="E768" s="35" t="s">
        <v>364</v>
      </c>
      <c r="F768" s="9" t="s">
        <v>3955</v>
      </c>
      <c r="G768" s="27" t="s">
        <v>3956</v>
      </c>
      <c r="H768" s="16">
        <v>46014</v>
      </c>
      <c r="I768" s="16">
        <v>46368</v>
      </c>
      <c r="J768" s="58" t="s">
        <v>2833</v>
      </c>
      <c r="K768" s="58" t="s">
        <v>260</v>
      </c>
      <c r="L768" s="58" t="s">
        <v>1960</v>
      </c>
      <c r="M768" s="58" t="s">
        <v>268</v>
      </c>
      <c r="N768" s="56" t="s">
        <v>6267</v>
      </c>
      <c r="O768" s="58" t="s">
        <v>375</v>
      </c>
      <c r="P768" s="58" t="s">
        <v>371</v>
      </c>
      <c r="Q768" s="12">
        <v>67889</v>
      </c>
      <c r="R768" s="12">
        <v>40054.51</v>
      </c>
      <c r="S768" s="22">
        <f>Table4[[#This Row],[EU funds 
(EUR)]]/Table4[[#This Row],[Total eligible expenditure allocated to the operation (EUR)]]</f>
        <v>0.59000000000000008</v>
      </c>
    </row>
    <row r="769" spans="1:19" ht="76.5" x14ac:dyDescent="0.25">
      <c r="A769" s="15">
        <v>765</v>
      </c>
      <c r="B769" s="9" t="s">
        <v>3957</v>
      </c>
      <c r="C769" s="9" t="s">
        <v>3958</v>
      </c>
      <c r="D769" s="34" t="s">
        <v>54</v>
      </c>
      <c r="E769" s="35" t="s">
        <v>364</v>
      </c>
      <c r="F769" s="9" t="s">
        <v>3959</v>
      </c>
      <c r="G769" s="27" t="s">
        <v>3960</v>
      </c>
      <c r="H769" s="16">
        <v>46010</v>
      </c>
      <c r="I769" s="16">
        <v>46558</v>
      </c>
      <c r="J769" s="58" t="s">
        <v>90</v>
      </c>
      <c r="K769" s="58" t="s">
        <v>38</v>
      </c>
      <c r="L769" s="58" t="s">
        <v>75</v>
      </c>
      <c r="M769" s="58" t="s">
        <v>75</v>
      </c>
      <c r="N769" s="56" t="s">
        <v>6267</v>
      </c>
      <c r="O769" s="58" t="s">
        <v>375</v>
      </c>
      <c r="P769" s="58" t="s">
        <v>371</v>
      </c>
      <c r="Q769" s="12">
        <v>117041.56</v>
      </c>
      <c r="R769" s="12">
        <v>87781.17</v>
      </c>
      <c r="S769" s="22">
        <f>Table4[[#This Row],[EU funds 
(EUR)]]/Table4[[#This Row],[Total eligible expenditure allocated to the operation (EUR)]]</f>
        <v>0.75</v>
      </c>
    </row>
    <row r="770" spans="1:19" ht="102" x14ac:dyDescent="0.25">
      <c r="A770" s="15">
        <v>766</v>
      </c>
      <c r="B770" s="9" t="s">
        <v>3961</v>
      </c>
      <c r="C770" s="9" t="s">
        <v>3962</v>
      </c>
      <c r="D770" s="34" t="s">
        <v>54</v>
      </c>
      <c r="E770" s="35" t="s">
        <v>364</v>
      </c>
      <c r="F770" s="9" t="s">
        <v>3963</v>
      </c>
      <c r="G770" s="27" t="s">
        <v>3964</v>
      </c>
      <c r="H770" s="16">
        <v>45993</v>
      </c>
      <c r="I770" s="16">
        <v>46175</v>
      </c>
      <c r="J770" s="58" t="s">
        <v>254</v>
      </c>
      <c r="K770" s="58" t="s">
        <v>261</v>
      </c>
      <c r="L770" s="58" t="s">
        <v>1961</v>
      </c>
      <c r="M770" s="58" t="s">
        <v>268</v>
      </c>
      <c r="N770" s="56" t="s">
        <v>6267</v>
      </c>
      <c r="O770" s="58" t="s">
        <v>375</v>
      </c>
      <c r="P770" s="58" t="s">
        <v>371</v>
      </c>
      <c r="Q770" s="12">
        <v>32687.9</v>
      </c>
      <c r="R770" s="12">
        <v>19581.59</v>
      </c>
      <c r="S770" s="22">
        <f>Table4[[#This Row],[EU funds 
(EUR)]]/Table4[[#This Row],[Total eligible expenditure allocated to the operation (EUR)]]</f>
        <v>0.59904704799023489</v>
      </c>
    </row>
    <row r="771" spans="1:19" ht="114.75" x14ac:dyDescent="0.25">
      <c r="A771" s="15">
        <v>767</v>
      </c>
      <c r="B771" s="9" t="s">
        <v>3965</v>
      </c>
      <c r="C771" s="9" t="s">
        <v>3247</v>
      </c>
      <c r="D771" s="34" t="s">
        <v>54</v>
      </c>
      <c r="E771" s="35" t="s">
        <v>364</v>
      </c>
      <c r="F771" s="9" t="s">
        <v>3966</v>
      </c>
      <c r="G771" s="27" t="s">
        <v>3967</v>
      </c>
      <c r="H771" s="16">
        <v>46010</v>
      </c>
      <c r="I771" s="16">
        <v>46145</v>
      </c>
      <c r="J771" s="58" t="s">
        <v>3245</v>
      </c>
      <c r="K771" s="58" t="s">
        <v>540</v>
      </c>
      <c r="L771" s="58" t="s">
        <v>3968</v>
      </c>
      <c r="M771" s="58" t="s">
        <v>3969</v>
      </c>
      <c r="N771" s="56" t="s">
        <v>6267</v>
      </c>
      <c r="O771" s="58" t="s">
        <v>375</v>
      </c>
      <c r="P771" s="58" t="s">
        <v>371</v>
      </c>
      <c r="Q771" s="12">
        <v>105399</v>
      </c>
      <c r="R771" s="12">
        <v>79049.25</v>
      </c>
      <c r="S771" s="22">
        <f>Table4[[#This Row],[EU funds 
(EUR)]]/Table4[[#This Row],[Total eligible expenditure allocated to the operation (EUR)]]</f>
        <v>0.75</v>
      </c>
    </row>
    <row r="772" spans="1:19" ht="191.25" x14ac:dyDescent="0.25">
      <c r="A772" s="15">
        <v>768</v>
      </c>
      <c r="B772" s="9" t="s">
        <v>3970</v>
      </c>
      <c r="C772" s="9" t="s">
        <v>3971</v>
      </c>
      <c r="D772" s="34" t="s">
        <v>54</v>
      </c>
      <c r="E772" s="35" t="s">
        <v>364</v>
      </c>
      <c r="F772" s="9" t="s">
        <v>3972</v>
      </c>
      <c r="G772" s="27" t="s">
        <v>3973</v>
      </c>
      <c r="H772" s="16">
        <v>46014</v>
      </c>
      <c r="I772" s="16">
        <v>46631</v>
      </c>
      <c r="J772" s="58" t="s">
        <v>90</v>
      </c>
      <c r="K772" s="58" t="s">
        <v>38</v>
      </c>
      <c r="L772" s="58" t="s">
        <v>1960</v>
      </c>
      <c r="M772" s="58" t="s">
        <v>268</v>
      </c>
      <c r="N772" s="56" t="s">
        <v>6267</v>
      </c>
      <c r="O772" s="58" t="s">
        <v>375</v>
      </c>
      <c r="P772" s="58" t="s">
        <v>371</v>
      </c>
      <c r="Q772" s="12">
        <v>102177.7</v>
      </c>
      <c r="R772" s="12">
        <v>76633.27</v>
      </c>
      <c r="S772" s="22">
        <f>Table4[[#This Row],[EU funds 
(EUR)]]/Table4[[#This Row],[Total eligible expenditure allocated to the operation (EUR)]]</f>
        <v>0.74999995106564354</v>
      </c>
    </row>
    <row r="773" spans="1:19" ht="102" x14ac:dyDescent="0.25">
      <c r="A773" s="15">
        <v>769</v>
      </c>
      <c r="B773" s="9" t="s">
        <v>3974</v>
      </c>
      <c r="C773" s="9" t="s">
        <v>3975</v>
      </c>
      <c r="D773" s="34" t="s">
        <v>54</v>
      </c>
      <c r="E773" s="35" t="s">
        <v>364</v>
      </c>
      <c r="F773" s="9" t="s">
        <v>3976</v>
      </c>
      <c r="G773" s="27" t="s">
        <v>3977</v>
      </c>
      <c r="H773" s="16">
        <v>45987</v>
      </c>
      <c r="I773" s="16">
        <v>45993</v>
      </c>
      <c r="J773" s="58" t="s">
        <v>250</v>
      </c>
      <c r="K773" s="58" t="s">
        <v>72</v>
      </c>
      <c r="L773" s="58" t="s">
        <v>1949</v>
      </c>
      <c r="M773" s="58" t="s">
        <v>77</v>
      </c>
      <c r="N773" s="56" t="s">
        <v>6267</v>
      </c>
      <c r="O773" s="58" t="s">
        <v>375</v>
      </c>
      <c r="P773" s="58" t="s">
        <v>371</v>
      </c>
      <c r="Q773" s="12">
        <v>27018.05</v>
      </c>
      <c r="R773" s="12">
        <v>17561.73</v>
      </c>
      <c r="S773" s="22">
        <f>Table4[[#This Row],[EU funds 
(EUR)]]/Table4[[#This Row],[Total eligible expenditure allocated to the operation (EUR)]]</f>
        <v>0.64999990746926595</v>
      </c>
    </row>
    <row r="774" spans="1:19" ht="102" x14ac:dyDescent="0.25">
      <c r="A774" s="15">
        <v>770</v>
      </c>
      <c r="B774" s="9" t="s">
        <v>3978</v>
      </c>
      <c r="C774" s="9" t="s">
        <v>3979</v>
      </c>
      <c r="D774" s="34" t="s">
        <v>54</v>
      </c>
      <c r="E774" s="35" t="s">
        <v>364</v>
      </c>
      <c r="F774" s="9" t="s">
        <v>3980</v>
      </c>
      <c r="G774" s="27" t="s">
        <v>3981</v>
      </c>
      <c r="H774" s="16">
        <v>46010</v>
      </c>
      <c r="I774" s="16">
        <v>46569</v>
      </c>
      <c r="J774" s="58" t="s">
        <v>90</v>
      </c>
      <c r="K774" s="58" t="s">
        <v>38</v>
      </c>
      <c r="L774" s="58" t="s">
        <v>75</v>
      </c>
      <c r="M774" s="58" t="s">
        <v>75</v>
      </c>
      <c r="N774" s="56" t="s">
        <v>6267</v>
      </c>
      <c r="O774" s="58" t="s">
        <v>375</v>
      </c>
      <c r="P774" s="58" t="s">
        <v>371</v>
      </c>
      <c r="Q774" s="12">
        <v>166409.51</v>
      </c>
      <c r="R774" s="12">
        <v>85005.72</v>
      </c>
      <c r="S774" s="22">
        <f>Table4[[#This Row],[EU funds 
(EUR)]]/Table4[[#This Row],[Total eligible expenditure allocated to the operation (EUR)]]</f>
        <v>0.51082248845032951</v>
      </c>
    </row>
    <row r="775" spans="1:19" ht="127.5" x14ac:dyDescent="0.25">
      <c r="A775" s="15">
        <v>771</v>
      </c>
      <c r="B775" s="9" t="s">
        <v>3982</v>
      </c>
      <c r="C775" s="9" t="s">
        <v>3983</v>
      </c>
      <c r="D775" s="34" t="s">
        <v>54</v>
      </c>
      <c r="E775" s="35" t="s">
        <v>364</v>
      </c>
      <c r="F775" s="9" t="s">
        <v>3984</v>
      </c>
      <c r="G775" s="27" t="s">
        <v>3985</v>
      </c>
      <c r="H775" s="16">
        <v>46013</v>
      </c>
      <c r="I775" s="16">
        <v>46266</v>
      </c>
      <c r="J775" s="58" t="s">
        <v>1829</v>
      </c>
      <c r="K775" s="58" t="s">
        <v>260</v>
      </c>
      <c r="L775" s="58"/>
      <c r="M775" s="58"/>
      <c r="N775" s="56" t="s">
        <v>6267</v>
      </c>
      <c r="O775" s="58" t="s">
        <v>375</v>
      </c>
      <c r="P775" s="58" t="s">
        <v>371</v>
      </c>
      <c r="Q775" s="12">
        <v>201111.48</v>
      </c>
      <c r="R775" s="12">
        <v>120000</v>
      </c>
      <c r="S775" s="22">
        <f>Table4[[#This Row],[EU funds 
(EUR)]]/Table4[[#This Row],[Total eligible expenditure allocated to the operation (EUR)]]</f>
        <v>0.59668398840284997</v>
      </c>
    </row>
    <row r="776" spans="1:19" ht="89.25" x14ac:dyDescent="0.25">
      <c r="A776" s="15">
        <v>772</v>
      </c>
      <c r="B776" s="9" t="s">
        <v>3986</v>
      </c>
      <c r="C776" s="9" t="s">
        <v>3987</v>
      </c>
      <c r="D776" s="34" t="s">
        <v>54</v>
      </c>
      <c r="E776" s="35" t="s">
        <v>364</v>
      </c>
      <c r="F776" s="9" t="s">
        <v>3988</v>
      </c>
      <c r="G776" s="27" t="s">
        <v>3989</v>
      </c>
      <c r="H776" s="16">
        <v>46013</v>
      </c>
      <c r="I776" s="16">
        <v>46569</v>
      </c>
      <c r="J776" s="58" t="s">
        <v>90</v>
      </c>
      <c r="K776" s="58" t="s">
        <v>38</v>
      </c>
      <c r="L776" s="58" t="s">
        <v>75</v>
      </c>
      <c r="M776" s="58" t="s">
        <v>75</v>
      </c>
      <c r="N776" s="56" t="s">
        <v>6267</v>
      </c>
      <c r="O776" s="58" t="s">
        <v>375</v>
      </c>
      <c r="P776" s="58" t="s">
        <v>371</v>
      </c>
      <c r="Q776" s="12">
        <v>99605.08</v>
      </c>
      <c r="R776" s="12">
        <v>74703.8</v>
      </c>
      <c r="S776" s="22">
        <f>Table4[[#This Row],[EU funds 
(EUR)]]/Table4[[#This Row],[Total eligible expenditure allocated to the operation (EUR)]]</f>
        <v>0.74999989960351421</v>
      </c>
    </row>
    <row r="777" spans="1:19" ht="89.25" x14ac:dyDescent="0.25">
      <c r="A777" s="15">
        <v>773</v>
      </c>
      <c r="B777" s="9" t="s">
        <v>3990</v>
      </c>
      <c r="C777" s="9" t="s">
        <v>3991</v>
      </c>
      <c r="D777" s="34" t="s">
        <v>54</v>
      </c>
      <c r="E777" s="35" t="s">
        <v>364</v>
      </c>
      <c r="F777" s="9" t="s">
        <v>3992</v>
      </c>
      <c r="G777" s="27" t="s">
        <v>3993</v>
      </c>
      <c r="H777" s="16">
        <v>46014</v>
      </c>
      <c r="I777" s="16">
        <v>46662</v>
      </c>
      <c r="J777" s="58" t="s">
        <v>3994</v>
      </c>
      <c r="K777" s="58" t="s">
        <v>265</v>
      </c>
      <c r="L777" s="58" t="s">
        <v>1956</v>
      </c>
      <c r="M777" s="58" t="s">
        <v>79</v>
      </c>
      <c r="N777" s="56" t="s">
        <v>6267</v>
      </c>
      <c r="O777" s="58" t="s">
        <v>375</v>
      </c>
      <c r="P777" s="58" t="s">
        <v>371</v>
      </c>
      <c r="Q777" s="12">
        <v>108904.67</v>
      </c>
      <c r="R777" s="12">
        <v>81678.5</v>
      </c>
      <c r="S777" s="22">
        <f>Table4[[#This Row],[EU funds 
(EUR)]]/Table4[[#This Row],[Total eligible expenditure allocated to the operation (EUR)]]</f>
        <v>0.74999997704414334</v>
      </c>
    </row>
    <row r="778" spans="1:19" ht="102" x14ac:dyDescent="0.25">
      <c r="A778" s="15">
        <v>774</v>
      </c>
      <c r="B778" s="9" t="s">
        <v>3995</v>
      </c>
      <c r="C778" s="9" t="s">
        <v>3996</v>
      </c>
      <c r="D778" s="34" t="s">
        <v>54</v>
      </c>
      <c r="E778" s="35" t="s">
        <v>364</v>
      </c>
      <c r="F778" s="9" t="s">
        <v>3997</v>
      </c>
      <c r="G778" s="27" t="s">
        <v>3998</v>
      </c>
      <c r="H778" s="16">
        <v>46014</v>
      </c>
      <c r="I778" s="16">
        <v>46631</v>
      </c>
      <c r="J778" s="58" t="s">
        <v>90</v>
      </c>
      <c r="K778" s="58" t="s">
        <v>38</v>
      </c>
      <c r="L778" s="58" t="s">
        <v>75</v>
      </c>
      <c r="M778" s="58" t="s">
        <v>75</v>
      </c>
      <c r="N778" s="56" t="s">
        <v>6267</v>
      </c>
      <c r="O778" s="58" t="s">
        <v>375</v>
      </c>
      <c r="P778" s="58" t="s">
        <v>371</v>
      </c>
      <c r="Q778" s="12">
        <v>159998.82</v>
      </c>
      <c r="R778" s="12">
        <v>119999.11</v>
      </c>
      <c r="S778" s="22">
        <f>Table4[[#This Row],[EU funds 
(EUR)]]/Table4[[#This Row],[Total eligible expenditure allocated to the operation (EUR)]]</f>
        <v>0.74999996874976949</v>
      </c>
    </row>
    <row r="779" spans="1:19" ht="102" x14ac:dyDescent="0.25">
      <c r="A779" s="15">
        <v>775</v>
      </c>
      <c r="B779" s="9" t="s">
        <v>3999</v>
      </c>
      <c r="C779" s="9" t="s">
        <v>4000</v>
      </c>
      <c r="D779" s="34" t="s">
        <v>54</v>
      </c>
      <c r="E779" s="35" t="s">
        <v>364</v>
      </c>
      <c r="F779" s="9" t="s">
        <v>3948</v>
      </c>
      <c r="G779" s="27" t="s">
        <v>3949</v>
      </c>
      <c r="H779" s="16">
        <v>46008</v>
      </c>
      <c r="I779" s="16">
        <v>46578</v>
      </c>
      <c r="J779" s="58" t="s">
        <v>4001</v>
      </c>
      <c r="K779" s="58" t="s">
        <v>541</v>
      </c>
      <c r="L779" s="58" t="s">
        <v>1974</v>
      </c>
      <c r="M779" s="58" t="s">
        <v>79</v>
      </c>
      <c r="N779" s="56" t="s">
        <v>6267</v>
      </c>
      <c r="O779" s="58" t="s">
        <v>375</v>
      </c>
      <c r="P779" s="58" t="s">
        <v>371</v>
      </c>
      <c r="Q779" s="12">
        <v>131551.51999999999</v>
      </c>
      <c r="R779" s="12">
        <v>98663.64</v>
      </c>
      <c r="S779" s="22">
        <f>Table4[[#This Row],[EU funds 
(EUR)]]/Table4[[#This Row],[Total eligible expenditure allocated to the operation (EUR)]]</f>
        <v>0.75</v>
      </c>
    </row>
    <row r="780" spans="1:19" ht="89.25" x14ac:dyDescent="0.25">
      <c r="A780" s="15">
        <v>776</v>
      </c>
      <c r="B780" s="9" t="s">
        <v>4002</v>
      </c>
      <c r="C780" s="9" t="s">
        <v>4003</v>
      </c>
      <c r="D780" s="34" t="s">
        <v>54</v>
      </c>
      <c r="E780" s="35" t="s">
        <v>364</v>
      </c>
      <c r="F780" s="9" t="s">
        <v>4004</v>
      </c>
      <c r="G780" s="27" t="s">
        <v>4005</v>
      </c>
      <c r="H780" s="16">
        <v>46013</v>
      </c>
      <c r="I780" s="16">
        <v>46649</v>
      </c>
      <c r="J780" s="58" t="s">
        <v>90</v>
      </c>
      <c r="K780" s="58" t="s">
        <v>38</v>
      </c>
      <c r="L780" s="58" t="s">
        <v>75</v>
      </c>
      <c r="M780" s="58" t="s">
        <v>75</v>
      </c>
      <c r="N780" s="56" t="s">
        <v>6267</v>
      </c>
      <c r="O780" s="58" t="s">
        <v>375</v>
      </c>
      <c r="P780" s="58" t="s">
        <v>371</v>
      </c>
      <c r="Q780" s="12">
        <v>63858.66</v>
      </c>
      <c r="R780" s="12">
        <v>47893.98</v>
      </c>
      <c r="S780" s="22">
        <f>Table4[[#This Row],[EU funds 
(EUR)]]/Table4[[#This Row],[Total eligible expenditure allocated to the operation (EUR)]]</f>
        <v>0.74999976510625188</v>
      </c>
    </row>
    <row r="781" spans="1:19" ht="102" x14ac:dyDescent="0.25">
      <c r="A781" s="15">
        <v>777</v>
      </c>
      <c r="B781" s="9" t="s">
        <v>4006</v>
      </c>
      <c r="C781" s="9" t="s">
        <v>946</v>
      </c>
      <c r="D781" s="34" t="s">
        <v>54</v>
      </c>
      <c r="E781" s="35" t="s">
        <v>364</v>
      </c>
      <c r="F781" s="9" t="s">
        <v>4007</v>
      </c>
      <c r="G781" s="27" t="s">
        <v>4008</v>
      </c>
      <c r="H781" s="16">
        <v>46013</v>
      </c>
      <c r="I781" s="16">
        <v>46661</v>
      </c>
      <c r="J781" s="58" t="s">
        <v>1830</v>
      </c>
      <c r="K781" s="58" t="s">
        <v>540</v>
      </c>
      <c r="L781" s="58" t="s">
        <v>1972</v>
      </c>
      <c r="M781" s="58" t="s">
        <v>77</v>
      </c>
      <c r="N781" s="56" t="s">
        <v>6267</v>
      </c>
      <c r="O781" s="58" t="s">
        <v>375</v>
      </c>
      <c r="P781" s="58" t="s">
        <v>371</v>
      </c>
      <c r="Q781" s="12">
        <v>104223.31</v>
      </c>
      <c r="R781" s="12">
        <v>66702.91</v>
      </c>
      <c r="S781" s="22">
        <f>Table4[[#This Row],[EU funds 
(EUR)]]/Table4[[#This Row],[Total eligible expenditure allocated to the operation (EUR)]]</f>
        <v>0.63999991940382628</v>
      </c>
    </row>
    <row r="782" spans="1:19" ht="140.25" x14ac:dyDescent="0.25">
      <c r="A782" s="15">
        <v>778</v>
      </c>
      <c r="B782" s="9" t="s">
        <v>4009</v>
      </c>
      <c r="C782" s="9" t="s">
        <v>4010</v>
      </c>
      <c r="D782" s="34" t="s">
        <v>54</v>
      </c>
      <c r="E782" s="35" t="s">
        <v>364</v>
      </c>
      <c r="F782" s="9" t="s">
        <v>4011</v>
      </c>
      <c r="G782" s="27" t="s">
        <v>4012</v>
      </c>
      <c r="H782" s="16">
        <v>45995</v>
      </c>
      <c r="I782" s="16">
        <v>46722</v>
      </c>
      <c r="J782" s="58" t="s">
        <v>537</v>
      </c>
      <c r="K782" s="58" t="s">
        <v>540</v>
      </c>
      <c r="L782" s="58" t="s">
        <v>1972</v>
      </c>
      <c r="M782" s="58" t="s">
        <v>77</v>
      </c>
      <c r="N782" s="56" t="s">
        <v>6267</v>
      </c>
      <c r="O782" s="58" t="s">
        <v>375</v>
      </c>
      <c r="P782" s="58" t="s">
        <v>371</v>
      </c>
      <c r="Q782" s="12">
        <v>109365.59</v>
      </c>
      <c r="R782" s="12">
        <v>82024.19</v>
      </c>
      <c r="S782" s="22">
        <f>Table4[[#This Row],[EU funds 
(EUR)]]/Table4[[#This Row],[Total eligible expenditure allocated to the operation (EUR)]]</f>
        <v>0.74999997714089051</v>
      </c>
    </row>
    <row r="783" spans="1:19" ht="114.75" x14ac:dyDescent="0.25">
      <c r="A783" s="15">
        <v>779</v>
      </c>
      <c r="B783" s="9" t="s">
        <v>4013</v>
      </c>
      <c r="C783" s="9" t="s">
        <v>979</v>
      </c>
      <c r="D783" s="34" t="s">
        <v>54</v>
      </c>
      <c r="E783" s="35" t="s">
        <v>364</v>
      </c>
      <c r="F783" s="9" t="s">
        <v>4014</v>
      </c>
      <c r="G783" s="27" t="s">
        <v>4015</v>
      </c>
      <c r="H783" s="16">
        <v>46013</v>
      </c>
      <c r="I783" s="16">
        <v>46600</v>
      </c>
      <c r="J783" s="58" t="s">
        <v>90</v>
      </c>
      <c r="K783" s="58" t="s">
        <v>38</v>
      </c>
      <c r="L783" s="58" t="s">
        <v>75</v>
      </c>
      <c r="M783" s="58" t="s">
        <v>75</v>
      </c>
      <c r="N783" s="56" t="s">
        <v>6267</v>
      </c>
      <c r="O783" s="58" t="s">
        <v>375</v>
      </c>
      <c r="P783" s="58" t="s">
        <v>371</v>
      </c>
      <c r="Q783" s="12">
        <v>50047.44</v>
      </c>
      <c r="R783" s="12">
        <v>37535.58</v>
      </c>
      <c r="S783" s="22">
        <f>Table4[[#This Row],[EU funds 
(EUR)]]/Table4[[#This Row],[Total eligible expenditure allocated to the operation (EUR)]]</f>
        <v>0.75</v>
      </c>
    </row>
    <row r="784" spans="1:19" ht="63.75" x14ac:dyDescent="0.25">
      <c r="A784" s="15">
        <v>780</v>
      </c>
      <c r="B784" s="9" t="s">
        <v>4016</v>
      </c>
      <c r="C784" s="9" t="s">
        <v>1108</v>
      </c>
      <c r="D784" s="34" t="s">
        <v>54</v>
      </c>
      <c r="E784" s="35" t="s">
        <v>364</v>
      </c>
      <c r="F784" s="9" t="s">
        <v>4017</v>
      </c>
      <c r="G784" s="27" t="s">
        <v>4018</v>
      </c>
      <c r="H784" s="16">
        <v>46009</v>
      </c>
      <c r="I784" s="16">
        <v>46670</v>
      </c>
      <c r="J784" s="58" t="s">
        <v>90</v>
      </c>
      <c r="K784" s="58" t="s">
        <v>38</v>
      </c>
      <c r="L784" s="58" t="s">
        <v>75</v>
      </c>
      <c r="M784" s="58" t="s">
        <v>75</v>
      </c>
      <c r="N784" s="56" t="s">
        <v>6267</v>
      </c>
      <c r="O784" s="58" t="s">
        <v>375</v>
      </c>
      <c r="P784" s="58" t="s">
        <v>371</v>
      </c>
      <c r="Q784" s="12">
        <v>118365.12</v>
      </c>
      <c r="R784" s="12">
        <v>88773.84</v>
      </c>
      <c r="S784" s="22">
        <f>Table4[[#This Row],[EU funds 
(EUR)]]/Table4[[#This Row],[Total eligible expenditure allocated to the operation (EUR)]]</f>
        <v>0.75</v>
      </c>
    </row>
    <row r="785" spans="1:19" ht="63.75" x14ac:dyDescent="0.25">
      <c r="A785" s="15">
        <v>781</v>
      </c>
      <c r="B785" s="9" t="s">
        <v>4019</v>
      </c>
      <c r="C785" s="9" t="s">
        <v>4020</v>
      </c>
      <c r="D785" s="34" t="s">
        <v>54</v>
      </c>
      <c r="E785" s="35" t="s">
        <v>364</v>
      </c>
      <c r="F785" s="9" t="s">
        <v>4021</v>
      </c>
      <c r="G785" s="27" t="s">
        <v>4022</v>
      </c>
      <c r="H785" s="16">
        <v>46013</v>
      </c>
      <c r="I785" s="16">
        <v>46389</v>
      </c>
      <c r="J785" s="58" t="s">
        <v>90</v>
      </c>
      <c r="K785" s="58" t="s">
        <v>38</v>
      </c>
      <c r="L785" s="58" t="s">
        <v>75</v>
      </c>
      <c r="M785" s="58" t="s">
        <v>75</v>
      </c>
      <c r="N785" s="56" t="s">
        <v>6267</v>
      </c>
      <c r="O785" s="58" t="s">
        <v>375</v>
      </c>
      <c r="P785" s="58" t="s">
        <v>371</v>
      </c>
      <c r="Q785" s="12">
        <v>107358.33</v>
      </c>
      <c r="R785" s="12">
        <v>64414.99</v>
      </c>
      <c r="S785" s="22">
        <f>Table4[[#This Row],[EU funds 
(EUR)]]/Table4[[#This Row],[Total eligible expenditure allocated to the operation (EUR)]]</f>
        <v>0.59999992548319259</v>
      </c>
    </row>
    <row r="786" spans="1:19" ht="127.5" x14ac:dyDescent="0.25">
      <c r="A786" s="15">
        <v>782</v>
      </c>
      <c r="B786" s="9" t="s">
        <v>4023</v>
      </c>
      <c r="C786" s="9" t="s">
        <v>4024</v>
      </c>
      <c r="D786" s="34" t="s">
        <v>54</v>
      </c>
      <c r="E786" s="35" t="s">
        <v>364</v>
      </c>
      <c r="F786" s="9" t="s">
        <v>4025</v>
      </c>
      <c r="G786" s="27" t="s">
        <v>4026</v>
      </c>
      <c r="H786" s="16">
        <v>46009</v>
      </c>
      <c r="I786" s="16">
        <v>46192</v>
      </c>
      <c r="J786" s="58" t="s">
        <v>90</v>
      </c>
      <c r="K786" s="58" t="s">
        <v>38</v>
      </c>
      <c r="L786" s="58" t="s">
        <v>75</v>
      </c>
      <c r="M786" s="58" t="s">
        <v>75</v>
      </c>
      <c r="N786" s="56" t="s">
        <v>6267</v>
      </c>
      <c r="O786" s="58" t="s">
        <v>375</v>
      </c>
      <c r="P786" s="58" t="s">
        <v>371</v>
      </c>
      <c r="Q786" s="12">
        <v>20598.7</v>
      </c>
      <c r="R786" s="12">
        <v>15428.42</v>
      </c>
      <c r="S786" s="22">
        <f>Table4[[#This Row],[EU funds 
(EUR)]]/Table4[[#This Row],[Total eligible expenditure allocated to the operation (EUR)]]</f>
        <v>0.74899969415545642</v>
      </c>
    </row>
    <row r="787" spans="1:19" ht="89.25" x14ac:dyDescent="0.25">
      <c r="A787" s="15">
        <v>783</v>
      </c>
      <c r="B787" s="9" t="s">
        <v>4027</v>
      </c>
      <c r="C787" s="9" t="s">
        <v>4028</v>
      </c>
      <c r="D787" s="34" t="s">
        <v>54</v>
      </c>
      <c r="E787" s="35" t="s">
        <v>364</v>
      </c>
      <c r="F787" s="9" t="s">
        <v>4029</v>
      </c>
      <c r="G787" s="27" t="s">
        <v>4030</v>
      </c>
      <c r="H787" s="16">
        <v>46021</v>
      </c>
      <c r="I787" s="16">
        <v>46753</v>
      </c>
      <c r="J787" s="58" t="s">
        <v>90</v>
      </c>
      <c r="K787" s="58" t="s">
        <v>38</v>
      </c>
      <c r="L787" s="58" t="s">
        <v>75</v>
      </c>
      <c r="M787" s="58" t="s">
        <v>75</v>
      </c>
      <c r="N787" s="56" t="s">
        <v>6267</v>
      </c>
      <c r="O787" s="58" t="s">
        <v>375</v>
      </c>
      <c r="P787" s="58" t="s">
        <v>371</v>
      </c>
      <c r="Q787" s="12">
        <v>39602.300000000003</v>
      </c>
      <c r="R787" s="12">
        <v>29701.72</v>
      </c>
      <c r="S787" s="22">
        <f>Table4[[#This Row],[EU funds 
(EUR)]]/Table4[[#This Row],[Total eligible expenditure allocated to the operation (EUR)]]</f>
        <v>0.74999987374470667</v>
      </c>
    </row>
    <row r="788" spans="1:19" ht="102" x14ac:dyDescent="0.25">
      <c r="A788" s="15">
        <v>784</v>
      </c>
      <c r="B788" s="9" t="s">
        <v>4031</v>
      </c>
      <c r="C788" s="9" t="s">
        <v>4032</v>
      </c>
      <c r="D788" s="34" t="s">
        <v>54</v>
      </c>
      <c r="E788" s="35" t="s">
        <v>364</v>
      </c>
      <c r="F788" s="9" t="s">
        <v>4033</v>
      </c>
      <c r="G788" s="27" t="s">
        <v>4034</v>
      </c>
      <c r="H788" s="16">
        <v>46021</v>
      </c>
      <c r="I788" s="16">
        <v>46736</v>
      </c>
      <c r="J788" s="58" t="s">
        <v>90</v>
      </c>
      <c r="K788" s="58" t="s">
        <v>38</v>
      </c>
      <c r="L788" s="58" t="s">
        <v>75</v>
      </c>
      <c r="M788" s="58" t="s">
        <v>75</v>
      </c>
      <c r="N788" s="56" t="s">
        <v>6267</v>
      </c>
      <c r="O788" s="58" t="s">
        <v>375</v>
      </c>
      <c r="P788" s="58" t="s">
        <v>371</v>
      </c>
      <c r="Q788" s="12">
        <v>158156.74</v>
      </c>
      <c r="R788" s="12">
        <v>118617.55</v>
      </c>
      <c r="S788" s="22">
        <f>Table4[[#This Row],[EU funds 
(EUR)]]/Table4[[#This Row],[Total eligible expenditure allocated to the operation (EUR)]]</f>
        <v>0.74999996838579253</v>
      </c>
    </row>
    <row r="789" spans="1:19" ht="102" x14ac:dyDescent="0.25">
      <c r="A789" s="15">
        <v>785</v>
      </c>
      <c r="B789" s="9" t="s">
        <v>4035</v>
      </c>
      <c r="C789" s="9" t="s">
        <v>4036</v>
      </c>
      <c r="D789" s="34" t="s">
        <v>54</v>
      </c>
      <c r="E789" s="35" t="s">
        <v>364</v>
      </c>
      <c r="F789" s="9" t="s">
        <v>4037</v>
      </c>
      <c r="G789" s="27" t="s">
        <v>4038</v>
      </c>
      <c r="H789" s="16">
        <v>45993</v>
      </c>
      <c r="I789" s="16">
        <v>46675</v>
      </c>
      <c r="J789" s="58" t="s">
        <v>90</v>
      </c>
      <c r="K789" s="58" t="s">
        <v>38</v>
      </c>
      <c r="L789" s="58" t="s">
        <v>75</v>
      </c>
      <c r="M789" s="58" t="s">
        <v>75</v>
      </c>
      <c r="N789" s="56" t="s">
        <v>6267</v>
      </c>
      <c r="O789" s="58" t="s">
        <v>375</v>
      </c>
      <c r="P789" s="58" t="s">
        <v>371</v>
      </c>
      <c r="Q789" s="12">
        <v>32471</v>
      </c>
      <c r="R789" s="12">
        <v>19482.599999999999</v>
      </c>
      <c r="S789" s="22">
        <f>Table4[[#This Row],[EU funds 
(EUR)]]/Table4[[#This Row],[Total eligible expenditure allocated to the operation (EUR)]]</f>
        <v>0.6</v>
      </c>
    </row>
    <row r="790" spans="1:19" ht="102" x14ac:dyDescent="0.25">
      <c r="A790" s="15">
        <v>786</v>
      </c>
      <c r="B790" s="9" t="s">
        <v>4039</v>
      </c>
      <c r="C790" s="9" t="s">
        <v>4040</v>
      </c>
      <c r="D790" s="34" t="s">
        <v>54</v>
      </c>
      <c r="E790" s="35" t="s">
        <v>364</v>
      </c>
      <c r="F790" s="9" t="s">
        <v>4041</v>
      </c>
      <c r="G790" s="27" t="s">
        <v>4042</v>
      </c>
      <c r="H790" s="16">
        <v>46007</v>
      </c>
      <c r="I790" s="16">
        <v>46788</v>
      </c>
      <c r="J790" s="58" t="s">
        <v>90</v>
      </c>
      <c r="K790" s="58" t="s">
        <v>38</v>
      </c>
      <c r="L790" s="58" t="s">
        <v>4043</v>
      </c>
      <c r="M790" s="58" t="s">
        <v>4043</v>
      </c>
      <c r="N790" s="56" t="s">
        <v>6267</v>
      </c>
      <c r="O790" s="58" t="s">
        <v>375</v>
      </c>
      <c r="P790" s="58" t="s">
        <v>371</v>
      </c>
      <c r="Q790" s="12">
        <v>153085</v>
      </c>
      <c r="R790" s="12">
        <v>114813.75</v>
      </c>
      <c r="S790" s="22">
        <f>Table4[[#This Row],[EU funds 
(EUR)]]/Table4[[#This Row],[Total eligible expenditure allocated to the operation (EUR)]]</f>
        <v>0.75</v>
      </c>
    </row>
    <row r="791" spans="1:19" ht="89.25" x14ac:dyDescent="0.25">
      <c r="A791" s="15">
        <v>787</v>
      </c>
      <c r="B791" s="9" t="s">
        <v>4044</v>
      </c>
      <c r="C791" s="9" t="s">
        <v>4045</v>
      </c>
      <c r="D791" s="34" t="s">
        <v>54</v>
      </c>
      <c r="E791" s="35" t="s">
        <v>364</v>
      </c>
      <c r="F791" s="9" t="s">
        <v>4046</v>
      </c>
      <c r="G791" s="27" t="s">
        <v>4047</v>
      </c>
      <c r="H791" s="16">
        <v>46010</v>
      </c>
      <c r="I791" s="16">
        <v>46389</v>
      </c>
      <c r="J791" s="58" t="s">
        <v>90</v>
      </c>
      <c r="K791" s="58" t="s">
        <v>38</v>
      </c>
      <c r="L791" s="58" t="s">
        <v>75</v>
      </c>
      <c r="M791" s="58" t="s">
        <v>75</v>
      </c>
      <c r="N791" s="56" t="s">
        <v>6267</v>
      </c>
      <c r="O791" s="58" t="s">
        <v>375</v>
      </c>
      <c r="P791" s="58" t="s">
        <v>371</v>
      </c>
      <c r="Q791" s="12">
        <v>83745.399999999994</v>
      </c>
      <c r="R791" s="12">
        <v>62800.66</v>
      </c>
      <c r="S791" s="22">
        <f>Table4[[#This Row],[EU funds 
(EUR)]]/Table4[[#This Row],[Total eligible expenditure allocated to the operation (EUR)]]</f>
        <v>0.74989981539284556</v>
      </c>
    </row>
    <row r="792" spans="1:19" ht="102" x14ac:dyDescent="0.25">
      <c r="A792" s="15">
        <v>788</v>
      </c>
      <c r="B792" s="9" t="s">
        <v>4048</v>
      </c>
      <c r="C792" s="9" t="s">
        <v>2696</v>
      </c>
      <c r="D792" s="34" t="s">
        <v>54</v>
      </c>
      <c r="E792" s="35" t="s">
        <v>364</v>
      </c>
      <c r="F792" s="9" t="s">
        <v>4049</v>
      </c>
      <c r="G792" s="27" t="s">
        <v>4050</v>
      </c>
      <c r="H792" s="16">
        <v>46006</v>
      </c>
      <c r="I792" s="16">
        <v>46570</v>
      </c>
      <c r="J792" s="58" t="s">
        <v>90</v>
      </c>
      <c r="K792" s="58" t="s">
        <v>38</v>
      </c>
      <c r="L792" s="58" t="s">
        <v>75</v>
      </c>
      <c r="M792" s="58" t="s">
        <v>75</v>
      </c>
      <c r="N792" s="56" t="s">
        <v>6267</v>
      </c>
      <c r="O792" s="58" t="s">
        <v>375</v>
      </c>
      <c r="P792" s="58" t="s">
        <v>371</v>
      </c>
      <c r="Q792" s="12">
        <v>87608.49</v>
      </c>
      <c r="R792" s="12">
        <v>65706.36</v>
      </c>
      <c r="S792" s="22">
        <f>Table4[[#This Row],[EU funds 
(EUR)]]/Table4[[#This Row],[Total eligible expenditure allocated to the operation (EUR)]]</f>
        <v>0.74999991439185854</v>
      </c>
    </row>
    <row r="793" spans="1:19" ht="127.5" x14ac:dyDescent="0.25">
      <c r="A793" s="15">
        <v>789</v>
      </c>
      <c r="B793" s="9" t="s">
        <v>4051</v>
      </c>
      <c r="C793" s="9" t="s">
        <v>994</v>
      </c>
      <c r="D793" s="34" t="s">
        <v>54</v>
      </c>
      <c r="E793" s="35" t="s">
        <v>364</v>
      </c>
      <c r="F793" s="9" t="s">
        <v>4052</v>
      </c>
      <c r="G793" s="27" t="s">
        <v>4053</v>
      </c>
      <c r="H793" s="16">
        <v>46008</v>
      </c>
      <c r="I793" s="16">
        <v>46586</v>
      </c>
      <c r="J793" s="58" t="s">
        <v>1808</v>
      </c>
      <c r="K793" s="58" t="s">
        <v>260</v>
      </c>
      <c r="L793" s="58" t="s">
        <v>1960</v>
      </c>
      <c r="M793" s="58" t="s">
        <v>268</v>
      </c>
      <c r="N793" s="56" t="s">
        <v>6267</v>
      </c>
      <c r="O793" s="58" t="s">
        <v>375</v>
      </c>
      <c r="P793" s="58" t="s">
        <v>371</v>
      </c>
      <c r="Q793" s="12">
        <v>164890</v>
      </c>
      <c r="R793" s="12">
        <v>118968.13</v>
      </c>
      <c r="S793" s="22">
        <f>Table4[[#This Row],[EU funds 
(EUR)]]/Table4[[#This Row],[Total eligible expenditure allocated to the operation (EUR)]]</f>
        <v>0.72149996967675423</v>
      </c>
    </row>
    <row r="794" spans="1:19" ht="140.25" x14ac:dyDescent="0.25">
      <c r="A794" s="15">
        <v>790</v>
      </c>
      <c r="B794" s="9" t="s">
        <v>4054</v>
      </c>
      <c r="C794" s="9" t="s">
        <v>4055</v>
      </c>
      <c r="D794" s="34" t="s">
        <v>54</v>
      </c>
      <c r="E794" s="35" t="s">
        <v>364</v>
      </c>
      <c r="F794" s="9" t="s">
        <v>4056</v>
      </c>
      <c r="G794" s="27" t="s">
        <v>4057</v>
      </c>
      <c r="H794" s="16">
        <v>46020</v>
      </c>
      <c r="I794" s="16">
        <v>46600</v>
      </c>
      <c r="J794" s="58" t="s">
        <v>123</v>
      </c>
      <c r="K794" s="58" t="s">
        <v>116</v>
      </c>
      <c r="L794" s="58" t="s">
        <v>1953</v>
      </c>
      <c r="M794" s="58" t="s">
        <v>77</v>
      </c>
      <c r="N794" s="56" t="s">
        <v>6267</v>
      </c>
      <c r="O794" s="58" t="s">
        <v>375</v>
      </c>
      <c r="P794" s="58" t="s">
        <v>371</v>
      </c>
      <c r="Q794" s="12">
        <v>157086.56</v>
      </c>
      <c r="R794" s="12">
        <v>117814.92</v>
      </c>
      <c r="S794" s="22">
        <f>Table4[[#This Row],[EU funds 
(EUR)]]/Table4[[#This Row],[Total eligible expenditure allocated to the operation (EUR)]]</f>
        <v>0.75</v>
      </c>
    </row>
    <row r="795" spans="1:19" ht="89.25" x14ac:dyDescent="0.25">
      <c r="A795" s="15">
        <v>791</v>
      </c>
      <c r="B795" s="9" t="s">
        <v>4058</v>
      </c>
      <c r="C795" s="9" t="s">
        <v>4059</v>
      </c>
      <c r="D795" s="34" t="s">
        <v>54</v>
      </c>
      <c r="E795" s="35" t="s">
        <v>364</v>
      </c>
      <c r="F795" s="9" t="s">
        <v>4060</v>
      </c>
      <c r="G795" s="27" t="s">
        <v>4061</v>
      </c>
      <c r="H795" s="16">
        <v>46000</v>
      </c>
      <c r="I795" s="16">
        <v>46570</v>
      </c>
      <c r="J795" s="58" t="s">
        <v>4062</v>
      </c>
      <c r="K795" s="58" t="s">
        <v>72</v>
      </c>
      <c r="L795" s="58" t="s">
        <v>1949</v>
      </c>
      <c r="M795" s="58" t="s">
        <v>77</v>
      </c>
      <c r="N795" s="56" t="s">
        <v>6267</v>
      </c>
      <c r="O795" s="58" t="s">
        <v>375</v>
      </c>
      <c r="P795" s="58" t="s">
        <v>371</v>
      </c>
      <c r="Q795" s="12">
        <v>52005.82</v>
      </c>
      <c r="R795" s="12">
        <v>39004.36</v>
      </c>
      <c r="S795" s="22">
        <f>Table4[[#This Row],[EU funds 
(EUR)]]/Table4[[#This Row],[Total eligible expenditure allocated to the operation (EUR)]]</f>
        <v>0.74999990385691451</v>
      </c>
    </row>
    <row r="796" spans="1:19" ht="114.75" x14ac:dyDescent="0.25">
      <c r="A796" s="15">
        <v>792</v>
      </c>
      <c r="B796" s="9" t="s">
        <v>4063</v>
      </c>
      <c r="C796" s="9" t="s">
        <v>3281</v>
      </c>
      <c r="D796" s="34" t="s">
        <v>54</v>
      </c>
      <c r="E796" s="35" t="s">
        <v>364</v>
      </c>
      <c r="F796" s="9" t="s">
        <v>4064</v>
      </c>
      <c r="G796" s="27" t="s">
        <v>4065</v>
      </c>
      <c r="H796" s="16">
        <v>46002</v>
      </c>
      <c r="I796" s="16">
        <v>46873</v>
      </c>
      <c r="J796" s="58" t="s">
        <v>525</v>
      </c>
      <c r="K796" s="58" t="s">
        <v>542</v>
      </c>
      <c r="L796" s="58" t="s">
        <v>1975</v>
      </c>
      <c r="M796" s="58" t="s">
        <v>268</v>
      </c>
      <c r="N796" s="56" t="s">
        <v>6267</v>
      </c>
      <c r="O796" s="58" t="s">
        <v>375</v>
      </c>
      <c r="P796" s="58" t="s">
        <v>371</v>
      </c>
      <c r="Q796" s="12">
        <v>86487.03</v>
      </c>
      <c r="R796" s="12">
        <v>64778.78</v>
      </c>
      <c r="S796" s="22">
        <f>Table4[[#This Row],[EU funds 
(EUR)]]/Table4[[#This Row],[Total eligible expenditure allocated to the operation (EUR)]]</f>
        <v>0.7489999367535225</v>
      </c>
    </row>
    <row r="797" spans="1:19" ht="114.75" x14ac:dyDescent="0.25">
      <c r="A797" s="15">
        <v>793</v>
      </c>
      <c r="B797" s="9" t="s">
        <v>4066</v>
      </c>
      <c r="C797" s="9" t="s">
        <v>960</v>
      </c>
      <c r="D797" s="34" t="s">
        <v>54</v>
      </c>
      <c r="E797" s="35" t="s">
        <v>364</v>
      </c>
      <c r="F797" s="9" t="s">
        <v>4067</v>
      </c>
      <c r="G797" s="27" t="s">
        <v>4068</v>
      </c>
      <c r="H797" s="16">
        <v>46013</v>
      </c>
      <c r="I797" s="16">
        <v>46647</v>
      </c>
      <c r="J797" s="58" t="s">
        <v>90</v>
      </c>
      <c r="K797" s="58" t="s">
        <v>38</v>
      </c>
      <c r="L797" s="58" t="s">
        <v>75</v>
      </c>
      <c r="M797" s="58" t="s">
        <v>75</v>
      </c>
      <c r="N797" s="56" t="s">
        <v>6267</v>
      </c>
      <c r="O797" s="58" t="s">
        <v>375</v>
      </c>
      <c r="P797" s="58" t="s">
        <v>371</v>
      </c>
      <c r="Q797" s="12">
        <v>121645.9</v>
      </c>
      <c r="R797" s="12">
        <v>91234.42</v>
      </c>
      <c r="S797" s="22">
        <f>Table4[[#This Row],[EU funds 
(EUR)]]/Table4[[#This Row],[Total eligible expenditure allocated to the operation (EUR)]]</f>
        <v>0.74999995889709392</v>
      </c>
    </row>
    <row r="798" spans="1:19" ht="127.5" x14ac:dyDescent="0.25">
      <c r="A798" s="15">
        <v>794</v>
      </c>
      <c r="B798" s="9" t="s">
        <v>4069</v>
      </c>
      <c r="C798" s="9" t="s">
        <v>2579</v>
      </c>
      <c r="D798" s="34" t="s">
        <v>54</v>
      </c>
      <c r="E798" s="35" t="s">
        <v>364</v>
      </c>
      <c r="F798" s="9" t="s">
        <v>4070</v>
      </c>
      <c r="G798" s="27" t="s">
        <v>4071</v>
      </c>
      <c r="H798" s="16">
        <v>46013</v>
      </c>
      <c r="I798" s="16">
        <v>46631</v>
      </c>
      <c r="J798" s="58" t="s">
        <v>2582</v>
      </c>
      <c r="K798" s="58" t="s">
        <v>73</v>
      </c>
      <c r="L798" s="58" t="s">
        <v>1950</v>
      </c>
      <c r="M798" s="58" t="s">
        <v>77</v>
      </c>
      <c r="N798" s="56" t="s">
        <v>6267</v>
      </c>
      <c r="O798" s="58" t="s">
        <v>375</v>
      </c>
      <c r="P798" s="58" t="s">
        <v>371</v>
      </c>
      <c r="Q798" s="12">
        <v>145236.24</v>
      </c>
      <c r="R798" s="12">
        <v>108927.18</v>
      </c>
      <c r="S798" s="22">
        <f>Table4[[#This Row],[EU funds 
(EUR)]]/Table4[[#This Row],[Total eligible expenditure allocated to the operation (EUR)]]</f>
        <v>0.75</v>
      </c>
    </row>
    <row r="799" spans="1:19" ht="102" x14ac:dyDescent="0.25">
      <c r="A799" s="15">
        <v>795</v>
      </c>
      <c r="B799" s="9" t="s">
        <v>4072</v>
      </c>
      <c r="C799" s="9" t="s">
        <v>4073</v>
      </c>
      <c r="D799" s="34" t="s">
        <v>54</v>
      </c>
      <c r="E799" s="35" t="s">
        <v>364</v>
      </c>
      <c r="F799" s="9" t="s">
        <v>3948</v>
      </c>
      <c r="G799" s="27" t="s">
        <v>3949</v>
      </c>
      <c r="H799" s="16">
        <v>46013</v>
      </c>
      <c r="I799" s="16">
        <v>46662</v>
      </c>
      <c r="J799" s="58" t="s">
        <v>90</v>
      </c>
      <c r="K799" s="58" t="s">
        <v>38</v>
      </c>
      <c r="L799" s="58" t="s">
        <v>75</v>
      </c>
      <c r="M799" s="58" t="s">
        <v>75</v>
      </c>
      <c r="N799" s="56" t="s">
        <v>6267</v>
      </c>
      <c r="O799" s="58" t="s">
        <v>375</v>
      </c>
      <c r="P799" s="58" t="s">
        <v>371</v>
      </c>
      <c r="Q799" s="12">
        <v>145916.35</v>
      </c>
      <c r="R799" s="12">
        <v>109437.26</v>
      </c>
      <c r="S799" s="22">
        <f>Table4[[#This Row],[EU funds 
(EUR)]]/Table4[[#This Row],[Total eligible expenditure allocated to the operation (EUR)]]</f>
        <v>0.74999998286689595</v>
      </c>
    </row>
    <row r="800" spans="1:19" ht="114.75" x14ac:dyDescent="0.25">
      <c r="A800" s="15">
        <v>796</v>
      </c>
      <c r="B800" s="9" t="s">
        <v>4074</v>
      </c>
      <c r="C800" s="9" t="s">
        <v>4075</v>
      </c>
      <c r="D800" s="34" t="s">
        <v>54</v>
      </c>
      <c r="E800" s="35" t="s">
        <v>364</v>
      </c>
      <c r="F800" s="9" t="s">
        <v>4076</v>
      </c>
      <c r="G800" s="27" t="s">
        <v>4077</v>
      </c>
      <c r="H800" s="16">
        <v>46006</v>
      </c>
      <c r="I800" s="16">
        <v>46266</v>
      </c>
      <c r="J800" s="58" t="s">
        <v>90</v>
      </c>
      <c r="K800" s="58" t="s">
        <v>38</v>
      </c>
      <c r="L800" s="58" t="s">
        <v>4078</v>
      </c>
      <c r="M800" s="58" t="s">
        <v>4078</v>
      </c>
      <c r="N800" s="56" t="s">
        <v>6267</v>
      </c>
      <c r="O800" s="58" t="s">
        <v>375</v>
      </c>
      <c r="P800" s="58" t="s">
        <v>371</v>
      </c>
      <c r="Q800" s="12">
        <v>22100.3</v>
      </c>
      <c r="R800" s="12">
        <v>16575.22</v>
      </c>
      <c r="S800" s="22">
        <f>Table4[[#This Row],[EU funds 
(EUR)]]/Table4[[#This Row],[Total eligible expenditure allocated to the operation (EUR)]]</f>
        <v>0.74999977375872728</v>
      </c>
    </row>
    <row r="801" spans="1:19" ht="102" x14ac:dyDescent="0.25">
      <c r="A801" s="15">
        <v>797</v>
      </c>
      <c r="B801" s="9" t="s">
        <v>4079</v>
      </c>
      <c r="C801" s="9" t="s">
        <v>4080</v>
      </c>
      <c r="D801" s="34" t="s">
        <v>54</v>
      </c>
      <c r="E801" s="35" t="s">
        <v>364</v>
      </c>
      <c r="F801" s="9" t="s">
        <v>3948</v>
      </c>
      <c r="G801" s="27" t="s">
        <v>3949</v>
      </c>
      <c r="H801" s="16">
        <v>46006</v>
      </c>
      <c r="I801" s="16">
        <v>46731</v>
      </c>
      <c r="J801" s="58" t="s">
        <v>90</v>
      </c>
      <c r="K801" s="58" t="s">
        <v>38</v>
      </c>
      <c r="L801" s="58" t="s">
        <v>75</v>
      </c>
      <c r="M801" s="58" t="s">
        <v>75</v>
      </c>
      <c r="N801" s="56" t="s">
        <v>6267</v>
      </c>
      <c r="O801" s="58" t="s">
        <v>375</v>
      </c>
      <c r="P801" s="58" t="s">
        <v>371</v>
      </c>
      <c r="Q801" s="12">
        <v>112947.7</v>
      </c>
      <c r="R801" s="12">
        <v>84710.77</v>
      </c>
      <c r="S801" s="22">
        <f>Table4[[#This Row],[EU funds 
(EUR)]]/Table4[[#This Row],[Total eligible expenditure allocated to the operation (EUR)]]</f>
        <v>0.74999995573172362</v>
      </c>
    </row>
    <row r="802" spans="1:19" ht="102" x14ac:dyDescent="0.25">
      <c r="A802" s="15">
        <v>798</v>
      </c>
      <c r="B802" s="9" t="s">
        <v>4081</v>
      </c>
      <c r="C802" s="9" t="s">
        <v>3620</v>
      </c>
      <c r="D802" s="34" t="s">
        <v>54</v>
      </c>
      <c r="E802" s="35" t="s">
        <v>364</v>
      </c>
      <c r="F802" s="9" t="s">
        <v>4082</v>
      </c>
      <c r="G802" s="27" t="s">
        <v>4083</v>
      </c>
      <c r="H802" s="16">
        <v>46003</v>
      </c>
      <c r="I802" s="16">
        <v>46492</v>
      </c>
      <c r="J802" s="58" t="s">
        <v>1843</v>
      </c>
      <c r="K802" s="58" t="s">
        <v>540</v>
      </c>
      <c r="L802" s="58"/>
      <c r="M802" s="58"/>
      <c r="N802" s="56" t="s">
        <v>6267</v>
      </c>
      <c r="O802" s="58" t="s">
        <v>375</v>
      </c>
      <c r="P802" s="58" t="s">
        <v>371</v>
      </c>
      <c r="Q802" s="12">
        <v>157029.25</v>
      </c>
      <c r="R802" s="12">
        <v>117771.93</v>
      </c>
      <c r="S802" s="22">
        <f>Table4[[#This Row],[EU funds 
(EUR)]]/Table4[[#This Row],[Total eligible expenditure allocated to the operation (EUR)]]</f>
        <v>0.7499999522381976</v>
      </c>
    </row>
    <row r="803" spans="1:19" ht="102" x14ac:dyDescent="0.25">
      <c r="A803" s="15">
        <v>799</v>
      </c>
      <c r="B803" s="9" t="s">
        <v>4084</v>
      </c>
      <c r="C803" s="9" t="s">
        <v>4085</v>
      </c>
      <c r="D803" s="34" t="s">
        <v>54</v>
      </c>
      <c r="E803" s="35" t="s">
        <v>364</v>
      </c>
      <c r="F803" s="9" t="s">
        <v>4086</v>
      </c>
      <c r="G803" s="27" t="s">
        <v>4087</v>
      </c>
      <c r="H803" s="16">
        <v>46013</v>
      </c>
      <c r="I803" s="16">
        <v>46578</v>
      </c>
      <c r="J803" s="58" t="s">
        <v>90</v>
      </c>
      <c r="K803" s="58" t="s">
        <v>38</v>
      </c>
      <c r="L803" s="58" t="s">
        <v>75</v>
      </c>
      <c r="M803" s="58" t="s">
        <v>75</v>
      </c>
      <c r="N803" s="56" t="s">
        <v>6267</v>
      </c>
      <c r="O803" s="58" t="s">
        <v>375</v>
      </c>
      <c r="P803" s="58" t="s">
        <v>371</v>
      </c>
      <c r="Q803" s="12">
        <v>69574</v>
      </c>
      <c r="R803" s="12">
        <v>52180.5</v>
      </c>
      <c r="S803" s="22">
        <f>Table4[[#This Row],[EU funds 
(EUR)]]/Table4[[#This Row],[Total eligible expenditure allocated to the operation (EUR)]]</f>
        <v>0.75</v>
      </c>
    </row>
    <row r="804" spans="1:19" ht="114.75" x14ac:dyDescent="0.25">
      <c r="A804" s="15">
        <v>800</v>
      </c>
      <c r="B804" s="9" t="s">
        <v>4088</v>
      </c>
      <c r="C804" s="9" t="s">
        <v>4089</v>
      </c>
      <c r="D804" s="34" t="s">
        <v>54</v>
      </c>
      <c r="E804" s="35" t="s">
        <v>364</v>
      </c>
      <c r="F804" s="9" t="s">
        <v>4090</v>
      </c>
      <c r="G804" s="27" t="s">
        <v>4091</v>
      </c>
      <c r="H804" s="16">
        <v>46007</v>
      </c>
      <c r="I804" s="16">
        <v>46722</v>
      </c>
      <c r="J804" s="58" t="s">
        <v>90</v>
      </c>
      <c r="K804" s="58" t="s">
        <v>38</v>
      </c>
      <c r="L804" s="58" t="s">
        <v>75</v>
      </c>
      <c r="M804" s="58" t="s">
        <v>75</v>
      </c>
      <c r="N804" s="56" t="s">
        <v>6267</v>
      </c>
      <c r="O804" s="58" t="s">
        <v>375</v>
      </c>
      <c r="P804" s="58" t="s">
        <v>371</v>
      </c>
      <c r="Q804" s="12">
        <v>146184.28</v>
      </c>
      <c r="R804" s="12">
        <v>87710.56</v>
      </c>
      <c r="S804" s="22">
        <f>Table4[[#This Row],[EU funds 
(EUR)]]/Table4[[#This Row],[Total eligible expenditure allocated to the operation (EUR)]]</f>
        <v>0.59999994527455347</v>
      </c>
    </row>
    <row r="805" spans="1:19" ht="114.75" x14ac:dyDescent="0.25">
      <c r="A805" s="15">
        <v>801</v>
      </c>
      <c r="B805" s="9" t="s">
        <v>4092</v>
      </c>
      <c r="C805" s="9" t="s">
        <v>4093</v>
      </c>
      <c r="D805" s="34" t="s">
        <v>54</v>
      </c>
      <c r="E805" s="35" t="s">
        <v>364</v>
      </c>
      <c r="F805" s="9" t="s">
        <v>4094</v>
      </c>
      <c r="G805" s="27" t="s">
        <v>4095</v>
      </c>
      <c r="H805" s="16">
        <v>46013</v>
      </c>
      <c r="I805" s="16">
        <v>46753</v>
      </c>
      <c r="J805" s="58" t="s">
        <v>90</v>
      </c>
      <c r="K805" s="58" t="s">
        <v>38</v>
      </c>
      <c r="L805" s="58" t="s">
        <v>4096</v>
      </c>
      <c r="M805" s="58" t="s">
        <v>4096</v>
      </c>
      <c r="N805" s="56" t="s">
        <v>6267</v>
      </c>
      <c r="O805" s="58" t="s">
        <v>375</v>
      </c>
      <c r="P805" s="58" t="s">
        <v>371</v>
      </c>
      <c r="Q805" s="12">
        <v>69917.649999999994</v>
      </c>
      <c r="R805" s="12">
        <v>52438.23</v>
      </c>
      <c r="S805" s="22">
        <f>Table4[[#This Row],[EU funds 
(EUR)]]/Table4[[#This Row],[Total eligible expenditure allocated to the operation (EUR)]]</f>
        <v>0.74999989273094858</v>
      </c>
    </row>
    <row r="806" spans="1:19" ht="89.25" x14ac:dyDescent="0.25">
      <c r="A806" s="15">
        <v>802</v>
      </c>
      <c r="B806" s="9" t="s">
        <v>4097</v>
      </c>
      <c r="C806" s="9" t="s">
        <v>4098</v>
      </c>
      <c r="D806" s="34" t="s">
        <v>54</v>
      </c>
      <c r="E806" s="35" t="s">
        <v>364</v>
      </c>
      <c r="F806" s="9" t="s">
        <v>4099</v>
      </c>
      <c r="G806" s="27" t="s">
        <v>4100</v>
      </c>
      <c r="H806" s="16">
        <v>46009</v>
      </c>
      <c r="I806" s="16">
        <v>46391</v>
      </c>
      <c r="J806" s="58" t="s">
        <v>1840</v>
      </c>
      <c r="K806" s="58" t="s">
        <v>541</v>
      </c>
      <c r="L806" s="58" t="s">
        <v>4101</v>
      </c>
      <c r="M806" s="58" t="s">
        <v>4102</v>
      </c>
      <c r="N806" s="56" t="s">
        <v>6267</v>
      </c>
      <c r="O806" s="58" t="s">
        <v>375</v>
      </c>
      <c r="P806" s="58" t="s">
        <v>371</v>
      </c>
      <c r="Q806" s="12">
        <v>55104.73</v>
      </c>
      <c r="R806" s="12">
        <v>41328.54</v>
      </c>
      <c r="S806" s="22">
        <f>Table4[[#This Row],[EU funds 
(EUR)]]/Table4[[#This Row],[Total eligible expenditure allocated to the operation (EUR)]]</f>
        <v>0.7499998638955313</v>
      </c>
    </row>
    <row r="807" spans="1:19" ht="102" x14ac:dyDescent="0.25">
      <c r="A807" s="15">
        <v>803</v>
      </c>
      <c r="B807" s="9" t="s">
        <v>4103</v>
      </c>
      <c r="C807" s="9" t="s">
        <v>4104</v>
      </c>
      <c r="D807" s="34" t="s">
        <v>54</v>
      </c>
      <c r="E807" s="35" t="s">
        <v>364</v>
      </c>
      <c r="F807" s="9" t="s">
        <v>3948</v>
      </c>
      <c r="G807" s="27" t="s">
        <v>3949</v>
      </c>
      <c r="H807" s="16">
        <v>46013</v>
      </c>
      <c r="I807" s="16">
        <v>46397</v>
      </c>
      <c r="J807" s="58" t="s">
        <v>90</v>
      </c>
      <c r="K807" s="58" t="s">
        <v>38</v>
      </c>
      <c r="L807" s="58" t="s">
        <v>75</v>
      </c>
      <c r="M807" s="58" t="s">
        <v>75</v>
      </c>
      <c r="N807" s="56" t="s">
        <v>6267</v>
      </c>
      <c r="O807" s="58" t="s">
        <v>375</v>
      </c>
      <c r="P807" s="58" t="s">
        <v>371</v>
      </c>
      <c r="Q807" s="12">
        <v>83290.3</v>
      </c>
      <c r="R807" s="12">
        <v>62467.72</v>
      </c>
      <c r="S807" s="22">
        <f>Table4[[#This Row],[EU funds 
(EUR)]]/Table4[[#This Row],[Total eligible expenditure allocated to the operation (EUR)]]</f>
        <v>0.74999993996899994</v>
      </c>
    </row>
    <row r="808" spans="1:19" ht="76.5" x14ac:dyDescent="0.25">
      <c r="A808" s="15">
        <v>804</v>
      </c>
      <c r="B808" s="9" t="s">
        <v>4105</v>
      </c>
      <c r="C808" s="9" t="s">
        <v>1078</v>
      </c>
      <c r="D808" s="34" t="s">
        <v>54</v>
      </c>
      <c r="E808" s="35" t="s">
        <v>364</v>
      </c>
      <c r="F808" s="9" t="s">
        <v>4106</v>
      </c>
      <c r="G808" s="27" t="s">
        <v>4107</v>
      </c>
      <c r="H808" s="16">
        <v>46005</v>
      </c>
      <c r="I808" s="16">
        <v>46731</v>
      </c>
      <c r="J808" s="58" t="s">
        <v>1866</v>
      </c>
      <c r="K808" s="58" t="s">
        <v>541</v>
      </c>
      <c r="L808" s="58" t="s">
        <v>1952</v>
      </c>
      <c r="M808" s="58" t="s">
        <v>79</v>
      </c>
      <c r="N808" s="56" t="s">
        <v>6267</v>
      </c>
      <c r="O808" s="58" t="s">
        <v>375</v>
      </c>
      <c r="P808" s="58" t="s">
        <v>371</v>
      </c>
      <c r="Q808" s="12">
        <v>82963.399999999994</v>
      </c>
      <c r="R808" s="12">
        <v>62222.55</v>
      </c>
      <c r="S808" s="22">
        <f>Table4[[#This Row],[EU funds 
(EUR)]]/Table4[[#This Row],[Total eligible expenditure allocated to the operation (EUR)]]</f>
        <v>0.75000000000000011</v>
      </c>
    </row>
    <row r="809" spans="1:19" ht="102" x14ac:dyDescent="0.25">
      <c r="A809" s="15">
        <v>805</v>
      </c>
      <c r="B809" s="9" t="s">
        <v>4108</v>
      </c>
      <c r="C809" s="9" t="s">
        <v>4109</v>
      </c>
      <c r="D809" s="34" t="s">
        <v>54</v>
      </c>
      <c r="E809" s="35" t="s">
        <v>364</v>
      </c>
      <c r="F809" s="9" t="s">
        <v>4110</v>
      </c>
      <c r="G809" s="27" t="s">
        <v>4111</v>
      </c>
      <c r="H809" s="16">
        <v>46007</v>
      </c>
      <c r="I809" s="16">
        <v>46539</v>
      </c>
      <c r="J809" s="58" t="s">
        <v>254</v>
      </c>
      <c r="K809" s="58" t="s">
        <v>261</v>
      </c>
      <c r="L809" s="58" t="s">
        <v>1961</v>
      </c>
      <c r="M809" s="58" t="s">
        <v>268</v>
      </c>
      <c r="N809" s="56" t="s">
        <v>6267</v>
      </c>
      <c r="O809" s="58" t="s">
        <v>375</v>
      </c>
      <c r="P809" s="58" t="s">
        <v>371</v>
      </c>
      <c r="Q809" s="12">
        <v>31671.71</v>
      </c>
      <c r="R809" s="12">
        <v>23753.78</v>
      </c>
      <c r="S809" s="22">
        <f>Table4[[#This Row],[EU funds 
(EUR)]]/Table4[[#This Row],[Total eligible expenditure allocated to the operation (EUR)]]</f>
        <v>0.74999992106520297</v>
      </c>
    </row>
    <row r="810" spans="1:19" ht="89.25" x14ac:dyDescent="0.25">
      <c r="A810" s="15">
        <v>806</v>
      </c>
      <c r="B810" s="9" t="s">
        <v>4112</v>
      </c>
      <c r="C810" s="9" t="s">
        <v>4113</v>
      </c>
      <c r="D810" s="34" t="s">
        <v>54</v>
      </c>
      <c r="E810" s="35" t="s">
        <v>364</v>
      </c>
      <c r="F810" s="9" t="s">
        <v>4114</v>
      </c>
      <c r="G810" s="27" t="s">
        <v>4115</v>
      </c>
      <c r="H810" s="16">
        <v>46002</v>
      </c>
      <c r="I810" s="16">
        <v>46405</v>
      </c>
      <c r="J810" s="58" t="s">
        <v>90</v>
      </c>
      <c r="K810" s="58" t="s">
        <v>38</v>
      </c>
      <c r="L810" s="58" t="s">
        <v>75</v>
      </c>
      <c r="M810" s="58" t="s">
        <v>75</v>
      </c>
      <c r="N810" s="56" t="s">
        <v>6267</v>
      </c>
      <c r="O810" s="58" t="s">
        <v>375</v>
      </c>
      <c r="P810" s="58" t="s">
        <v>371</v>
      </c>
      <c r="Q810" s="12">
        <v>187012.26</v>
      </c>
      <c r="R810" s="12">
        <v>120000</v>
      </c>
      <c r="S810" s="22">
        <f>Table4[[#This Row],[EU funds 
(EUR)]]/Table4[[#This Row],[Total eligible expenditure allocated to the operation (EUR)]]</f>
        <v>0.64166916115553063</v>
      </c>
    </row>
    <row r="811" spans="1:19" ht="63.75" x14ac:dyDescent="0.25">
      <c r="A811" s="15">
        <v>807</v>
      </c>
      <c r="B811" s="9" t="s">
        <v>4116</v>
      </c>
      <c r="C811" s="9" t="s">
        <v>2700</v>
      </c>
      <c r="D811" s="34" t="s">
        <v>54</v>
      </c>
      <c r="E811" s="35" t="s">
        <v>364</v>
      </c>
      <c r="F811" s="9" t="s">
        <v>4117</v>
      </c>
      <c r="G811" s="27" t="s">
        <v>4118</v>
      </c>
      <c r="H811" s="16">
        <v>46008</v>
      </c>
      <c r="I811" s="16">
        <v>46522</v>
      </c>
      <c r="J811" s="58" t="s">
        <v>1878</v>
      </c>
      <c r="K811" s="58" t="s">
        <v>260</v>
      </c>
      <c r="L811" s="58" t="s">
        <v>75</v>
      </c>
      <c r="M811" s="58" t="s">
        <v>75</v>
      </c>
      <c r="N811" s="56" t="s">
        <v>6267</v>
      </c>
      <c r="O811" s="58" t="s">
        <v>375</v>
      </c>
      <c r="P811" s="58" t="s">
        <v>371</v>
      </c>
      <c r="Q811" s="12">
        <v>153838</v>
      </c>
      <c r="R811" s="12">
        <v>114956.47</v>
      </c>
      <c r="S811" s="22">
        <f>Table4[[#This Row],[EU funds 
(EUR)]]/Table4[[#This Row],[Total eligible expenditure allocated to the operation (EUR)]]</f>
        <v>0.74725665960295895</v>
      </c>
    </row>
    <row r="812" spans="1:19" ht="89.25" x14ac:dyDescent="0.25">
      <c r="A812" s="15">
        <v>808</v>
      </c>
      <c r="B812" s="9" t="s">
        <v>4119</v>
      </c>
      <c r="C812" s="9" t="s">
        <v>4120</v>
      </c>
      <c r="D812" s="34" t="s">
        <v>54</v>
      </c>
      <c r="E812" s="35" t="s">
        <v>364</v>
      </c>
      <c r="F812" s="9" t="s">
        <v>4121</v>
      </c>
      <c r="G812" s="27" t="s">
        <v>4122</v>
      </c>
      <c r="H812" s="16">
        <v>46013</v>
      </c>
      <c r="I812" s="16">
        <v>46409</v>
      </c>
      <c r="J812" s="58" t="s">
        <v>90</v>
      </c>
      <c r="K812" s="58" t="s">
        <v>38</v>
      </c>
      <c r="L812" s="58" t="s">
        <v>75</v>
      </c>
      <c r="M812" s="58" t="s">
        <v>75</v>
      </c>
      <c r="N812" s="56" t="s">
        <v>6267</v>
      </c>
      <c r="O812" s="58" t="s">
        <v>375</v>
      </c>
      <c r="P812" s="58" t="s">
        <v>371</v>
      </c>
      <c r="Q812" s="12">
        <v>54374.76</v>
      </c>
      <c r="R812" s="12">
        <v>40237.32</v>
      </c>
      <c r="S812" s="22">
        <f>Table4[[#This Row],[EU funds 
(EUR)]]/Table4[[#This Row],[Total eligible expenditure allocated to the operation (EUR)]]</f>
        <v>0.73999995586187417</v>
      </c>
    </row>
    <row r="813" spans="1:19" ht="76.5" x14ac:dyDescent="0.25">
      <c r="A813" s="15">
        <v>809</v>
      </c>
      <c r="B813" s="9" t="s">
        <v>4123</v>
      </c>
      <c r="C813" s="9" t="s">
        <v>4124</v>
      </c>
      <c r="D813" s="34" t="s">
        <v>54</v>
      </c>
      <c r="E813" s="35" t="s">
        <v>364</v>
      </c>
      <c r="F813" s="9" t="s">
        <v>4125</v>
      </c>
      <c r="G813" s="27" t="s">
        <v>4126</v>
      </c>
      <c r="H813" s="16">
        <v>46009</v>
      </c>
      <c r="I813" s="16">
        <v>46509</v>
      </c>
      <c r="J813" s="58" t="s">
        <v>4127</v>
      </c>
      <c r="K813" s="58" t="s">
        <v>116</v>
      </c>
      <c r="L813" s="58" t="s">
        <v>1953</v>
      </c>
      <c r="M813" s="58" t="s">
        <v>77</v>
      </c>
      <c r="N813" s="56" t="s">
        <v>6267</v>
      </c>
      <c r="O813" s="58" t="s">
        <v>375</v>
      </c>
      <c r="P813" s="58" t="s">
        <v>371</v>
      </c>
      <c r="Q813" s="12">
        <v>41288.65</v>
      </c>
      <c r="R813" s="12">
        <v>30347.15</v>
      </c>
      <c r="S813" s="22">
        <f>Table4[[#This Row],[EU funds 
(EUR)]]/Table4[[#This Row],[Total eligible expenditure allocated to the operation (EUR)]]</f>
        <v>0.73499981229708411</v>
      </c>
    </row>
    <row r="814" spans="1:19" ht="63.75" x14ac:dyDescent="0.25">
      <c r="A814" s="15">
        <v>810</v>
      </c>
      <c r="B814" s="9" t="s">
        <v>4128</v>
      </c>
      <c r="C814" s="9" t="s">
        <v>929</v>
      </c>
      <c r="D814" s="34" t="s">
        <v>54</v>
      </c>
      <c r="E814" s="35" t="s">
        <v>364</v>
      </c>
      <c r="F814" s="9" t="s">
        <v>4129</v>
      </c>
      <c r="G814" s="27" t="s">
        <v>4130</v>
      </c>
      <c r="H814" s="16">
        <v>46008</v>
      </c>
      <c r="I814" s="16">
        <v>46702</v>
      </c>
      <c r="J814" s="58" t="s">
        <v>90</v>
      </c>
      <c r="K814" s="58" t="s">
        <v>38</v>
      </c>
      <c r="L814" s="58" t="s">
        <v>75</v>
      </c>
      <c r="M814" s="58" t="s">
        <v>75</v>
      </c>
      <c r="N814" s="56" t="s">
        <v>6267</v>
      </c>
      <c r="O814" s="58" t="s">
        <v>375</v>
      </c>
      <c r="P814" s="58" t="s">
        <v>371</v>
      </c>
      <c r="Q814" s="12">
        <v>59511.040000000001</v>
      </c>
      <c r="R814" s="12">
        <v>44633.279999999999</v>
      </c>
      <c r="S814" s="22">
        <f>Table4[[#This Row],[EU funds 
(EUR)]]/Table4[[#This Row],[Total eligible expenditure allocated to the operation (EUR)]]</f>
        <v>0.75</v>
      </c>
    </row>
    <row r="815" spans="1:19" ht="63.75" x14ac:dyDescent="0.25">
      <c r="A815" s="15">
        <v>811</v>
      </c>
      <c r="B815" s="9" t="s">
        <v>4131</v>
      </c>
      <c r="C815" s="9" t="s">
        <v>4132</v>
      </c>
      <c r="D815" s="34" t="s">
        <v>54</v>
      </c>
      <c r="E815" s="35" t="s">
        <v>364</v>
      </c>
      <c r="F815" s="9" t="s">
        <v>4133</v>
      </c>
      <c r="G815" s="27" t="s">
        <v>4134</v>
      </c>
      <c r="H815" s="16">
        <v>46001</v>
      </c>
      <c r="I815" s="16">
        <v>46753</v>
      </c>
      <c r="J815" s="58" t="s">
        <v>90</v>
      </c>
      <c r="K815" s="58" t="s">
        <v>38</v>
      </c>
      <c r="L815" s="58" t="s">
        <v>75</v>
      </c>
      <c r="M815" s="58" t="s">
        <v>75</v>
      </c>
      <c r="N815" s="56" t="s">
        <v>6267</v>
      </c>
      <c r="O815" s="58" t="s">
        <v>375</v>
      </c>
      <c r="P815" s="58" t="s">
        <v>371</v>
      </c>
      <c r="Q815" s="12">
        <v>45154</v>
      </c>
      <c r="R815" s="12">
        <v>33865.5</v>
      </c>
      <c r="S815" s="22">
        <f>Table4[[#This Row],[EU funds 
(EUR)]]/Table4[[#This Row],[Total eligible expenditure allocated to the operation (EUR)]]</f>
        <v>0.75</v>
      </c>
    </row>
    <row r="816" spans="1:19" ht="178.5" x14ac:dyDescent="0.25">
      <c r="A816" s="15">
        <v>812</v>
      </c>
      <c r="B816" s="9" t="s">
        <v>4135</v>
      </c>
      <c r="C816" s="9" t="s">
        <v>4136</v>
      </c>
      <c r="D816" s="34" t="s">
        <v>54</v>
      </c>
      <c r="E816" s="35" t="s">
        <v>364</v>
      </c>
      <c r="F816" s="9" t="s">
        <v>4137</v>
      </c>
      <c r="G816" s="27" t="s">
        <v>4138</v>
      </c>
      <c r="H816" s="16">
        <v>46009</v>
      </c>
      <c r="I816" s="16">
        <v>46600</v>
      </c>
      <c r="J816" s="58" t="s">
        <v>1828</v>
      </c>
      <c r="K816" s="58" t="s">
        <v>72</v>
      </c>
      <c r="L816" s="58" t="s">
        <v>1949</v>
      </c>
      <c r="M816" s="58" t="s">
        <v>77</v>
      </c>
      <c r="N816" s="56" t="s">
        <v>6267</v>
      </c>
      <c r="O816" s="58" t="s">
        <v>375</v>
      </c>
      <c r="P816" s="58" t="s">
        <v>371</v>
      </c>
      <c r="Q816" s="12">
        <v>44734</v>
      </c>
      <c r="R816" s="12">
        <v>33550.5</v>
      </c>
      <c r="S816" s="22">
        <f>Table4[[#This Row],[EU funds 
(EUR)]]/Table4[[#This Row],[Total eligible expenditure allocated to the operation (EUR)]]</f>
        <v>0.75</v>
      </c>
    </row>
    <row r="817" spans="1:19" ht="102" x14ac:dyDescent="0.25">
      <c r="A817" s="15">
        <v>813</v>
      </c>
      <c r="B817" s="9" t="s">
        <v>4139</v>
      </c>
      <c r="C817" s="9" t="s">
        <v>4140</v>
      </c>
      <c r="D817" s="34" t="s">
        <v>54</v>
      </c>
      <c r="E817" s="35" t="s">
        <v>364</v>
      </c>
      <c r="F817" s="9" t="s">
        <v>4141</v>
      </c>
      <c r="G817" s="27" t="s">
        <v>4142</v>
      </c>
      <c r="H817" s="16">
        <v>46020</v>
      </c>
      <c r="I817" s="16">
        <v>46072</v>
      </c>
      <c r="J817" s="58" t="s">
        <v>90</v>
      </c>
      <c r="K817" s="58" t="s">
        <v>38</v>
      </c>
      <c r="L817" s="58" t="s">
        <v>4078</v>
      </c>
      <c r="M817" s="58" t="s">
        <v>4078</v>
      </c>
      <c r="N817" s="56" t="s">
        <v>6267</v>
      </c>
      <c r="O817" s="58" t="s">
        <v>375</v>
      </c>
      <c r="P817" s="58" t="s">
        <v>371</v>
      </c>
      <c r="Q817" s="12">
        <v>28855.279999999999</v>
      </c>
      <c r="R817" s="12">
        <v>21641.46</v>
      </c>
      <c r="S817" s="22">
        <f>Table4[[#This Row],[EU funds 
(EUR)]]/Table4[[#This Row],[Total eligible expenditure allocated to the operation (EUR)]]</f>
        <v>0.75</v>
      </c>
    </row>
    <row r="818" spans="1:19" ht="102" x14ac:dyDescent="0.25">
      <c r="A818" s="15">
        <v>814</v>
      </c>
      <c r="B818" s="9" t="s">
        <v>4143</v>
      </c>
      <c r="C818" s="9" t="s">
        <v>4144</v>
      </c>
      <c r="D818" s="34" t="s">
        <v>54</v>
      </c>
      <c r="E818" s="35" t="s">
        <v>364</v>
      </c>
      <c r="F818" s="9" t="s">
        <v>4145</v>
      </c>
      <c r="G818" s="27" t="s">
        <v>4146</v>
      </c>
      <c r="H818" s="16">
        <v>45994</v>
      </c>
      <c r="I818" s="16">
        <v>46631</v>
      </c>
      <c r="J818" s="58" t="s">
        <v>90</v>
      </c>
      <c r="K818" s="58" t="s">
        <v>38</v>
      </c>
      <c r="L818" s="58" t="s">
        <v>75</v>
      </c>
      <c r="M818" s="58" t="s">
        <v>75</v>
      </c>
      <c r="N818" s="56" t="s">
        <v>6267</v>
      </c>
      <c r="O818" s="58" t="s">
        <v>375</v>
      </c>
      <c r="P818" s="58" t="s">
        <v>371</v>
      </c>
      <c r="Q818" s="12">
        <v>120093.58</v>
      </c>
      <c r="R818" s="12">
        <v>90070.18</v>
      </c>
      <c r="S818" s="22">
        <f>Table4[[#This Row],[EU funds 
(EUR)]]/Table4[[#This Row],[Total eligible expenditure allocated to the operation (EUR)]]</f>
        <v>0.74999995836580102</v>
      </c>
    </row>
    <row r="819" spans="1:19" ht="76.5" x14ac:dyDescent="0.25">
      <c r="A819" s="15">
        <v>815</v>
      </c>
      <c r="B819" s="9" t="s">
        <v>4147</v>
      </c>
      <c r="C819" s="9" t="s">
        <v>4148</v>
      </c>
      <c r="D819" s="34" t="s">
        <v>54</v>
      </c>
      <c r="E819" s="35" t="s">
        <v>364</v>
      </c>
      <c r="F819" s="9" t="s">
        <v>4149</v>
      </c>
      <c r="G819" s="27" t="s">
        <v>4150</v>
      </c>
      <c r="H819" s="16">
        <v>46021</v>
      </c>
      <c r="I819" s="16">
        <v>46253</v>
      </c>
      <c r="J819" s="58" t="s">
        <v>90</v>
      </c>
      <c r="K819" s="58" t="s">
        <v>38</v>
      </c>
      <c r="L819" s="58" t="s">
        <v>75</v>
      </c>
      <c r="M819" s="58" t="s">
        <v>75</v>
      </c>
      <c r="N819" s="56" t="s">
        <v>6267</v>
      </c>
      <c r="O819" s="58" t="s">
        <v>375</v>
      </c>
      <c r="P819" s="58" t="s">
        <v>371</v>
      </c>
      <c r="Q819" s="12">
        <v>95710.64</v>
      </c>
      <c r="R819" s="12">
        <v>71773.399999999994</v>
      </c>
      <c r="S819" s="22">
        <f>Table4[[#This Row],[EU funds 
(EUR)]]/Table4[[#This Row],[Total eligible expenditure allocated to the operation (EUR)]]</f>
        <v>0.74989990663524975</v>
      </c>
    </row>
    <row r="820" spans="1:19" ht="204" x14ac:dyDescent="0.25">
      <c r="A820" s="15">
        <v>816</v>
      </c>
      <c r="B820" s="9" t="s">
        <v>4151</v>
      </c>
      <c r="C820" s="9" t="s">
        <v>4152</v>
      </c>
      <c r="D820" s="34" t="s">
        <v>54</v>
      </c>
      <c r="E820" s="35" t="s">
        <v>364</v>
      </c>
      <c r="F820" s="9" t="s">
        <v>4153</v>
      </c>
      <c r="G820" s="27" t="s">
        <v>4154</v>
      </c>
      <c r="H820" s="16">
        <v>46014</v>
      </c>
      <c r="I820" s="16">
        <v>46569</v>
      </c>
      <c r="J820" s="58" t="s">
        <v>4155</v>
      </c>
      <c r="K820" s="58" t="s">
        <v>540</v>
      </c>
      <c r="L820" s="58" t="s">
        <v>1972</v>
      </c>
      <c r="M820" s="58" t="s">
        <v>77</v>
      </c>
      <c r="N820" s="56" t="s">
        <v>6267</v>
      </c>
      <c r="O820" s="58" t="s">
        <v>375</v>
      </c>
      <c r="P820" s="58" t="s">
        <v>371</v>
      </c>
      <c r="Q820" s="12">
        <v>150041.54999999999</v>
      </c>
      <c r="R820" s="12">
        <v>90024.93</v>
      </c>
      <c r="S820" s="22">
        <f>Table4[[#This Row],[EU funds 
(EUR)]]/Table4[[#This Row],[Total eligible expenditure allocated to the operation (EUR)]]</f>
        <v>0.6</v>
      </c>
    </row>
    <row r="821" spans="1:19" ht="102" x14ac:dyDescent="0.25">
      <c r="A821" s="15">
        <v>817</v>
      </c>
      <c r="B821" s="9" t="s">
        <v>4156</v>
      </c>
      <c r="C821" s="9" t="s">
        <v>4157</v>
      </c>
      <c r="D821" s="34" t="s">
        <v>54</v>
      </c>
      <c r="E821" s="35" t="s">
        <v>364</v>
      </c>
      <c r="F821" s="9" t="s">
        <v>4158</v>
      </c>
      <c r="G821" s="27" t="s">
        <v>4159</v>
      </c>
      <c r="H821" s="16">
        <v>46015</v>
      </c>
      <c r="I821" s="16">
        <v>46205</v>
      </c>
      <c r="J821" s="58" t="s">
        <v>2081</v>
      </c>
      <c r="K821" s="58" t="s">
        <v>545</v>
      </c>
      <c r="L821" s="58" t="s">
        <v>1980</v>
      </c>
      <c r="M821" s="58" t="s">
        <v>268</v>
      </c>
      <c r="N821" s="56" t="s">
        <v>6267</v>
      </c>
      <c r="O821" s="58" t="s">
        <v>375</v>
      </c>
      <c r="P821" s="58" t="s">
        <v>371</v>
      </c>
      <c r="Q821" s="12">
        <v>30783.37</v>
      </c>
      <c r="R821" s="12">
        <v>23087.52</v>
      </c>
      <c r="S821" s="22">
        <f>Table4[[#This Row],[EU funds 
(EUR)]]/Table4[[#This Row],[Total eligible expenditure allocated to the operation (EUR)]]</f>
        <v>0.74999975636195781</v>
      </c>
    </row>
    <row r="822" spans="1:19" ht="102" x14ac:dyDescent="0.25">
      <c r="A822" s="15">
        <v>818</v>
      </c>
      <c r="B822" s="9" t="s">
        <v>4160</v>
      </c>
      <c r="C822" s="9" t="s">
        <v>4161</v>
      </c>
      <c r="D822" s="34" t="s">
        <v>54</v>
      </c>
      <c r="E822" s="35" t="s">
        <v>364</v>
      </c>
      <c r="F822" s="9" t="s">
        <v>4162</v>
      </c>
      <c r="G822" s="27" t="s">
        <v>4163</v>
      </c>
      <c r="H822" s="16">
        <v>46008</v>
      </c>
      <c r="I822" s="16">
        <v>46586</v>
      </c>
      <c r="J822" s="58" t="s">
        <v>90</v>
      </c>
      <c r="K822" s="58" t="s">
        <v>38</v>
      </c>
      <c r="L822" s="58"/>
      <c r="M822" s="58"/>
      <c r="N822" s="56" t="s">
        <v>6267</v>
      </c>
      <c r="O822" s="58" t="s">
        <v>375</v>
      </c>
      <c r="P822" s="58" t="s">
        <v>371</v>
      </c>
      <c r="Q822" s="12">
        <v>164711.97</v>
      </c>
      <c r="R822" s="12">
        <v>98827.18</v>
      </c>
      <c r="S822" s="22">
        <f>Table4[[#This Row],[EU funds 
(EUR)]]/Table4[[#This Row],[Total eligible expenditure allocated to the operation (EUR)]]</f>
        <v>0.59999998785759157</v>
      </c>
    </row>
    <row r="823" spans="1:19" ht="114.75" x14ac:dyDescent="0.25">
      <c r="A823" s="15">
        <v>819</v>
      </c>
      <c r="B823" s="9" t="s">
        <v>4164</v>
      </c>
      <c r="C823" s="9" t="s">
        <v>4165</v>
      </c>
      <c r="D823" s="34" t="s">
        <v>54</v>
      </c>
      <c r="E823" s="35" t="s">
        <v>364</v>
      </c>
      <c r="F823" s="9" t="s">
        <v>4166</v>
      </c>
      <c r="G823" s="27" t="s">
        <v>4167</v>
      </c>
      <c r="H823" s="16">
        <v>46021</v>
      </c>
      <c r="I823" s="16">
        <v>46874</v>
      </c>
      <c r="J823" s="58" t="s">
        <v>1840</v>
      </c>
      <c r="K823" s="58" t="s">
        <v>541</v>
      </c>
      <c r="L823" s="58" t="s">
        <v>1974</v>
      </c>
      <c r="M823" s="58" t="s">
        <v>79</v>
      </c>
      <c r="N823" s="56" t="s">
        <v>6267</v>
      </c>
      <c r="O823" s="58" t="s">
        <v>375</v>
      </c>
      <c r="P823" s="58" t="s">
        <v>371</v>
      </c>
      <c r="Q823" s="12">
        <v>64225.57</v>
      </c>
      <c r="R823" s="12">
        <v>48169.17</v>
      </c>
      <c r="S823" s="22">
        <f>Table4[[#This Row],[EU funds 
(EUR)]]/Table4[[#This Row],[Total eligible expenditure allocated to the operation (EUR)]]</f>
        <v>0.7499998832240804</v>
      </c>
    </row>
    <row r="824" spans="1:19" ht="140.25" x14ac:dyDescent="0.25">
      <c r="A824" s="15">
        <v>820</v>
      </c>
      <c r="B824" s="9" t="s">
        <v>4168</v>
      </c>
      <c r="C824" s="9" t="s">
        <v>4169</v>
      </c>
      <c r="D824" s="34" t="s">
        <v>54</v>
      </c>
      <c r="E824" s="35" t="s">
        <v>364</v>
      </c>
      <c r="F824" s="9" t="s">
        <v>4170</v>
      </c>
      <c r="G824" s="27" t="s">
        <v>4171</v>
      </c>
      <c r="H824" s="16">
        <v>45994</v>
      </c>
      <c r="I824" s="16">
        <v>46478</v>
      </c>
      <c r="J824" s="58" t="s">
        <v>4172</v>
      </c>
      <c r="K824" s="58" t="s">
        <v>118</v>
      </c>
      <c r="L824" s="58" t="s">
        <v>1955</v>
      </c>
      <c r="M824" s="58" t="s">
        <v>77</v>
      </c>
      <c r="N824" s="56" t="s">
        <v>6267</v>
      </c>
      <c r="O824" s="58" t="s">
        <v>375</v>
      </c>
      <c r="P824" s="58" t="s">
        <v>371</v>
      </c>
      <c r="Q824" s="12">
        <v>100925.83</v>
      </c>
      <c r="R824" s="12">
        <v>60555.49</v>
      </c>
      <c r="S824" s="22">
        <f>Table4[[#This Row],[EU funds 
(EUR)]]/Table4[[#This Row],[Total eligible expenditure allocated to the operation (EUR)]]</f>
        <v>0.59999992073386954</v>
      </c>
    </row>
    <row r="825" spans="1:19" ht="127.5" x14ac:dyDescent="0.25">
      <c r="A825" s="15">
        <v>821</v>
      </c>
      <c r="B825" s="9" t="s">
        <v>4173</v>
      </c>
      <c r="C825" s="9" t="s">
        <v>4174</v>
      </c>
      <c r="D825" s="34" t="s">
        <v>54</v>
      </c>
      <c r="E825" s="35" t="s">
        <v>364</v>
      </c>
      <c r="F825" s="9" t="s">
        <v>4175</v>
      </c>
      <c r="G825" s="27" t="s">
        <v>4176</v>
      </c>
      <c r="H825" s="16">
        <v>46020</v>
      </c>
      <c r="I825" s="16">
        <v>46359</v>
      </c>
      <c r="J825" s="58" t="s">
        <v>4177</v>
      </c>
      <c r="K825" s="58" t="s">
        <v>540</v>
      </c>
      <c r="L825" s="58" t="s">
        <v>1972</v>
      </c>
      <c r="M825" s="58" t="s">
        <v>77</v>
      </c>
      <c r="N825" s="56" t="s">
        <v>6267</v>
      </c>
      <c r="O825" s="58" t="s">
        <v>375</v>
      </c>
      <c r="P825" s="58" t="s">
        <v>371</v>
      </c>
      <c r="Q825" s="12">
        <v>59810.5</v>
      </c>
      <c r="R825" s="12">
        <v>44857.87</v>
      </c>
      <c r="S825" s="22">
        <f>Table4[[#This Row],[EU funds 
(EUR)]]/Table4[[#This Row],[Total eligible expenditure allocated to the operation (EUR)]]</f>
        <v>0.74999991640263841</v>
      </c>
    </row>
    <row r="826" spans="1:19" ht="102" x14ac:dyDescent="0.25">
      <c r="A826" s="15">
        <v>822</v>
      </c>
      <c r="B826" s="9" t="s">
        <v>4178</v>
      </c>
      <c r="C826" s="9" t="s">
        <v>4179</v>
      </c>
      <c r="D826" s="34" t="s">
        <v>54</v>
      </c>
      <c r="E826" s="35" t="s">
        <v>364</v>
      </c>
      <c r="F826" s="9" t="s">
        <v>4180</v>
      </c>
      <c r="G826" s="27" t="s">
        <v>4181</v>
      </c>
      <c r="H826" s="16">
        <v>46008</v>
      </c>
      <c r="I826" s="16">
        <v>46767</v>
      </c>
      <c r="J826" s="58" t="s">
        <v>4182</v>
      </c>
      <c r="K826" s="58" t="s">
        <v>542</v>
      </c>
      <c r="L826" s="58" t="s">
        <v>1975</v>
      </c>
      <c r="M826" s="58" t="s">
        <v>268</v>
      </c>
      <c r="N826" s="56" t="s">
        <v>6267</v>
      </c>
      <c r="O826" s="58" t="s">
        <v>375</v>
      </c>
      <c r="P826" s="58" t="s">
        <v>371</v>
      </c>
      <c r="Q826" s="12">
        <v>168200</v>
      </c>
      <c r="R826" s="12">
        <v>120000</v>
      </c>
      <c r="S826" s="22">
        <f>Table4[[#This Row],[EU funds 
(EUR)]]/Table4[[#This Row],[Total eligible expenditure allocated to the operation (EUR)]]</f>
        <v>0.71343638525564801</v>
      </c>
    </row>
    <row r="827" spans="1:19" ht="76.5" x14ac:dyDescent="0.25">
      <c r="A827" s="15">
        <v>823</v>
      </c>
      <c r="B827" s="9" t="s">
        <v>4183</v>
      </c>
      <c r="C827" s="9" t="s">
        <v>4184</v>
      </c>
      <c r="D827" s="34" t="s">
        <v>54</v>
      </c>
      <c r="E827" s="35" t="s">
        <v>364</v>
      </c>
      <c r="F827" s="9" t="s">
        <v>4185</v>
      </c>
      <c r="G827" s="27" t="s">
        <v>4186</v>
      </c>
      <c r="H827" s="16">
        <v>46010</v>
      </c>
      <c r="I827" s="16">
        <v>46296</v>
      </c>
      <c r="J827" s="58" t="s">
        <v>1884</v>
      </c>
      <c r="K827" s="58" t="s">
        <v>261</v>
      </c>
      <c r="L827" s="58" t="s">
        <v>1961</v>
      </c>
      <c r="M827" s="58" t="s">
        <v>268</v>
      </c>
      <c r="N827" s="56" t="s">
        <v>6267</v>
      </c>
      <c r="O827" s="58" t="s">
        <v>375</v>
      </c>
      <c r="P827" s="58" t="s">
        <v>371</v>
      </c>
      <c r="Q827" s="12">
        <v>93678.63</v>
      </c>
      <c r="R827" s="12">
        <v>70258.97</v>
      </c>
      <c r="S827" s="22">
        <f>Table4[[#This Row],[EU funds 
(EUR)]]/Table4[[#This Row],[Total eligible expenditure allocated to the operation (EUR)]]</f>
        <v>0.74999997331301704</v>
      </c>
    </row>
    <row r="828" spans="1:19" ht="89.25" x14ac:dyDescent="0.25">
      <c r="A828" s="15">
        <v>824</v>
      </c>
      <c r="B828" s="9" t="s">
        <v>4187</v>
      </c>
      <c r="C828" s="9" t="s">
        <v>4188</v>
      </c>
      <c r="D828" s="34" t="s">
        <v>54</v>
      </c>
      <c r="E828" s="35" t="s">
        <v>364</v>
      </c>
      <c r="F828" s="9" t="s">
        <v>4189</v>
      </c>
      <c r="G828" s="27" t="s">
        <v>4190</v>
      </c>
      <c r="H828" s="16">
        <v>46021</v>
      </c>
      <c r="I828" s="16">
        <v>46726</v>
      </c>
      <c r="J828" s="58" t="s">
        <v>90</v>
      </c>
      <c r="K828" s="58" t="s">
        <v>38</v>
      </c>
      <c r="L828" s="58" t="s">
        <v>75</v>
      </c>
      <c r="M828" s="58" t="s">
        <v>75</v>
      </c>
      <c r="N828" s="56" t="s">
        <v>6267</v>
      </c>
      <c r="O828" s="58" t="s">
        <v>375</v>
      </c>
      <c r="P828" s="58" t="s">
        <v>371</v>
      </c>
      <c r="Q828" s="12">
        <v>226299.76</v>
      </c>
      <c r="R828" s="12">
        <v>119215.29</v>
      </c>
      <c r="S828" s="22">
        <f>Table4[[#This Row],[EU funds 
(EUR)]]/Table4[[#This Row],[Total eligible expenditure allocated to the operation (EUR)]]</f>
        <v>0.52680254720552944</v>
      </c>
    </row>
    <row r="829" spans="1:19" ht="102" x14ac:dyDescent="0.25">
      <c r="A829" s="15">
        <v>825</v>
      </c>
      <c r="B829" s="9" t="s">
        <v>4191</v>
      </c>
      <c r="C829" s="9" t="s">
        <v>4192</v>
      </c>
      <c r="D829" s="34" t="s">
        <v>54</v>
      </c>
      <c r="E829" s="35" t="s">
        <v>364</v>
      </c>
      <c r="F829" s="9" t="s">
        <v>4193</v>
      </c>
      <c r="G829" s="27" t="s">
        <v>4194</v>
      </c>
      <c r="H829" s="16">
        <v>46013</v>
      </c>
      <c r="I829" s="16">
        <v>46153</v>
      </c>
      <c r="J829" s="58" t="s">
        <v>126</v>
      </c>
      <c r="K829" s="58" t="s">
        <v>117</v>
      </c>
      <c r="L829" s="58" t="s">
        <v>1954</v>
      </c>
      <c r="M829" s="58" t="s">
        <v>77</v>
      </c>
      <c r="N829" s="56" t="s">
        <v>6267</v>
      </c>
      <c r="O829" s="58" t="s">
        <v>375</v>
      </c>
      <c r="P829" s="58" t="s">
        <v>371</v>
      </c>
      <c r="Q829" s="12">
        <v>43226.6</v>
      </c>
      <c r="R829" s="12">
        <v>32419.95</v>
      </c>
      <c r="S829" s="22">
        <f>Table4[[#This Row],[EU funds 
(EUR)]]/Table4[[#This Row],[Total eligible expenditure allocated to the operation (EUR)]]</f>
        <v>0.75</v>
      </c>
    </row>
    <row r="830" spans="1:19" ht="102" x14ac:dyDescent="0.25">
      <c r="A830" s="15">
        <v>826</v>
      </c>
      <c r="B830" s="9" t="s">
        <v>4195</v>
      </c>
      <c r="C830" s="9" t="s">
        <v>4196</v>
      </c>
      <c r="D830" s="34" t="s">
        <v>54</v>
      </c>
      <c r="E830" s="35" t="s">
        <v>364</v>
      </c>
      <c r="F830" s="9" t="s">
        <v>4197</v>
      </c>
      <c r="G830" s="27" t="s">
        <v>4198</v>
      </c>
      <c r="H830" s="16">
        <v>46022</v>
      </c>
      <c r="I830" s="16">
        <v>46228</v>
      </c>
      <c r="J830" s="58" t="s">
        <v>90</v>
      </c>
      <c r="K830" s="58" t="s">
        <v>38</v>
      </c>
      <c r="L830" s="58" t="s">
        <v>75</v>
      </c>
      <c r="M830" s="58" t="s">
        <v>75</v>
      </c>
      <c r="N830" s="56" t="s">
        <v>6267</v>
      </c>
      <c r="O830" s="58" t="s">
        <v>375</v>
      </c>
      <c r="P830" s="58" t="s">
        <v>371</v>
      </c>
      <c r="Q830" s="12">
        <v>26227.7</v>
      </c>
      <c r="R830" s="12">
        <v>19670.77</v>
      </c>
      <c r="S830" s="22">
        <f>Table4[[#This Row],[EU funds 
(EUR)]]/Table4[[#This Row],[Total eligible expenditure allocated to the operation (EUR)]]</f>
        <v>0.74999980936185784</v>
      </c>
    </row>
    <row r="831" spans="1:19" ht="76.5" x14ac:dyDescent="0.25">
      <c r="A831" s="15">
        <v>827</v>
      </c>
      <c r="B831" s="9" t="s">
        <v>4199</v>
      </c>
      <c r="C831" s="9" t="s">
        <v>4200</v>
      </c>
      <c r="D831" s="34" t="s">
        <v>54</v>
      </c>
      <c r="E831" s="35" t="s">
        <v>364</v>
      </c>
      <c r="F831" s="9" t="s">
        <v>4201</v>
      </c>
      <c r="G831" s="27" t="s">
        <v>4202</v>
      </c>
      <c r="H831" s="16">
        <v>46014</v>
      </c>
      <c r="I831" s="16">
        <v>46478</v>
      </c>
      <c r="J831" s="58" t="s">
        <v>347</v>
      </c>
      <c r="K831" s="58" t="s">
        <v>260</v>
      </c>
      <c r="L831" s="58" t="s">
        <v>1960</v>
      </c>
      <c r="M831" s="58" t="s">
        <v>268</v>
      </c>
      <c r="N831" s="56" t="s">
        <v>6267</v>
      </c>
      <c r="O831" s="58" t="s">
        <v>375</v>
      </c>
      <c r="P831" s="58" t="s">
        <v>371</v>
      </c>
      <c r="Q831" s="12">
        <v>136267</v>
      </c>
      <c r="R831" s="12">
        <v>81760.2</v>
      </c>
      <c r="S831" s="22">
        <f>Table4[[#This Row],[EU funds 
(EUR)]]/Table4[[#This Row],[Total eligible expenditure allocated to the operation (EUR)]]</f>
        <v>0.6</v>
      </c>
    </row>
    <row r="832" spans="1:19" ht="102" x14ac:dyDescent="0.25">
      <c r="A832" s="15">
        <v>828</v>
      </c>
      <c r="B832" s="9" t="s">
        <v>4203</v>
      </c>
      <c r="C832" s="9" t="s">
        <v>4204</v>
      </c>
      <c r="D832" s="34" t="s">
        <v>54</v>
      </c>
      <c r="E832" s="35" t="s">
        <v>364</v>
      </c>
      <c r="F832" s="9" t="s">
        <v>4205</v>
      </c>
      <c r="G832" s="27" t="s">
        <v>4206</v>
      </c>
      <c r="H832" s="16">
        <v>46020</v>
      </c>
      <c r="I832" s="16">
        <v>46583</v>
      </c>
      <c r="J832" s="58" t="s">
        <v>90</v>
      </c>
      <c r="K832" s="58" t="s">
        <v>38</v>
      </c>
      <c r="L832" s="58"/>
      <c r="M832" s="58"/>
      <c r="N832" s="56" t="s">
        <v>6267</v>
      </c>
      <c r="O832" s="58" t="s">
        <v>375</v>
      </c>
      <c r="P832" s="58" t="s">
        <v>371</v>
      </c>
      <c r="Q832" s="12">
        <v>27132.5</v>
      </c>
      <c r="R832" s="12">
        <v>20349.37</v>
      </c>
      <c r="S832" s="22">
        <f>Table4[[#This Row],[EU funds 
(EUR)]]/Table4[[#This Row],[Total eligible expenditure allocated to the operation (EUR)]]</f>
        <v>0.74999981571915597</v>
      </c>
    </row>
    <row r="833" spans="1:19" ht="102" x14ac:dyDescent="0.25">
      <c r="A833" s="15">
        <v>829</v>
      </c>
      <c r="B833" s="9" t="s">
        <v>579</v>
      </c>
      <c r="C833" s="9" t="s">
        <v>888</v>
      </c>
      <c r="D833" s="34" t="s">
        <v>54</v>
      </c>
      <c r="E833" s="35" t="s">
        <v>366</v>
      </c>
      <c r="F833" s="9" t="s">
        <v>367</v>
      </c>
      <c r="G833" s="27" t="s">
        <v>1462</v>
      </c>
      <c r="H833" s="16">
        <v>45405</v>
      </c>
      <c r="I833" s="16"/>
      <c r="J833" s="58"/>
      <c r="K833" s="58"/>
      <c r="L833" s="58"/>
      <c r="M833" s="58"/>
      <c r="N833" s="56" t="s">
        <v>6267</v>
      </c>
      <c r="O833" s="58" t="s">
        <v>1768</v>
      </c>
      <c r="P833" s="58" t="s">
        <v>373</v>
      </c>
      <c r="Q833" s="12">
        <v>275000000</v>
      </c>
      <c r="R833" s="12">
        <v>150000000</v>
      </c>
      <c r="S833" s="22">
        <f>Table4[[#This Row],[EU funds 
(EUR)]]/Table4[[#This Row],[Total eligible expenditure allocated to the operation (EUR)]]</f>
        <v>0.54545454545454541</v>
      </c>
    </row>
    <row r="834" spans="1:19" ht="89.25" x14ac:dyDescent="0.25">
      <c r="A834" s="15">
        <v>830</v>
      </c>
      <c r="B834" s="9" t="s">
        <v>4207</v>
      </c>
      <c r="C834" s="9" t="s">
        <v>888</v>
      </c>
      <c r="D834" s="34" t="s">
        <v>54</v>
      </c>
      <c r="E834" s="35" t="s">
        <v>366</v>
      </c>
      <c r="F834" s="9" t="s">
        <v>4208</v>
      </c>
      <c r="G834" s="27" t="s">
        <v>4209</v>
      </c>
      <c r="H834" s="16">
        <v>46000</v>
      </c>
      <c r="I834" s="16"/>
      <c r="J834" s="58"/>
      <c r="K834" s="58"/>
      <c r="L834" s="58"/>
      <c r="M834" s="58"/>
      <c r="N834" s="56" t="s">
        <v>6267</v>
      </c>
      <c r="O834" s="58" t="s">
        <v>4210</v>
      </c>
      <c r="P834" s="58" t="s">
        <v>4211</v>
      </c>
      <c r="Q834" s="12">
        <v>167070175.44</v>
      </c>
      <c r="R834" s="12">
        <v>89000000</v>
      </c>
      <c r="S834" s="22">
        <f>Table4[[#This Row],[EU funds 
(EUR)]]/Table4[[#This Row],[Total eligible expenditure allocated to the operation (EUR)]]</f>
        <v>0.53271028036935664</v>
      </c>
    </row>
    <row r="835" spans="1:19" ht="114.75" x14ac:dyDescent="0.25">
      <c r="A835" s="15">
        <v>831</v>
      </c>
      <c r="B835" s="9" t="s">
        <v>7</v>
      </c>
      <c r="C835" s="9" t="s">
        <v>47</v>
      </c>
      <c r="D835" s="34" t="s">
        <v>54</v>
      </c>
      <c r="E835" s="35" t="s">
        <v>13</v>
      </c>
      <c r="F835" s="9" t="s">
        <v>8</v>
      </c>
      <c r="G835" s="27" t="s">
        <v>66</v>
      </c>
      <c r="H835" s="16">
        <v>45386</v>
      </c>
      <c r="I835" s="16">
        <v>45657</v>
      </c>
      <c r="J835" s="58" t="s">
        <v>90</v>
      </c>
      <c r="K835" s="58" t="s">
        <v>38</v>
      </c>
      <c r="L835" s="58" t="s">
        <v>1947</v>
      </c>
      <c r="M835" s="58" t="s">
        <v>32</v>
      </c>
      <c r="N835" s="56" t="s">
        <v>6267</v>
      </c>
      <c r="O835" s="58" t="s">
        <v>19</v>
      </c>
      <c r="P835" s="58" t="s">
        <v>20</v>
      </c>
      <c r="Q835" s="12">
        <v>52234936.539999999</v>
      </c>
      <c r="R835" s="12">
        <v>32281190.780000001</v>
      </c>
      <c r="S835" s="22">
        <f>Table4[[#This Row],[EU funds 
(EUR)]]/Table4[[#This Row],[Total eligible expenditure allocated to the operation (EUR)]]</f>
        <v>0.61799999996707189</v>
      </c>
    </row>
    <row r="836" spans="1:19" ht="409.5" x14ac:dyDescent="0.25">
      <c r="A836" s="15">
        <v>832</v>
      </c>
      <c r="B836" s="9" t="s">
        <v>292</v>
      </c>
      <c r="C836" s="9" t="s">
        <v>47</v>
      </c>
      <c r="D836" s="34" t="s">
        <v>54</v>
      </c>
      <c r="E836" s="35" t="s">
        <v>13</v>
      </c>
      <c r="F836" s="9" t="s">
        <v>319</v>
      </c>
      <c r="G836" s="27" t="s">
        <v>334</v>
      </c>
      <c r="H836" s="16">
        <v>45567</v>
      </c>
      <c r="I836" s="16">
        <v>46387</v>
      </c>
      <c r="J836" s="58" t="s">
        <v>90</v>
      </c>
      <c r="K836" s="58" t="s">
        <v>38</v>
      </c>
      <c r="L836" s="58" t="s">
        <v>1968</v>
      </c>
      <c r="M836" s="58" t="s">
        <v>348</v>
      </c>
      <c r="N836" s="56" t="s">
        <v>6267</v>
      </c>
      <c r="O836" s="58" t="s">
        <v>281</v>
      </c>
      <c r="P836" s="58" t="s">
        <v>290</v>
      </c>
      <c r="Q836" s="12">
        <v>25119051.539999999</v>
      </c>
      <c r="R836" s="12">
        <v>21351193.800000001</v>
      </c>
      <c r="S836" s="22">
        <f>Table4[[#This Row],[EU funds 
(EUR)]]/Table4[[#This Row],[Total eligible expenditure allocated to the operation (EUR)]]</f>
        <v>0.84999999964170625</v>
      </c>
    </row>
    <row r="837" spans="1:19" ht="409.5" x14ac:dyDescent="0.25">
      <c r="A837" s="15">
        <v>833</v>
      </c>
      <c r="B837" s="9" t="s">
        <v>135</v>
      </c>
      <c r="C837" s="9" t="s">
        <v>163</v>
      </c>
      <c r="D837" s="34" t="s">
        <v>54</v>
      </c>
      <c r="E837" s="35" t="s">
        <v>13</v>
      </c>
      <c r="F837" s="9" t="s">
        <v>195</v>
      </c>
      <c r="G837" s="27" t="s">
        <v>224</v>
      </c>
      <c r="H837" s="16">
        <v>45512</v>
      </c>
      <c r="I837" s="16">
        <v>46539</v>
      </c>
      <c r="J837" s="58" t="s">
        <v>90</v>
      </c>
      <c r="K837" s="58" t="s">
        <v>38</v>
      </c>
      <c r="L837" s="58" t="s">
        <v>1959</v>
      </c>
      <c r="M837" s="58" t="s">
        <v>267</v>
      </c>
      <c r="N837" s="56" t="s">
        <v>6267</v>
      </c>
      <c r="O837" s="58" t="s">
        <v>277</v>
      </c>
      <c r="P837" s="58" t="s">
        <v>286</v>
      </c>
      <c r="Q837" s="12">
        <v>35882206.219999999</v>
      </c>
      <c r="R837" s="12">
        <v>30499875.280000001</v>
      </c>
      <c r="S837" s="22">
        <f>Table4[[#This Row],[EU funds 
(EUR)]]/Table4[[#This Row],[Total eligible expenditure allocated to the operation (EUR)]]</f>
        <v>0.84999999980491725</v>
      </c>
    </row>
    <row r="838" spans="1:19" ht="114.75" x14ac:dyDescent="0.25">
      <c r="A838" s="15">
        <v>834</v>
      </c>
      <c r="B838" s="9" t="s">
        <v>298</v>
      </c>
      <c r="C838" s="9" t="s">
        <v>47</v>
      </c>
      <c r="D838" s="34" t="s">
        <v>54</v>
      </c>
      <c r="E838" s="35" t="s">
        <v>13</v>
      </c>
      <c r="F838" s="9" t="s">
        <v>325</v>
      </c>
      <c r="G838" s="27" t="s">
        <v>1464</v>
      </c>
      <c r="H838" s="16">
        <v>45593</v>
      </c>
      <c r="I838" s="16">
        <v>46387</v>
      </c>
      <c r="J838" s="58" t="s">
        <v>90</v>
      </c>
      <c r="K838" s="58" t="s">
        <v>38</v>
      </c>
      <c r="L838" s="58" t="s">
        <v>1970</v>
      </c>
      <c r="M838" s="58" t="s">
        <v>350</v>
      </c>
      <c r="N838" s="56" t="s">
        <v>6267</v>
      </c>
      <c r="O838" s="58" t="s">
        <v>19</v>
      </c>
      <c r="P838" s="58" t="s">
        <v>20</v>
      </c>
      <c r="Q838" s="12">
        <v>77138476.609999999</v>
      </c>
      <c r="R838" s="12">
        <v>69833462.870000005</v>
      </c>
      <c r="S838" s="22">
        <f>Table4[[#This Row],[EU funds 
(EUR)]]/Table4[[#This Row],[Total eligible expenditure allocated to the operation (EUR)]]</f>
        <v>0.90529999993475374</v>
      </c>
    </row>
    <row r="839" spans="1:19" ht="204" x14ac:dyDescent="0.25">
      <c r="A839" s="15">
        <v>835</v>
      </c>
      <c r="B839" s="9" t="s">
        <v>297</v>
      </c>
      <c r="C839" s="9" t="s">
        <v>311</v>
      </c>
      <c r="D839" s="34" t="s">
        <v>54</v>
      </c>
      <c r="E839" s="35" t="s">
        <v>13</v>
      </c>
      <c r="F839" s="9" t="s">
        <v>324</v>
      </c>
      <c r="G839" s="27" t="s">
        <v>339</v>
      </c>
      <c r="H839" s="16">
        <v>45588</v>
      </c>
      <c r="I839" s="16">
        <v>47118</v>
      </c>
      <c r="J839" s="58" t="s">
        <v>90</v>
      </c>
      <c r="K839" s="58" t="s">
        <v>38</v>
      </c>
      <c r="L839" s="58" t="s">
        <v>1969</v>
      </c>
      <c r="M839" s="58" t="s">
        <v>349</v>
      </c>
      <c r="N839" s="56" t="s">
        <v>6267</v>
      </c>
      <c r="O839" s="58" t="s">
        <v>277</v>
      </c>
      <c r="P839" s="58" t="s">
        <v>286</v>
      </c>
      <c r="Q839" s="12">
        <v>2640848.71</v>
      </c>
      <c r="R839" s="12">
        <v>2244721.4</v>
      </c>
      <c r="S839" s="22">
        <f>Table4[[#This Row],[EU funds 
(EUR)]]/Table4[[#This Row],[Total eligible expenditure allocated to the operation (EUR)]]</f>
        <v>0.84999999867466847</v>
      </c>
    </row>
    <row r="840" spans="1:19" ht="409.5" x14ac:dyDescent="0.25">
      <c r="A840" s="15">
        <v>836</v>
      </c>
      <c r="B840" s="9" t="s">
        <v>154</v>
      </c>
      <c r="C840" s="9" t="s">
        <v>47</v>
      </c>
      <c r="D840" s="34" t="s">
        <v>54</v>
      </c>
      <c r="E840" s="35" t="s">
        <v>13</v>
      </c>
      <c r="F840" s="9" t="s">
        <v>214</v>
      </c>
      <c r="G840" s="27" t="s">
        <v>243</v>
      </c>
      <c r="H840" s="16">
        <v>45544</v>
      </c>
      <c r="I840" s="16">
        <v>46022</v>
      </c>
      <c r="J840" s="58" t="s">
        <v>90</v>
      </c>
      <c r="K840" s="58" t="s">
        <v>38</v>
      </c>
      <c r="L840" s="58" t="s">
        <v>1966</v>
      </c>
      <c r="M840" s="58" t="s">
        <v>272</v>
      </c>
      <c r="N840" s="56" t="s">
        <v>6267</v>
      </c>
      <c r="O840" s="58" t="s">
        <v>281</v>
      </c>
      <c r="P840" s="58" t="s">
        <v>290</v>
      </c>
      <c r="Q840" s="12">
        <v>27548296.530000001</v>
      </c>
      <c r="R840" s="12">
        <v>23416052.050000001</v>
      </c>
      <c r="S840" s="22">
        <f>Table4[[#This Row],[EU funds 
(EUR)]]/Table4[[#This Row],[Total eligible expenditure allocated to the operation (EUR)]]</f>
        <v>0.84999999998185005</v>
      </c>
    </row>
    <row r="841" spans="1:19" ht="165.75" x14ac:dyDescent="0.25">
      <c r="A841" s="15">
        <v>837</v>
      </c>
      <c r="B841" s="9" t="s">
        <v>299</v>
      </c>
      <c r="C841" s="9" t="s">
        <v>312</v>
      </c>
      <c r="D841" s="34" t="s">
        <v>54</v>
      </c>
      <c r="E841" s="35" t="s">
        <v>13</v>
      </c>
      <c r="F841" s="9" t="s">
        <v>326</v>
      </c>
      <c r="G841" s="27" t="s">
        <v>340</v>
      </c>
      <c r="H841" s="16">
        <v>45595</v>
      </c>
      <c r="I841" s="16">
        <v>47118</v>
      </c>
      <c r="J841" s="58" t="s">
        <v>90</v>
      </c>
      <c r="K841" s="58" t="s">
        <v>38</v>
      </c>
      <c r="L841" s="58" t="s">
        <v>1957</v>
      </c>
      <c r="M841" s="58" t="s">
        <v>79</v>
      </c>
      <c r="N841" s="56" t="s">
        <v>6267</v>
      </c>
      <c r="O841" s="58" t="s">
        <v>281</v>
      </c>
      <c r="P841" s="58" t="s">
        <v>290</v>
      </c>
      <c r="Q841" s="12">
        <v>15762441.35</v>
      </c>
      <c r="R841" s="12">
        <v>13398075.140000001</v>
      </c>
      <c r="S841" s="22">
        <f>Table4[[#This Row],[EU funds 
(EUR)]]/Table4[[#This Row],[Total eligible expenditure allocated to the operation (EUR)]]</f>
        <v>0.84999999952418548</v>
      </c>
    </row>
    <row r="842" spans="1:19" ht="153" x14ac:dyDescent="0.25">
      <c r="A842" s="15">
        <v>838</v>
      </c>
      <c r="B842" s="9" t="s">
        <v>4212</v>
      </c>
      <c r="C842" s="9" t="s">
        <v>4213</v>
      </c>
      <c r="D842" s="34" t="s">
        <v>54</v>
      </c>
      <c r="E842" s="35" t="s">
        <v>13</v>
      </c>
      <c r="F842" s="9" t="s">
        <v>4214</v>
      </c>
      <c r="G842" s="27" t="s">
        <v>4215</v>
      </c>
      <c r="H842" s="16">
        <v>45967</v>
      </c>
      <c r="I842" s="16">
        <v>46600</v>
      </c>
      <c r="J842" s="58" t="s">
        <v>91</v>
      </c>
      <c r="K842" s="58" t="s">
        <v>72</v>
      </c>
      <c r="L842" s="58" t="s">
        <v>1949</v>
      </c>
      <c r="M842" s="58" t="s">
        <v>77</v>
      </c>
      <c r="N842" s="56" t="s">
        <v>6267</v>
      </c>
      <c r="O842" s="58" t="s">
        <v>277</v>
      </c>
      <c r="P842" s="58" t="s">
        <v>286</v>
      </c>
      <c r="Q842" s="12">
        <v>3048943.88</v>
      </c>
      <c r="R842" s="12">
        <v>1999985.22</v>
      </c>
      <c r="S842" s="22">
        <f>Table4[[#This Row],[EU funds 
(EUR)]]/Table4[[#This Row],[Total eligible expenditure allocated to the operation (EUR)]]</f>
        <v>0.65595999753199785</v>
      </c>
    </row>
    <row r="843" spans="1:19" ht="153" x14ac:dyDescent="0.25">
      <c r="A843" s="15">
        <v>839</v>
      </c>
      <c r="B843" s="9" t="s">
        <v>4216</v>
      </c>
      <c r="C843" s="9" t="s">
        <v>1048</v>
      </c>
      <c r="D843" s="34" t="s">
        <v>54</v>
      </c>
      <c r="E843" s="35" t="s">
        <v>13</v>
      </c>
      <c r="F843" s="9" t="s">
        <v>4217</v>
      </c>
      <c r="G843" s="27" t="s">
        <v>4218</v>
      </c>
      <c r="H843" s="16">
        <v>45967</v>
      </c>
      <c r="I843" s="16">
        <v>46752</v>
      </c>
      <c r="J843" s="58" t="s">
        <v>1862</v>
      </c>
      <c r="K843" s="58" t="s">
        <v>74</v>
      </c>
      <c r="L843" s="58" t="s">
        <v>1952</v>
      </c>
      <c r="M843" s="58" t="s">
        <v>79</v>
      </c>
      <c r="N843" s="56" t="s">
        <v>6267</v>
      </c>
      <c r="O843" s="58" t="s">
        <v>277</v>
      </c>
      <c r="P843" s="58" t="s">
        <v>286</v>
      </c>
      <c r="Q843" s="12">
        <v>1738392.64</v>
      </c>
      <c r="R843" s="12">
        <v>1477633.74</v>
      </c>
      <c r="S843" s="22">
        <f>Table4[[#This Row],[EU funds 
(EUR)]]/Table4[[#This Row],[Total eligible expenditure allocated to the operation (EUR)]]</f>
        <v>0.8499999976990239</v>
      </c>
    </row>
    <row r="844" spans="1:19" ht="153" x14ac:dyDescent="0.25">
      <c r="A844" s="15">
        <v>840</v>
      </c>
      <c r="B844" s="9" t="s">
        <v>4219</v>
      </c>
      <c r="C844" s="9" t="s">
        <v>4220</v>
      </c>
      <c r="D844" s="34" t="s">
        <v>54</v>
      </c>
      <c r="E844" s="35" t="s">
        <v>13</v>
      </c>
      <c r="F844" s="9" t="s">
        <v>4221</v>
      </c>
      <c r="G844" s="27" t="s">
        <v>4222</v>
      </c>
      <c r="H844" s="16">
        <v>45971</v>
      </c>
      <c r="I844" s="16">
        <v>46391</v>
      </c>
      <c r="J844" s="58" t="s">
        <v>4223</v>
      </c>
      <c r="K844" s="58" t="s">
        <v>118</v>
      </c>
      <c r="L844" s="58" t="s">
        <v>1955</v>
      </c>
      <c r="M844" s="58" t="s">
        <v>77</v>
      </c>
      <c r="N844" s="56" t="s">
        <v>6267</v>
      </c>
      <c r="O844" s="58" t="s">
        <v>277</v>
      </c>
      <c r="P844" s="58" t="s">
        <v>286</v>
      </c>
      <c r="Q844" s="12">
        <v>2613185.81</v>
      </c>
      <c r="R844" s="12">
        <v>2000000</v>
      </c>
      <c r="S844" s="22">
        <f>Table4[[#This Row],[EU funds 
(EUR)]]/Table4[[#This Row],[Total eligible expenditure allocated to the operation (EUR)]]</f>
        <v>0.76534932661370914</v>
      </c>
    </row>
    <row r="845" spans="1:19" ht="153" x14ac:dyDescent="0.25">
      <c r="A845" s="15">
        <v>841</v>
      </c>
      <c r="B845" s="9" t="s">
        <v>4224</v>
      </c>
      <c r="C845" s="9" t="s">
        <v>4225</v>
      </c>
      <c r="D845" s="34" t="s">
        <v>54</v>
      </c>
      <c r="E845" s="35" t="s">
        <v>13</v>
      </c>
      <c r="F845" s="9" t="s">
        <v>4226</v>
      </c>
      <c r="G845" s="27" t="s">
        <v>4227</v>
      </c>
      <c r="H845" s="16">
        <v>45967</v>
      </c>
      <c r="I845" s="16">
        <v>46663</v>
      </c>
      <c r="J845" s="58" t="s">
        <v>4228</v>
      </c>
      <c r="K845" s="58" t="s">
        <v>542</v>
      </c>
      <c r="L845" s="58" t="s">
        <v>1975</v>
      </c>
      <c r="M845" s="58" t="s">
        <v>268</v>
      </c>
      <c r="N845" s="56" t="s">
        <v>6267</v>
      </c>
      <c r="O845" s="58" t="s">
        <v>277</v>
      </c>
      <c r="P845" s="58" t="s">
        <v>286</v>
      </c>
      <c r="Q845" s="12">
        <v>2104171.92</v>
      </c>
      <c r="R845" s="12">
        <v>1788546.13</v>
      </c>
      <c r="S845" s="22">
        <f>Table4[[#This Row],[EU funds 
(EUR)]]/Table4[[#This Row],[Total eligible expenditure allocated to the operation (EUR)]]</f>
        <v>0.84999999904950729</v>
      </c>
    </row>
    <row r="846" spans="1:19" ht="153" x14ac:dyDescent="0.25">
      <c r="A846" s="15">
        <v>842</v>
      </c>
      <c r="B846" s="9" t="s">
        <v>4229</v>
      </c>
      <c r="C846" s="9" t="s">
        <v>4230</v>
      </c>
      <c r="D846" s="34" t="s">
        <v>54</v>
      </c>
      <c r="E846" s="35" t="s">
        <v>13</v>
      </c>
      <c r="F846" s="9" t="s">
        <v>4231</v>
      </c>
      <c r="G846" s="27" t="s">
        <v>4232</v>
      </c>
      <c r="H846" s="16">
        <v>45967</v>
      </c>
      <c r="I846" s="16">
        <v>46752</v>
      </c>
      <c r="J846" s="58" t="s">
        <v>4233</v>
      </c>
      <c r="K846" s="58" t="s">
        <v>1898</v>
      </c>
      <c r="L846" s="58" t="s">
        <v>1987</v>
      </c>
      <c r="M846" s="58" t="s">
        <v>79</v>
      </c>
      <c r="N846" s="56" t="s">
        <v>6267</v>
      </c>
      <c r="O846" s="58" t="s">
        <v>277</v>
      </c>
      <c r="P846" s="58" t="s">
        <v>286</v>
      </c>
      <c r="Q846" s="12">
        <v>2359707.4500000002</v>
      </c>
      <c r="R846" s="12">
        <v>2000000</v>
      </c>
      <c r="S846" s="22">
        <f>Table4[[#This Row],[EU funds 
(EUR)]]/Table4[[#This Row],[Total eligible expenditure allocated to the operation (EUR)]]</f>
        <v>0.84756269257021666</v>
      </c>
    </row>
    <row r="847" spans="1:19" ht="153" x14ac:dyDescent="0.25">
      <c r="A847" s="15">
        <v>843</v>
      </c>
      <c r="B847" s="9" t="s">
        <v>4234</v>
      </c>
      <c r="C847" s="9" t="s">
        <v>4235</v>
      </c>
      <c r="D847" s="34" t="s">
        <v>54</v>
      </c>
      <c r="E847" s="35" t="s">
        <v>13</v>
      </c>
      <c r="F847" s="9" t="s">
        <v>4236</v>
      </c>
      <c r="G847" s="27" t="s">
        <v>4237</v>
      </c>
      <c r="H847" s="16">
        <v>45967</v>
      </c>
      <c r="I847" s="16">
        <v>46626</v>
      </c>
      <c r="J847" s="58" t="s">
        <v>4238</v>
      </c>
      <c r="K847" s="58" t="s">
        <v>118</v>
      </c>
      <c r="L847" s="58" t="s">
        <v>1955</v>
      </c>
      <c r="M847" s="58" t="s">
        <v>77</v>
      </c>
      <c r="N847" s="56" t="s">
        <v>6267</v>
      </c>
      <c r="O847" s="58" t="s">
        <v>277</v>
      </c>
      <c r="P847" s="58" t="s">
        <v>286</v>
      </c>
      <c r="Q847" s="12">
        <v>1203533.07</v>
      </c>
      <c r="R847" s="12">
        <v>1023003.1</v>
      </c>
      <c r="S847" s="22">
        <f>Table4[[#This Row],[EU funds 
(EUR)]]/Table4[[#This Row],[Total eligible expenditure allocated to the operation (EUR)]]</f>
        <v>0.84999999210657329</v>
      </c>
    </row>
    <row r="848" spans="1:19" ht="153" x14ac:dyDescent="0.25">
      <c r="A848" s="15">
        <v>844</v>
      </c>
      <c r="B848" s="9" t="s">
        <v>4239</v>
      </c>
      <c r="C848" s="9" t="s">
        <v>4240</v>
      </c>
      <c r="D848" s="34" t="s">
        <v>54</v>
      </c>
      <c r="E848" s="35" t="s">
        <v>13</v>
      </c>
      <c r="F848" s="9" t="s">
        <v>4241</v>
      </c>
      <c r="G848" s="27" t="s">
        <v>4242</v>
      </c>
      <c r="H848" s="16">
        <v>45967</v>
      </c>
      <c r="I848" s="16">
        <v>46570</v>
      </c>
      <c r="J848" s="58" t="s">
        <v>4243</v>
      </c>
      <c r="K848" s="58" t="s">
        <v>116</v>
      </c>
      <c r="L848" s="58" t="s">
        <v>1953</v>
      </c>
      <c r="M848" s="58" t="s">
        <v>77</v>
      </c>
      <c r="N848" s="56" t="s">
        <v>6267</v>
      </c>
      <c r="O848" s="58" t="s">
        <v>277</v>
      </c>
      <c r="P848" s="58" t="s">
        <v>286</v>
      </c>
      <c r="Q848" s="12">
        <v>2090532.84</v>
      </c>
      <c r="R848" s="12">
        <v>1776952.91</v>
      </c>
      <c r="S848" s="22">
        <f>Table4[[#This Row],[EU funds 
(EUR)]]/Table4[[#This Row],[Total eligible expenditure allocated to the operation (EUR)]]</f>
        <v>0.8499999980866122</v>
      </c>
    </row>
    <row r="849" spans="1:19" ht="153" x14ac:dyDescent="0.25">
      <c r="A849" s="15">
        <v>845</v>
      </c>
      <c r="B849" s="9" t="s">
        <v>4244</v>
      </c>
      <c r="C849" s="9" t="s">
        <v>4245</v>
      </c>
      <c r="D849" s="34" t="s">
        <v>54</v>
      </c>
      <c r="E849" s="35" t="s">
        <v>13</v>
      </c>
      <c r="F849" s="9" t="s">
        <v>4246</v>
      </c>
      <c r="G849" s="27" t="s">
        <v>4247</v>
      </c>
      <c r="H849" s="16">
        <v>45967</v>
      </c>
      <c r="I849" s="16">
        <v>46686</v>
      </c>
      <c r="J849" s="58" t="s">
        <v>4248</v>
      </c>
      <c r="K849" s="58" t="s">
        <v>545</v>
      </c>
      <c r="L849" s="58" t="s">
        <v>1980</v>
      </c>
      <c r="M849" s="58" t="s">
        <v>268</v>
      </c>
      <c r="N849" s="56" t="s">
        <v>6267</v>
      </c>
      <c r="O849" s="58" t="s">
        <v>277</v>
      </c>
      <c r="P849" s="58" t="s">
        <v>286</v>
      </c>
      <c r="Q849" s="12">
        <v>1500434.62</v>
      </c>
      <c r="R849" s="12">
        <v>1275369.42</v>
      </c>
      <c r="S849" s="22">
        <f>Table4[[#This Row],[EU funds 
(EUR)]]/Table4[[#This Row],[Total eligible expenditure allocated to the operation (EUR)]]</f>
        <v>0.84999999533468495</v>
      </c>
    </row>
    <row r="850" spans="1:19" ht="153" x14ac:dyDescent="0.25">
      <c r="A850" s="15">
        <v>846</v>
      </c>
      <c r="B850" s="9" t="s">
        <v>4249</v>
      </c>
      <c r="C850" s="9" t="s">
        <v>4250</v>
      </c>
      <c r="D850" s="34" t="s">
        <v>54</v>
      </c>
      <c r="E850" s="35" t="s">
        <v>13</v>
      </c>
      <c r="F850" s="9" t="s">
        <v>4251</v>
      </c>
      <c r="G850" s="27" t="s">
        <v>4252</v>
      </c>
      <c r="H850" s="16">
        <v>45967</v>
      </c>
      <c r="I850" s="16">
        <v>46587</v>
      </c>
      <c r="J850" s="58" t="s">
        <v>4253</v>
      </c>
      <c r="K850" s="58" t="s">
        <v>542</v>
      </c>
      <c r="L850" s="58" t="s">
        <v>1975</v>
      </c>
      <c r="M850" s="58" t="s">
        <v>268</v>
      </c>
      <c r="N850" s="56" t="s">
        <v>6267</v>
      </c>
      <c r="O850" s="58" t="s">
        <v>277</v>
      </c>
      <c r="P850" s="58" t="s">
        <v>286</v>
      </c>
      <c r="Q850" s="12">
        <v>2620264.7400000002</v>
      </c>
      <c r="R850" s="12">
        <v>2000000</v>
      </c>
      <c r="S850" s="22">
        <f>Table4[[#This Row],[EU funds 
(EUR)]]/Table4[[#This Row],[Total eligible expenditure allocated to the operation (EUR)]]</f>
        <v>0.76328165221961497</v>
      </c>
    </row>
    <row r="851" spans="1:19" ht="153" x14ac:dyDescent="0.25">
      <c r="A851" s="15">
        <v>847</v>
      </c>
      <c r="B851" s="9" t="s">
        <v>4254</v>
      </c>
      <c r="C851" s="9" t="s">
        <v>4255</v>
      </c>
      <c r="D851" s="34" t="s">
        <v>54</v>
      </c>
      <c r="E851" s="35" t="s">
        <v>13</v>
      </c>
      <c r="F851" s="9" t="s">
        <v>4256</v>
      </c>
      <c r="G851" s="27" t="s">
        <v>4257</v>
      </c>
      <c r="H851" s="16">
        <v>45967</v>
      </c>
      <c r="I851" s="16">
        <v>46745</v>
      </c>
      <c r="J851" s="58" t="s">
        <v>3889</v>
      </c>
      <c r="K851" s="58" t="s">
        <v>265</v>
      </c>
      <c r="L851" s="58" t="s">
        <v>1956</v>
      </c>
      <c r="M851" s="58" t="s">
        <v>79</v>
      </c>
      <c r="N851" s="56" t="s">
        <v>6267</v>
      </c>
      <c r="O851" s="58" t="s">
        <v>277</v>
      </c>
      <c r="P851" s="58" t="s">
        <v>286</v>
      </c>
      <c r="Q851" s="12">
        <v>2424877.08</v>
      </c>
      <c r="R851" s="12">
        <v>2000000</v>
      </c>
      <c r="S851" s="22">
        <f>Table4[[#This Row],[EU funds 
(EUR)]]/Table4[[#This Row],[Total eligible expenditure allocated to the operation (EUR)]]</f>
        <v>0.82478407524063035</v>
      </c>
    </row>
    <row r="852" spans="1:19" ht="153" x14ac:dyDescent="0.25">
      <c r="A852" s="15">
        <v>848</v>
      </c>
      <c r="B852" s="9" t="s">
        <v>4258</v>
      </c>
      <c r="C852" s="9" t="s">
        <v>4259</v>
      </c>
      <c r="D852" s="34" t="s">
        <v>54</v>
      </c>
      <c r="E852" s="35" t="s">
        <v>13</v>
      </c>
      <c r="F852" s="9" t="s">
        <v>4260</v>
      </c>
      <c r="G852" s="27" t="s">
        <v>4261</v>
      </c>
      <c r="H852" s="16">
        <v>45967</v>
      </c>
      <c r="I852" s="16">
        <v>46719</v>
      </c>
      <c r="J852" s="58" t="s">
        <v>3692</v>
      </c>
      <c r="K852" s="58" t="s">
        <v>545</v>
      </c>
      <c r="L852" s="58" t="s">
        <v>1980</v>
      </c>
      <c r="M852" s="58" t="s">
        <v>268</v>
      </c>
      <c r="N852" s="56" t="s">
        <v>6267</v>
      </c>
      <c r="O852" s="58" t="s">
        <v>277</v>
      </c>
      <c r="P852" s="58" t="s">
        <v>286</v>
      </c>
      <c r="Q852" s="12">
        <v>578760.06999999995</v>
      </c>
      <c r="R852" s="12">
        <v>491946.05</v>
      </c>
      <c r="S852" s="22">
        <f>Table4[[#This Row],[EU funds 
(EUR)]]/Table4[[#This Row],[Total eligible expenditure allocated to the operation (EUR)]]</f>
        <v>0.84999998358559881</v>
      </c>
    </row>
    <row r="853" spans="1:19" ht="153" x14ac:dyDescent="0.25">
      <c r="A853" s="15">
        <v>849</v>
      </c>
      <c r="B853" s="9" t="s">
        <v>4262</v>
      </c>
      <c r="C853" s="9" t="s">
        <v>4263</v>
      </c>
      <c r="D853" s="34" t="s">
        <v>54</v>
      </c>
      <c r="E853" s="35" t="s">
        <v>13</v>
      </c>
      <c r="F853" s="9" t="s">
        <v>4264</v>
      </c>
      <c r="G853" s="27" t="s">
        <v>4265</v>
      </c>
      <c r="H853" s="16">
        <v>45967</v>
      </c>
      <c r="I853" s="16">
        <v>46747</v>
      </c>
      <c r="J853" s="58" t="s">
        <v>4266</v>
      </c>
      <c r="K853" s="58" t="s">
        <v>74</v>
      </c>
      <c r="L853" s="58" t="s">
        <v>1952</v>
      </c>
      <c r="M853" s="58" t="s">
        <v>79</v>
      </c>
      <c r="N853" s="56" t="s">
        <v>6267</v>
      </c>
      <c r="O853" s="58" t="s">
        <v>277</v>
      </c>
      <c r="P853" s="58" t="s">
        <v>286</v>
      </c>
      <c r="Q853" s="12">
        <v>1549977.6000000001</v>
      </c>
      <c r="R853" s="12">
        <v>1317480.96</v>
      </c>
      <c r="S853" s="22">
        <f>Table4[[#This Row],[EU funds 
(EUR)]]/Table4[[#This Row],[Total eligible expenditure allocated to the operation (EUR)]]</f>
        <v>0.85</v>
      </c>
    </row>
    <row r="854" spans="1:19" ht="153" x14ac:dyDescent="0.25">
      <c r="A854" s="15">
        <v>850</v>
      </c>
      <c r="B854" s="9" t="s">
        <v>4267</v>
      </c>
      <c r="C854" s="9" t="s">
        <v>4268</v>
      </c>
      <c r="D854" s="34" t="s">
        <v>54</v>
      </c>
      <c r="E854" s="35" t="s">
        <v>13</v>
      </c>
      <c r="F854" s="9" t="s">
        <v>4269</v>
      </c>
      <c r="G854" s="27" t="s">
        <v>4270</v>
      </c>
      <c r="H854" s="16">
        <v>45968</v>
      </c>
      <c r="I854" s="16">
        <v>46752</v>
      </c>
      <c r="J854" s="58" t="s">
        <v>4271</v>
      </c>
      <c r="K854" s="58" t="s">
        <v>541</v>
      </c>
      <c r="L854" s="58" t="s">
        <v>1974</v>
      </c>
      <c r="M854" s="58" t="s">
        <v>79</v>
      </c>
      <c r="N854" s="56" t="s">
        <v>6267</v>
      </c>
      <c r="O854" s="58" t="s">
        <v>277</v>
      </c>
      <c r="P854" s="58" t="s">
        <v>286</v>
      </c>
      <c r="Q854" s="12">
        <v>1672107.31</v>
      </c>
      <c r="R854" s="12">
        <v>1421291.21</v>
      </c>
      <c r="S854" s="22">
        <f>Table4[[#This Row],[EU funds 
(EUR)]]/Table4[[#This Row],[Total eligible expenditure allocated to the operation (EUR)]]</f>
        <v>0.84999999790683289</v>
      </c>
    </row>
    <row r="855" spans="1:19" ht="153" x14ac:dyDescent="0.25">
      <c r="A855" s="15">
        <v>851</v>
      </c>
      <c r="B855" s="9" t="s">
        <v>4272</v>
      </c>
      <c r="C855" s="9" t="s">
        <v>1049</v>
      </c>
      <c r="D855" s="34" t="s">
        <v>54</v>
      </c>
      <c r="E855" s="35" t="s">
        <v>13</v>
      </c>
      <c r="F855" s="9" t="s">
        <v>4273</v>
      </c>
      <c r="G855" s="27" t="s">
        <v>4274</v>
      </c>
      <c r="H855" s="16">
        <v>45968</v>
      </c>
      <c r="I855" s="16">
        <v>46729</v>
      </c>
      <c r="J855" s="58" t="s">
        <v>1863</v>
      </c>
      <c r="K855" s="58" t="s">
        <v>116</v>
      </c>
      <c r="L855" s="58" t="s">
        <v>1953</v>
      </c>
      <c r="M855" s="58" t="s">
        <v>77</v>
      </c>
      <c r="N855" s="56" t="s">
        <v>6267</v>
      </c>
      <c r="O855" s="58" t="s">
        <v>277</v>
      </c>
      <c r="P855" s="58" t="s">
        <v>286</v>
      </c>
      <c r="Q855" s="12">
        <v>1311340.52</v>
      </c>
      <c r="R855" s="12">
        <v>1114639.44</v>
      </c>
      <c r="S855" s="22">
        <f>Table4[[#This Row],[EU funds 
(EUR)]]/Table4[[#This Row],[Total eligible expenditure allocated to the operation (EUR)]]</f>
        <v>0.84999999847484309</v>
      </c>
    </row>
    <row r="856" spans="1:19" ht="153" x14ac:dyDescent="0.25">
      <c r="A856" s="15">
        <v>852</v>
      </c>
      <c r="B856" s="9" t="s">
        <v>4275</v>
      </c>
      <c r="C856" s="9" t="s">
        <v>1052</v>
      </c>
      <c r="D856" s="34" t="s">
        <v>54</v>
      </c>
      <c r="E856" s="35" t="s">
        <v>13</v>
      </c>
      <c r="F856" s="9" t="s">
        <v>4276</v>
      </c>
      <c r="G856" s="27" t="s">
        <v>4277</v>
      </c>
      <c r="H856" s="16">
        <v>45967</v>
      </c>
      <c r="I856" s="16">
        <v>46722</v>
      </c>
      <c r="J856" s="58" t="s">
        <v>1866</v>
      </c>
      <c r="K856" s="58" t="s">
        <v>541</v>
      </c>
      <c r="L856" s="58" t="s">
        <v>1974</v>
      </c>
      <c r="M856" s="58" t="s">
        <v>79</v>
      </c>
      <c r="N856" s="56" t="s">
        <v>6267</v>
      </c>
      <c r="O856" s="58" t="s">
        <v>277</v>
      </c>
      <c r="P856" s="58" t="s">
        <v>286</v>
      </c>
      <c r="Q856" s="12">
        <v>1365517.77</v>
      </c>
      <c r="R856" s="12">
        <v>1160690.1000000001</v>
      </c>
      <c r="S856" s="22">
        <f>Table4[[#This Row],[EU funds 
(EUR)]]/Table4[[#This Row],[Total eligible expenditure allocated to the operation (EUR)]]</f>
        <v>0.84999999670454673</v>
      </c>
    </row>
    <row r="857" spans="1:19" ht="153" x14ac:dyDescent="0.25">
      <c r="A857" s="15">
        <v>853</v>
      </c>
      <c r="B857" s="9" t="s">
        <v>4278</v>
      </c>
      <c r="C857" s="9" t="s">
        <v>4279</v>
      </c>
      <c r="D857" s="34" t="s">
        <v>54</v>
      </c>
      <c r="E857" s="35" t="s">
        <v>13</v>
      </c>
      <c r="F857" s="9" t="s">
        <v>4280</v>
      </c>
      <c r="G857" s="27" t="s">
        <v>4281</v>
      </c>
      <c r="H857" s="16">
        <v>45967</v>
      </c>
      <c r="I857" s="16">
        <v>46398</v>
      </c>
      <c r="J857" s="58" t="s">
        <v>3333</v>
      </c>
      <c r="K857" s="58" t="s">
        <v>72</v>
      </c>
      <c r="L857" s="58" t="s">
        <v>1949</v>
      </c>
      <c r="M857" s="58" t="s">
        <v>77</v>
      </c>
      <c r="N857" s="56" t="s">
        <v>6267</v>
      </c>
      <c r="O857" s="58" t="s">
        <v>277</v>
      </c>
      <c r="P857" s="58" t="s">
        <v>286</v>
      </c>
      <c r="Q857" s="12">
        <v>379617.86</v>
      </c>
      <c r="R857" s="12">
        <v>322675.17</v>
      </c>
      <c r="S857" s="22">
        <f>Table4[[#This Row],[EU funds 
(EUR)]]/Table4[[#This Row],[Total eligible expenditure allocated to the operation (EUR)]]</f>
        <v>0.8499999710234919</v>
      </c>
    </row>
    <row r="858" spans="1:19" ht="153" x14ac:dyDescent="0.25">
      <c r="A858" s="15">
        <v>854</v>
      </c>
      <c r="B858" s="9" t="s">
        <v>4282</v>
      </c>
      <c r="C858" s="9" t="s">
        <v>4283</v>
      </c>
      <c r="D858" s="34" t="s">
        <v>54</v>
      </c>
      <c r="E858" s="35" t="s">
        <v>13</v>
      </c>
      <c r="F858" s="9" t="s">
        <v>4284</v>
      </c>
      <c r="G858" s="27" t="s">
        <v>4285</v>
      </c>
      <c r="H858" s="16">
        <v>45967</v>
      </c>
      <c r="I858" s="16">
        <v>46752</v>
      </c>
      <c r="J858" s="58" t="s">
        <v>4286</v>
      </c>
      <c r="K858" s="58" t="s">
        <v>545</v>
      </c>
      <c r="L858" s="58" t="s">
        <v>1980</v>
      </c>
      <c r="M858" s="58" t="s">
        <v>268</v>
      </c>
      <c r="N858" s="56" t="s">
        <v>6267</v>
      </c>
      <c r="O858" s="58" t="s">
        <v>277</v>
      </c>
      <c r="P858" s="58" t="s">
        <v>286</v>
      </c>
      <c r="Q858" s="12">
        <v>1816169.83</v>
      </c>
      <c r="R858" s="12">
        <v>1543744.34</v>
      </c>
      <c r="S858" s="22">
        <f>Table4[[#This Row],[EU funds 
(EUR)]]/Table4[[#This Row],[Total eligible expenditure allocated to the operation (EUR)]]</f>
        <v>0.84999999146555583</v>
      </c>
    </row>
    <row r="859" spans="1:19" ht="153" x14ac:dyDescent="0.25">
      <c r="A859" s="15">
        <v>855</v>
      </c>
      <c r="B859" s="9" t="s">
        <v>4287</v>
      </c>
      <c r="C859" s="9" t="s">
        <v>4288</v>
      </c>
      <c r="D859" s="34" t="s">
        <v>54</v>
      </c>
      <c r="E859" s="35" t="s">
        <v>13</v>
      </c>
      <c r="F859" s="9" t="s">
        <v>4289</v>
      </c>
      <c r="G859" s="27" t="s">
        <v>4290</v>
      </c>
      <c r="H859" s="16">
        <v>45967</v>
      </c>
      <c r="I859" s="16">
        <v>46693</v>
      </c>
      <c r="J859" s="58" t="s">
        <v>1823</v>
      </c>
      <c r="K859" s="58" t="s">
        <v>72</v>
      </c>
      <c r="L859" s="58" t="s">
        <v>1949</v>
      </c>
      <c r="M859" s="58" t="s">
        <v>77</v>
      </c>
      <c r="N859" s="56" t="s">
        <v>6267</v>
      </c>
      <c r="O859" s="58" t="s">
        <v>277</v>
      </c>
      <c r="P859" s="58" t="s">
        <v>286</v>
      </c>
      <c r="Q859" s="12">
        <v>2038934</v>
      </c>
      <c r="R859" s="12">
        <v>1733093.89</v>
      </c>
      <c r="S859" s="22">
        <f>Table4[[#This Row],[EU funds 
(EUR)]]/Table4[[#This Row],[Total eligible expenditure allocated to the operation (EUR)]]</f>
        <v>0.8499999950954763</v>
      </c>
    </row>
    <row r="860" spans="1:19" ht="153" x14ac:dyDescent="0.25">
      <c r="A860" s="15">
        <v>856</v>
      </c>
      <c r="B860" s="9" t="s">
        <v>4291</v>
      </c>
      <c r="C860" s="9" t="s">
        <v>4292</v>
      </c>
      <c r="D860" s="34" t="s">
        <v>54</v>
      </c>
      <c r="E860" s="35" t="s">
        <v>13</v>
      </c>
      <c r="F860" s="9" t="s">
        <v>4293</v>
      </c>
      <c r="G860" s="27" t="s">
        <v>4294</v>
      </c>
      <c r="H860" s="16">
        <v>45971</v>
      </c>
      <c r="I860" s="16">
        <v>46746</v>
      </c>
      <c r="J860" s="58" t="s">
        <v>4295</v>
      </c>
      <c r="K860" s="58" t="s">
        <v>117</v>
      </c>
      <c r="L860" s="58" t="s">
        <v>1954</v>
      </c>
      <c r="M860" s="58" t="s">
        <v>77</v>
      </c>
      <c r="N860" s="56" t="s">
        <v>6267</v>
      </c>
      <c r="O860" s="58" t="s">
        <v>277</v>
      </c>
      <c r="P860" s="58" t="s">
        <v>286</v>
      </c>
      <c r="Q860" s="12">
        <v>3533453.01</v>
      </c>
      <c r="R860" s="12">
        <v>2000000</v>
      </c>
      <c r="S860" s="22">
        <f>Table4[[#This Row],[EU funds 
(EUR)]]/Table4[[#This Row],[Total eligible expenditure allocated to the operation (EUR)]]</f>
        <v>0.5660185643730975</v>
      </c>
    </row>
    <row r="861" spans="1:19" ht="153" x14ac:dyDescent="0.25">
      <c r="A861" s="15">
        <v>857</v>
      </c>
      <c r="B861" s="9" t="s">
        <v>4296</v>
      </c>
      <c r="C861" s="9" t="s">
        <v>4297</v>
      </c>
      <c r="D861" s="34" t="s">
        <v>54</v>
      </c>
      <c r="E861" s="35" t="s">
        <v>13</v>
      </c>
      <c r="F861" s="9" t="s">
        <v>4298</v>
      </c>
      <c r="G861" s="27" t="s">
        <v>4299</v>
      </c>
      <c r="H861" s="16">
        <v>45967</v>
      </c>
      <c r="I861" s="16">
        <v>46727</v>
      </c>
      <c r="J861" s="58" t="s">
        <v>4300</v>
      </c>
      <c r="K861" s="58" t="s">
        <v>74</v>
      </c>
      <c r="L861" s="58" t="s">
        <v>1952</v>
      </c>
      <c r="M861" s="58" t="s">
        <v>79</v>
      </c>
      <c r="N861" s="56" t="s">
        <v>6267</v>
      </c>
      <c r="O861" s="58" t="s">
        <v>277</v>
      </c>
      <c r="P861" s="58" t="s">
        <v>286</v>
      </c>
      <c r="Q861" s="12">
        <v>1192167.81</v>
      </c>
      <c r="R861" s="12">
        <v>1013342.63</v>
      </c>
      <c r="S861" s="22">
        <f>Table4[[#This Row],[EU funds 
(EUR)]]/Table4[[#This Row],[Total eligible expenditure allocated to the operation (EUR)]]</f>
        <v>0.84999999287013117</v>
      </c>
    </row>
    <row r="862" spans="1:19" ht="153" x14ac:dyDescent="0.25">
      <c r="A862" s="15">
        <v>858</v>
      </c>
      <c r="B862" s="9" t="s">
        <v>4301</v>
      </c>
      <c r="C862" s="9" t="s">
        <v>4302</v>
      </c>
      <c r="D862" s="34" t="s">
        <v>54</v>
      </c>
      <c r="E862" s="35" t="s">
        <v>13</v>
      </c>
      <c r="F862" s="9" t="s">
        <v>4303</v>
      </c>
      <c r="G862" s="27" t="s">
        <v>4304</v>
      </c>
      <c r="H862" s="16">
        <v>45967</v>
      </c>
      <c r="I862" s="16">
        <v>46389</v>
      </c>
      <c r="J862" s="58" t="s">
        <v>4305</v>
      </c>
      <c r="K862" s="58" t="s">
        <v>261</v>
      </c>
      <c r="L862" s="58" t="s">
        <v>1961</v>
      </c>
      <c r="M862" s="58" t="s">
        <v>268</v>
      </c>
      <c r="N862" s="56" t="s">
        <v>6267</v>
      </c>
      <c r="O862" s="58" t="s">
        <v>277</v>
      </c>
      <c r="P862" s="58" t="s">
        <v>286</v>
      </c>
      <c r="Q862" s="12">
        <v>1222086.8799999999</v>
      </c>
      <c r="R862" s="12">
        <v>1038773.84</v>
      </c>
      <c r="S862" s="22">
        <f>Table4[[#This Row],[EU funds 
(EUR)]]/Table4[[#This Row],[Total eligible expenditure allocated to the operation (EUR)]]</f>
        <v>0.8499999934538206</v>
      </c>
    </row>
    <row r="863" spans="1:19" ht="153" x14ac:dyDescent="0.25">
      <c r="A863" s="15">
        <v>859</v>
      </c>
      <c r="B863" s="9" t="s">
        <v>4306</v>
      </c>
      <c r="C863" s="9" t="s">
        <v>4307</v>
      </c>
      <c r="D863" s="34" t="s">
        <v>54</v>
      </c>
      <c r="E863" s="35" t="s">
        <v>13</v>
      </c>
      <c r="F863" s="9" t="s">
        <v>4308</v>
      </c>
      <c r="G863" s="27" t="s">
        <v>4309</v>
      </c>
      <c r="H863" s="16">
        <v>45973</v>
      </c>
      <c r="I863" s="16">
        <v>46722</v>
      </c>
      <c r="J863" s="58" t="s">
        <v>4310</v>
      </c>
      <c r="K863" s="58" t="s">
        <v>116</v>
      </c>
      <c r="L863" s="58" t="s">
        <v>1953</v>
      </c>
      <c r="M863" s="58" t="s">
        <v>77</v>
      </c>
      <c r="N863" s="56" t="s">
        <v>6267</v>
      </c>
      <c r="O863" s="58" t="s">
        <v>277</v>
      </c>
      <c r="P863" s="58" t="s">
        <v>286</v>
      </c>
      <c r="Q863" s="12">
        <v>1017247.29</v>
      </c>
      <c r="R863" s="12">
        <v>864660.19</v>
      </c>
      <c r="S863" s="22">
        <f>Table4[[#This Row],[EU funds 
(EUR)]]/Table4[[#This Row],[Total eligible expenditure allocated to the operation (EUR)]]</f>
        <v>0.84999999361020651</v>
      </c>
    </row>
    <row r="864" spans="1:19" ht="153" x14ac:dyDescent="0.25">
      <c r="A864" s="15">
        <v>860</v>
      </c>
      <c r="B864" s="9" t="s">
        <v>4311</v>
      </c>
      <c r="C864" s="9" t="s">
        <v>4312</v>
      </c>
      <c r="D864" s="34" t="s">
        <v>54</v>
      </c>
      <c r="E864" s="35" t="s">
        <v>13</v>
      </c>
      <c r="F864" s="9" t="s">
        <v>4313</v>
      </c>
      <c r="G864" s="27" t="s">
        <v>4314</v>
      </c>
      <c r="H864" s="16">
        <v>45967</v>
      </c>
      <c r="I864" s="16">
        <v>46539</v>
      </c>
      <c r="J864" s="58" t="s">
        <v>4315</v>
      </c>
      <c r="K864" s="58" t="s">
        <v>1898</v>
      </c>
      <c r="L864" s="58" t="s">
        <v>1987</v>
      </c>
      <c r="M864" s="58" t="s">
        <v>79</v>
      </c>
      <c r="N864" s="56" t="s">
        <v>6267</v>
      </c>
      <c r="O864" s="58" t="s">
        <v>277</v>
      </c>
      <c r="P864" s="58" t="s">
        <v>286</v>
      </c>
      <c r="Q864" s="12">
        <v>1568565.03</v>
      </c>
      <c r="R864" s="12">
        <v>1333280.27</v>
      </c>
      <c r="S864" s="22">
        <f>Table4[[#This Row],[EU funds 
(EUR)]]/Table4[[#This Row],[Total eligible expenditure allocated to the operation (EUR)]]</f>
        <v>0.84999999649361047</v>
      </c>
    </row>
    <row r="865" spans="1:19" ht="153" x14ac:dyDescent="0.25">
      <c r="A865" s="15">
        <v>861</v>
      </c>
      <c r="B865" s="9" t="s">
        <v>4316</v>
      </c>
      <c r="C865" s="9" t="s">
        <v>4317</v>
      </c>
      <c r="D865" s="34" t="s">
        <v>54</v>
      </c>
      <c r="E865" s="35" t="s">
        <v>13</v>
      </c>
      <c r="F865" s="9" t="s">
        <v>4318</v>
      </c>
      <c r="G865" s="27" t="s">
        <v>4319</v>
      </c>
      <c r="H865" s="16">
        <v>45967</v>
      </c>
      <c r="I865" s="16">
        <v>46726</v>
      </c>
      <c r="J865" s="58" t="s">
        <v>4320</v>
      </c>
      <c r="K865" s="58" t="s">
        <v>264</v>
      </c>
      <c r="L865" s="58" t="s">
        <v>1957</v>
      </c>
      <c r="M865" s="58" t="s">
        <v>79</v>
      </c>
      <c r="N865" s="56" t="s">
        <v>6267</v>
      </c>
      <c r="O865" s="58" t="s">
        <v>277</v>
      </c>
      <c r="P865" s="58" t="s">
        <v>286</v>
      </c>
      <c r="Q865" s="12">
        <v>1960240.77</v>
      </c>
      <c r="R865" s="12">
        <v>1640129.93</v>
      </c>
      <c r="S865" s="22">
        <f>Table4[[#This Row],[EU funds 
(EUR)]]/Table4[[#This Row],[Total eligible expenditure allocated to the operation (EUR)]]</f>
        <v>0.83669820314980992</v>
      </c>
    </row>
    <row r="866" spans="1:19" ht="153" x14ac:dyDescent="0.25">
      <c r="A866" s="15">
        <v>862</v>
      </c>
      <c r="B866" s="9" t="s">
        <v>4321</v>
      </c>
      <c r="C866" s="9" t="s">
        <v>4322</v>
      </c>
      <c r="D866" s="34" t="s">
        <v>54</v>
      </c>
      <c r="E866" s="35" t="s">
        <v>13</v>
      </c>
      <c r="F866" s="9" t="s">
        <v>4323</v>
      </c>
      <c r="G866" s="27" t="s">
        <v>4324</v>
      </c>
      <c r="H866" s="16">
        <v>45971</v>
      </c>
      <c r="I866" s="16">
        <v>46600</v>
      </c>
      <c r="J866" s="58" t="s">
        <v>3436</v>
      </c>
      <c r="K866" s="58" t="s">
        <v>74</v>
      </c>
      <c r="L866" s="58" t="s">
        <v>1952</v>
      </c>
      <c r="M866" s="58" t="s">
        <v>79</v>
      </c>
      <c r="N866" s="56" t="s">
        <v>6267</v>
      </c>
      <c r="O866" s="58" t="s">
        <v>277</v>
      </c>
      <c r="P866" s="58" t="s">
        <v>286</v>
      </c>
      <c r="Q866" s="12">
        <v>2805533.76</v>
      </c>
      <c r="R866" s="12">
        <v>1999000</v>
      </c>
      <c r="S866" s="22">
        <f>Table4[[#This Row],[EU funds 
(EUR)]]/Table4[[#This Row],[Total eligible expenditure allocated to the operation (EUR)]]</f>
        <v>0.71252038685144892</v>
      </c>
    </row>
    <row r="867" spans="1:19" ht="153" x14ac:dyDescent="0.25">
      <c r="A867" s="15">
        <v>863</v>
      </c>
      <c r="B867" s="9" t="s">
        <v>4325</v>
      </c>
      <c r="C867" s="9" t="s">
        <v>4326</v>
      </c>
      <c r="D867" s="34" t="s">
        <v>54</v>
      </c>
      <c r="E867" s="35" t="s">
        <v>13</v>
      </c>
      <c r="F867" s="9" t="s">
        <v>4327</v>
      </c>
      <c r="G867" s="27" t="s">
        <v>4328</v>
      </c>
      <c r="H867" s="16">
        <v>45967</v>
      </c>
      <c r="I867" s="16">
        <v>46560</v>
      </c>
      <c r="J867" s="58" t="s">
        <v>4329</v>
      </c>
      <c r="K867" s="58" t="s">
        <v>263</v>
      </c>
      <c r="L867" s="58" t="s">
        <v>1967</v>
      </c>
      <c r="M867" s="58" t="s">
        <v>268</v>
      </c>
      <c r="N867" s="56" t="s">
        <v>6267</v>
      </c>
      <c r="O867" s="58" t="s">
        <v>277</v>
      </c>
      <c r="P867" s="58" t="s">
        <v>286</v>
      </c>
      <c r="Q867" s="12">
        <v>495239.15</v>
      </c>
      <c r="R867" s="12">
        <v>420953.27</v>
      </c>
      <c r="S867" s="22">
        <f>Table4[[#This Row],[EU funds 
(EUR)]]/Table4[[#This Row],[Total eligible expenditure allocated to the operation (EUR)]]</f>
        <v>0.84999998485580153</v>
      </c>
    </row>
    <row r="868" spans="1:19" ht="153" x14ac:dyDescent="0.25">
      <c r="A868" s="15">
        <v>864</v>
      </c>
      <c r="B868" s="9" t="s">
        <v>4330</v>
      </c>
      <c r="C868" s="9" t="s">
        <v>4331</v>
      </c>
      <c r="D868" s="34" t="s">
        <v>54</v>
      </c>
      <c r="E868" s="35" t="s">
        <v>13</v>
      </c>
      <c r="F868" s="9" t="s">
        <v>4332</v>
      </c>
      <c r="G868" s="27" t="s">
        <v>4333</v>
      </c>
      <c r="H868" s="16">
        <v>45967</v>
      </c>
      <c r="I868" s="16">
        <v>46752</v>
      </c>
      <c r="J868" s="58" t="s">
        <v>4334</v>
      </c>
      <c r="K868" s="58" t="s">
        <v>541</v>
      </c>
      <c r="L868" s="58" t="s">
        <v>1974</v>
      </c>
      <c r="M868" s="58" t="s">
        <v>79</v>
      </c>
      <c r="N868" s="56" t="s">
        <v>6267</v>
      </c>
      <c r="O868" s="58" t="s">
        <v>277</v>
      </c>
      <c r="P868" s="58" t="s">
        <v>286</v>
      </c>
      <c r="Q868" s="12">
        <v>1801032.9</v>
      </c>
      <c r="R868" s="12">
        <v>1530877.96</v>
      </c>
      <c r="S868" s="22">
        <f>Table4[[#This Row],[EU funds 
(EUR)]]/Table4[[#This Row],[Total eligible expenditure allocated to the operation (EUR)]]</f>
        <v>0.84999999722381536</v>
      </c>
    </row>
    <row r="869" spans="1:19" ht="153" x14ac:dyDescent="0.25">
      <c r="A869" s="15">
        <v>865</v>
      </c>
      <c r="B869" s="9" t="s">
        <v>4335</v>
      </c>
      <c r="C869" s="9" t="s">
        <v>4336</v>
      </c>
      <c r="D869" s="34" t="s">
        <v>54</v>
      </c>
      <c r="E869" s="35" t="s">
        <v>13</v>
      </c>
      <c r="F869" s="9" t="s">
        <v>4337</v>
      </c>
      <c r="G869" s="27" t="s">
        <v>4338</v>
      </c>
      <c r="H869" s="16">
        <v>45967</v>
      </c>
      <c r="I869" s="16">
        <v>46600</v>
      </c>
      <c r="J869" s="58" t="s">
        <v>4339</v>
      </c>
      <c r="K869" s="58" t="s">
        <v>116</v>
      </c>
      <c r="L869" s="58" t="s">
        <v>1953</v>
      </c>
      <c r="M869" s="58" t="s">
        <v>77</v>
      </c>
      <c r="N869" s="56" t="s">
        <v>6267</v>
      </c>
      <c r="O869" s="58" t="s">
        <v>277</v>
      </c>
      <c r="P869" s="58" t="s">
        <v>286</v>
      </c>
      <c r="Q869" s="12">
        <v>1848975.11</v>
      </c>
      <c r="R869" s="12">
        <v>1571628.84</v>
      </c>
      <c r="S869" s="22">
        <f>Table4[[#This Row],[EU funds 
(EUR)]]/Table4[[#This Row],[Total eligible expenditure allocated to the operation (EUR)]]</f>
        <v>0.8499999981070594</v>
      </c>
    </row>
    <row r="870" spans="1:19" ht="153" x14ac:dyDescent="0.25">
      <c r="A870" s="15">
        <v>866</v>
      </c>
      <c r="B870" s="9" t="s">
        <v>4340</v>
      </c>
      <c r="C870" s="9" t="s">
        <v>4341</v>
      </c>
      <c r="D870" s="34" t="s">
        <v>54</v>
      </c>
      <c r="E870" s="35" t="s">
        <v>13</v>
      </c>
      <c r="F870" s="9" t="s">
        <v>4342</v>
      </c>
      <c r="G870" s="27" t="s">
        <v>4343</v>
      </c>
      <c r="H870" s="16">
        <v>45971</v>
      </c>
      <c r="I870" s="16">
        <v>46325</v>
      </c>
      <c r="J870" s="58" t="s">
        <v>3532</v>
      </c>
      <c r="K870" s="58" t="s">
        <v>73</v>
      </c>
      <c r="L870" s="58" t="s">
        <v>1950</v>
      </c>
      <c r="M870" s="58" t="s">
        <v>77</v>
      </c>
      <c r="N870" s="56" t="s">
        <v>6267</v>
      </c>
      <c r="O870" s="58" t="s">
        <v>277</v>
      </c>
      <c r="P870" s="58" t="s">
        <v>286</v>
      </c>
      <c r="Q870" s="12">
        <v>1859330.98</v>
      </c>
      <c r="R870" s="12">
        <v>1576667.29</v>
      </c>
      <c r="S870" s="22">
        <f>Table4[[#This Row],[EU funds 
(EUR)]]/Table4[[#This Row],[Total eligible expenditure allocated to the operation (EUR)]]</f>
        <v>0.84797559281242119</v>
      </c>
    </row>
    <row r="871" spans="1:19" ht="153" x14ac:dyDescent="0.25">
      <c r="A871" s="15">
        <v>867</v>
      </c>
      <c r="B871" s="9" t="s">
        <v>4344</v>
      </c>
      <c r="C871" s="9" t="s">
        <v>4345</v>
      </c>
      <c r="D871" s="34" t="s">
        <v>54</v>
      </c>
      <c r="E871" s="35" t="s">
        <v>13</v>
      </c>
      <c r="F871" s="9" t="s">
        <v>4346</v>
      </c>
      <c r="G871" s="27" t="s">
        <v>4347</v>
      </c>
      <c r="H871" s="16">
        <v>45967</v>
      </c>
      <c r="I871" s="16">
        <v>46569</v>
      </c>
      <c r="J871" s="58" t="s">
        <v>1853</v>
      </c>
      <c r="K871" s="58" t="s">
        <v>265</v>
      </c>
      <c r="L871" s="58" t="s">
        <v>1956</v>
      </c>
      <c r="M871" s="58" t="s">
        <v>79</v>
      </c>
      <c r="N871" s="56" t="s">
        <v>6267</v>
      </c>
      <c r="O871" s="58" t="s">
        <v>277</v>
      </c>
      <c r="P871" s="58" t="s">
        <v>286</v>
      </c>
      <c r="Q871" s="12">
        <v>1490655.56</v>
      </c>
      <c r="R871" s="12">
        <v>1267057.22</v>
      </c>
      <c r="S871" s="22">
        <f>Table4[[#This Row],[EU funds 
(EUR)]]/Table4[[#This Row],[Total eligible expenditure allocated to the operation (EUR)]]</f>
        <v>0.84999999597492526</v>
      </c>
    </row>
    <row r="872" spans="1:19" ht="153" x14ac:dyDescent="0.25">
      <c r="A872" s="15">
        <v>868</v>
      </c>
      <c r="B872" s="9" t="s">
        <v>4348</v>
      </c>
      <c r="C872" s="9" t="s">
        <v>4349</v>
      </c>
      <c r="D872" s="34" t="s">
        <v>54</v>
      </c>
      <c r="E872" s="35" t="s">
        <v>13</v>
      </c>
      <c r="F872" s="9" t="s">
        <v>4350</v>
      </c>
      <c r="G872" s="27" t="s">
        <v>4351</v>
      </c>
      <c r="H872" s="16">
        <v>45967</v>
      </c>
      <c r="I872" s="16">
        <v>46642</v>
      </c>
      <c r="J872" s="58" t="s">
        <v>4352</v>
      </c>
      <c r="K872" s="58" t="s">
        <v>544</v>
      </c>
      <c r="L872" s="58" t="s">
        <v>1979</v>
      </c>
      <c r="M872" s="58" t="s">
        <v>79</v>
      </c>
      <c r="N872" s="56" t="s">
        <v>6267</v>
      </c>
      <c r="O872" s="58" t="s">
        <v>277</v>
      </c>
      <c r="P872" s="58" t="s">
        <v>286</v>
      </c>
      <c r="Q872" s="12">
        <v>1636345.68</v>
      </c>
      <c r="R872" s="12">
        <v>1390893.82</v>
      </c>
      <c r="S872" s="22">
        <f>Table4[[#This Row],[EU funds 
(EUR)]]/Table4[[#This Row],[Total eligible expenditure allocated to the operation (EUR)]]</f>
        <v>0.8499999951110575</v>
      </c>
    </row>
    <row r="873" spans="1:19" ht="153" x14ac:dyDescent="0.25">
      <c r="A873" s="15">
        <v>869</v>
      </c>
      <c r="B873" s="9" t="s">
        <v>4353</v>
      </c>
      <c r="C873" s="9" t="s">
        <v>4354</v>
      </c>
      <c r="D873" s="34" t="s">
        <v>54</v>
      </c>
      <c r="E873" s="35" t="s">
        <v>13</v>
      </c>
      <c r="F873" s="9" t="s">
        <v>4355</v>
      </c>
      <c r="G873" s="27" t="s">
        <v>4356</v>
      </c>
      <c r="H873" s="16">
        <v>45967</v>
      </c>
      <c r="I873" s="16">
        <v>46723</v>
      </c>
      <c r="J873" s="58" t="s">
        <v>4357</v>
      </c>
      <c r="K873" s="58" t="s">
        <v>116</v>
      </c>
      <c r="L873" s="58" t="s">
        <v>1953</v>
      </c>
      <c r="M873" s="58" t="s">
        <v>77</v>
      </c>
      <c r="N873" s="56" t="s">
        <v>6267</v>
      </c>
      <c r="O873" s="58" t="s">
        <v>277</v>
      </c>
      <c r="P873" s="58" t="s">
        <v>286</v>
      </c>
      <c r="Q873" s="12">
        <v>2240014.0299999998</v>
      </c>
      <c r="R873" s="12">
        <v>1904011.92</v>
      </c>
      <c r="S873" s="22">
        <f>Table4[[#This Row],[EU funds 
(EUR)]]/Table4[[#This Row],[Total eligible expenditure allocated to the operation (EUR)]]</f>
        <v>0.84999999754465827</v>
      </c>
    </row>
    <row r="874" spans="1:19" ht="153" x14ac:dyDescent="0.25">
      <c r="A874" s="15">
        <v>870</v>
      </c>
      <c r="B874" s="9" t="s">
        <v>4358</v>
      </c>
      <c r="C874" s="9" t="s">
        <v>4359</v>
      </c>
      <c r="D874" s="34" t="s">
        <v>54</v>
      </c>
      <c r="E874" s="35" t="s">
        <v>13</v>
      </c>
      <c r="F874" s="9" t="s">
        <v>4360</v>
      </c>
      <c r="G874" s="27" t="s">
        <v>4361</v>
      </c>
      <c r="H874" s="16">
        <v>45967</v>
      </c>
      <c r="I874" s="16">
        <v>46685</v>
      </c>
      <c r="J874" s="58" t="s">
        <v>1836</v>
      </c>
      <c r="K874" s="58" t="s">
        <v>545</v>
      </c>
      <c r="L874" s="58" t="s">
        <v>1980</v>
      </c>
      <c r="M874" s="58" t="s">
        <v>268</v>
      </c>
      <c r="N874" s="56" t="s">
        <v>6267</v>
      </c>
      <c r="O874" s="58" t="s">
        <v>277</v>
      </c>
      <c r="P874" s="58" t="s">
        <v>286</v>
      </c>
      <c r="Q874" s="12">
        <v>1834922.94</v>
      </c>
      <c r="R874" s="12">
        <v>1559684.49</v>
      </c>
      <c r="S874" s="22">
        <f>Table4[[#This Row],[EU funds 
(EUR)]]/Table4[[#This Row],[Total eligible expenditure allocated to the operation (EUR)]]</f>
        <v>0.84999999509516189</v>
      </c>
    </row>
    <row r="875" spans="1:19" ht="153" x14ac:dyDescent="0.25">
      <c r="A875" s="15">
        <v>871</v>
      </c>
      <c r="B875" s="9" t="s">
        <v>4362</v>
      </c>
      <c r="C875" s="9" t="s">
        <v>4363</v>
      </c>
      <c r="D875" s="34" t="s">
        <v>54</v>
      </c>
      <c r="E875" s="35" t="s">
        <v>13</v>
      </c>
      <c r="F875" s="9" t="s">
        <v>4364</v>
      </c>
      <c r="G875" s="27" t="s">
        <v>4365</v>
      </c>
      <c r="H875" s="16">
        <v>45967</v>
      </c>
      <c r="I875" s="16">
        <v>46636</v>
      </c>
      <c r="J875" s="58" t="s">
        <v>2642</v>
      </c>
      <c r="K875" s="58" t="s">
        <v>262</v>
      </c>
      <c r="L875" s="58" t="s">
        <v>1963</v>
      </c>
      <c r="M875" s="58" t="s">
        <v>79</v>
      </c>
      <c r="N875" s="56" t="s">
        <v>6267</v>
      </c>
      <c r="O875" s="58" t="s">
        <v>277</v>
      </c>
      <c r="P875" s="58" t="s">
        <v>286</v>
      </c>
      <c r="Q875" s="12">
        <v>1284397.99</v>
      </c>
      <c r="R875" s="12">
        <v>1091738.29</v>
      </c>
      <c r="S875" s="22">
        <f>Table4[[#This Row],[EU funds 
(EUR)]]/Table4[[#This Row],[Total eligible expenditure allocated to the operation (EUR)]]</f>
        <v>0.84999999883213773</v>
      </c>
    </row>
    <row r="876" spans="1:19" ht="153" x14ac:dyDescent="0.25">
      <c r="A876" s="15">
        <v>872</v>
      </c>
      <c r="B876" s="9" t="s">
        <v>4366</v>
      </c>
      <c r="C876" s="9" t="s">
        <v>439</v>
      </c>
      <c r="D876" s="34" t="s">
        <v>54</v>
      </c>
      <c r="E876" s="35" t="s">
        <v>13</v>
      </c>
      <c r="F876" s="9" t="s">
        <v>4367</v>
      </c>
      <c r="G876" s="27" t="s">
        <v>4368</v>
      </c>
      <c r="H876" s="16">
        <v>45967</v>
      </c>
      <c r="I876" s="16">
        <v>46722</v>
      </c>
      <c r="J876" s="58" t="s">
        <v>533</v>
      </c>
      <c r="K876" s="58" t="s">
        <v>544</v>
      </c>
      <c r="L876" s="58" t="s">
        <v>1979</v>
      </c>
      <c r="M876" s="58" t="s">
        <v>79</v>
      </c>
      <c r="N876" s="56" t="s">
        <v>6267</v>
      </c>
      <c r="O876" s="58" t="s">
        <v>277</v>
      </c>
      <c r="P876" s="58" t="s">
        <v>286</v>
      </c>
      <c r="Q876" s="12">
        <v>1916451.97</v>
      </c>
      <c r="R876" s="12">
        <v>1628984.17</v>
      </c>
      <c r="S876" s="22">
        <f>Table4[[#This Row],[EU funds 
(EUR)]]/Table4[[#This Row],[Total eligible expenditure allocated to the operation (EUR)]]</f>
        <v>0.84999999765191081</v>
      </c>
    </row>
    <row r="877" spans="1:19" ht="153" x14ac:dyDescent="0.25">
      <c r="A877" s="15">
        <v>873</v>
      </c>
      <c r="B877" s="9" t="s">
        <v>4369</v>
      </c>
      <c r="C877" s="9" t="s">
        <v>4370</v>
      </c>
      <c r="D877" s="34" t="s">
        <v>54</v>
      </c>
      <c r="E877" s="35" t="s">
        <v>13</v>
      </c>
      <c r="F877" s="9" t="s">
        <v>4371</v>
      </c>
      <c r="G877" s="27" t="s">
        <v>4372</v>
      </c>
      <c r="H877" s="16">
        <v>45967</v>
      </c>
      <c r="I877" s="16">
        <v>46326</v>
      </c>
      <c r="J877" s="58" t="s">
        <v>4373</v>
      </c>
      <c r="K877" s="58" t="s">
        <v>545</v>
      </c>
      <c r="L877" s="58" t="s">
        <v>1980</v>
      </c>
      <c r="M877" s="58" t="s">
        <v>268</v>
      </c>
      <c r="N877" s="56" t="s">
        <v>6267</v>
      </c>
      <c r="O877" s="58" t="s">
        <v>277</v>
      </c>
      <c r="P877" s="58" t="s">
        <v>286</v>
      </c>
      <c r="Q877" s="12">
        <v>1332616.25</v>
      </c>
      <c r="R877" s="12">
        <v>1132723.81</v>
      </c>
      <c r="S877" s="22">
        <f>Table4[[#This Row],[EU funds 
(EUR)]]/Table4[[#This Row],[Total eligible expenditure allocated to the operation (EUR)]]</f>
        <v>0.84999999812399107</v>
      </c>
    </row>
    <row r="878" spans="1:19" ht="153" x14ac:dyDescent="0.25">
      <c r="A878" s="15">
        <v>874</v>
      </c>
      <c r="B878" s="9" t="s">
        <v>4374</v>
      </c>
      <c r="C878" s="9" t="s">
        <v>435</v>
      </c>
      <c r="D878" s="34" t="s">
        <v>54</v>
      </c>
      <c r="E878" s="35" t="s">
        <v>13</v>
      </c>
      <c r="F878" s="9" t="s">
        <v>4375</v>
      </c>
      <c r="G878" s="27" t="s">
        <v>4376</v>
      </c>
      <c r="H878" s="16">
        <v>45968</v>
      </c>
      <c r="I878" s="16">
        <v>46718</v>
      </c>
      <c r="J878" s="58" t="s">
        <v>530</v>
      </c>
      <c r="K878" s="58" t="s">
        <v>543</v>
      </c>
      <c r="L878" s="58" t="s">
        <v>1978</v>
      </c>
      <c r="M878" s="58" t="s">
        <v>79</v>
      </c>
      <c r="N878" s="56" t="s">
        <v>6267</v>
      </c>
      <c r="O878" s="58" t="s">
        <v>277</v>
      </c>
      <c r="P878" s="58" t="s">
        <v>286</v>
      </c>
      <c r="Q878" s="12">
        <v>1462030.74</v>
      </c>
      <c r="R878" s="12">
        <v>1242726.1200000001</v>
      </c>
      <c r="S878" s="22">
        <f>Table4[[#This Row],[EU funds 
(EUR)]]/Table4[[#This Row],[Total eligible expenditure allocated to the operation (EUR)]]</f>
        <v>0.84999999384417879</v>
      </c>
    </row>
    <row r="879" spans="1:19" ht="153" x14ac:dyDescent="0.25">
      <c r="A879" s="15">
        <v>875</v>
      </c>
      <c r="B879" s="9" t="s">
        <v>4377</v>
      </c>
      <c r="C879" s="9" t="s">
        <v>4378</v>
      </c>
      <c r="D879" s="34" t="s">
        <v>54</v>
      </c>
      <c r="E879" s="35" t="s">
        <v>13</v>
      </c>
      <c r="F879" s="9" t="s">
        <v>4379</v>
      </c>
      <c r="G879" s="27" t="s">
        <v>4380</v>
      </c>
      <c r="H879" s="16">
        <v>45967</v>
      </c>
      <c r="I879" s="16">
        <v>46750</v>
      </c>
      <c r="J879" s="58" t="s">
        <v>4381</v>
      </c>
      <c r="K879" s="58" t="s">
        <v>73</v>
      </c>
      <c r="L879" s="58" t="s">
        <v>1950</v>
      </c>
      <c r="M879" s="58" t="s">
        <v>77</v>
      </c>
      <c r="N879" s="56" t="s">
        <v>6267</v>
      </c>
      <c r="O879" s="58" t="s">
        <v>277</v>
      </c>
      <c r="P879" s="58" t="s">
        <v>286</v>
      </c>
      <c r="Q879" s="12">
        <v>2046990.75</v>
      </c>
      <c r="R879" s="12">
        <v>1739942.13</v>
      </c>
      <c r="S879" s="22">
        <f>Table4[[#This Row],[EU funds 
(EUR)]]/Table4[[#This Row],[Total eligible expenditure allocated to the operation (EUR)]]</f>
        <v>0.84999999633608503</v>
      </c>
    </row>
    <row r="880" spans="1:19" ht="153" x14ac:dyDescent="0.25">
      <c r="A880" s="15">
        <v>876</v>
      </c>
      <c r="B880" s="9" t="s">
        <v>4382</v>
      </c>
      <c r="C880" s="9" t="s">
        <v>4383</v>
      </c>
      <c r="D880" s="34" t="s">
        <v>54</v>
      </c>
      <c r="E880" s="35" t="s">
        <v>13</v>
      </c>
      <c r="F880" s="9" t="s">
        <v>4384</v>
      </c>
      <c r="G880" s="27" t="s">
        <v>4385</v>
      </c>
      <c r="H880" s="16">
        <v>45968</v>
      </c>
      <c r="I880" s="16">
        <v>46752</v>
      </c>
      <c r="J880" s="58" t="s">
        <v>3994</v>
      </c>
      <c r="K880" s="58" t="s">
        <v>265</v>
      </c>
      <c r="L880" s="58" t="s">
        <v>1956</v>
      </c>
      <c r="M880" s="58" t="s">
        <v>79</v>
      </c>
      <c r="N880" s="56" t="s">
        <v>6267</v>
      </c>
      <c r="O880" s="58" t="s">
        <v>277</v>
      </c>
      <c r="P880" s="58" t="s">
        <v>286</v>
      </c>
      <c r="Q880" s="12">
        <v>789599.5</v>
      </c>
      <c r="R880" s="12">
        <v>671159.57</v>
      </c>
      <c r="S880" s="22">
        <f>Table4[[#This Row],[EU funds 
(EUR)]]/Table4[[#This Row],[Total eligible expenditure allocated to the operation (EUR)]]</f>
        <v>0.84999999366767576</v>
      </c>
    </row>
    <row r="881" spans="1:19" ht="409.5" x14ac:dyDescent="0.25">
      <c r="A881" s="15">
        <v>877</v>
      </c>
      <c r="B881" s="9" t="s">
        <v>300</v>
      </c>
      <c r="C881" s="9" t="s">
        <v>312</v>
      </c>
      <c r="D881" s="34" t="s">
        <v>54</v>
      </c>
      <c r="E881" s="35" t="s">
        <v>13</v>
      </c>
      <c r="F881" s="9" t="s">
        <v>327</v>
      </c>
      <c r="G881" s="27" t="s">
        <v>341</v>
      </c>
      <c r="H881" s="16">
        <v>45595</v>
      </c>
      <c r="I881" s="16">
        <v>45838</v>
      </c>
      <c r="J881" s="58" t="s">
        <v>90</v>
      </c>
      <c r="K881" s="58" t="s">
        <v>38</v>
      </c>
      <c r="L881" s="58" t="s">
        <v>1971</v>
      </c>
      <c r="M881" s="58" t="s">
        <v>351</v>
      </c>
      <c r="N881" s="56" t="s">
        <v>6267</v>
      </c>
      <c r="O881" s="58" t="s">
        <v>281</v>
      </c>
      <c r="P881" s="58" t="s">
        <v>290</v>
      </c>
      <c r="Q881" s="12">
        <v>9066019.9299999997</v>
      </c>
      <c r="R881" s="12">
        <v>7706116.9400000004</v>
      </c>
      <c r="S881" s="22">
        <f>Table4[[#This Row],[EU funds 
(EUR)]]/Table4[[#This Row],[Total eligible expenditure allocated to the operation (EUR)]]</f>
        <v>0.84999999994484909</v>
      </c>
    </row>
    <row r="882" spans="1:19" ht="178.5" x14ac:dyDescent="0.25">
      <c r="A882" s="15">
        <v>878</v>
      </c>
      <c r="B882" s="9" t="s">
        <v>597</v>
      </c>
      <c r="C882" s="9" t="s">
        <v>905</v>
      </c>
      <c r="D882" s="34" t="s">
        <v>54</v>
      </c>
      <c r="E882" s="35" t="s">
        <v>13</v>
      </c>
      <c r="F882" s="9" t="s">
        <v>1185</v>
      </c>
      <c r="G882" s="27" t="s">
        <v>1489</v>
      </c>
      <c r="H882" s="16">
        <v>45786</v>
      </c>
      <c r="I882" s="16">
        <v>46752</v>
      </c>
      <c r="J882" s="58" t="s">
        <v>90</v>
      </c>
      <c r="K882" s="58" t="s">
        <v>38</v>
      </c>
      <c r="L882" s="58" t="s">
        <v>1983</v>
      </c>
      <c r="M882" s="58" t="s">
        <v>1795</v>
      </c>
      <c r="N882" s="56" t="s">
        <v>6267</v>
      </c>
      <c r="O882" s="58" t="s">
        <v>1769</v>
      </c>
      <c r="P882" s="58" t="s">
        <v>1782</v>
      </c>
      <c r="Q882" s="12">
        <v>3820683.95</v>
      </c>
      <c r="R882" s="12">
        <v>3247581.35</v>
      </c>
      <c r="S882" s="22">
        <f>Table4[[#This Row],[EU funds 
(EUR)]]/Table4[[#This Row],[Total eligible expenditure allocated to the operation (EUR)]]</f>
        <v>0.84999999803700066</v>
      </c>
    </row>
    <row r="883" spans="1:19" ht="165.75" x14ac:dyDescent="0.25">
      <c r="A883" s="15">
        <v>879</v>
      </c>
      <c r="B883" s="9" t="s">
        <v>624</v>
      </c>
      <c r="C883" s="9" t="s">
        <v>47</v>
      </c>
      <c r="D883" s="34" t="s">
        <v>54</v>
      </c>
      <c r="E883" s="35" t="s">
        <v>13</v>
      </c>
      <c r="F883" s="9" t="s">
        <v>1212</v>
      </c>
      <c r="G883" s="27" t="s">
        <v>1515</v>
      </c>
      <c r="H883" s="16">
        <v>45834</v>
      </c>
      <c r="I883" s="16">
        <v>47119</v>
      </c>
      <c r="J883" s="58" t="s">
        <v>90</v>
      </c>
      <c r="K883" s="58" t="s">
        <v>38</v>
      </c>
      <c r="L883" s="58" t="s">
        <v>1960</v>
      </c>
      <c r="M883" s="58" t="s">
        <v>268</v>
      </c>
      <c r="N883" s="56" t="s">
        <v>6267</v>
      </c>
      <c r="O883" s="58" t="s">
        <v>281</v>
      </c>
      <c r="P883" s="58" t="s">
        <v>290</v>
      </c>
      <c r="Q883" s="12">
        <v>29170680.379999999</v>
      </c>
      <c r="R883" s="12">
        <v>24795078.32</v>
      </c>
      <c r="S883" s="22">
        <f>Table4[[#This Row],[EU funds 
(EUR)]]/Table4[[#This Row],[Total eligible expenditure allocated to the operation (EUR)]]</f>
        <v>0.84999999989715702</v>
      </c>
    </row>
    <row r="884" spans="1:19" ht="178.5" x14ac:dyDescent="0.25">
      <c r="A884" s="15">
        <v>880</v>
      </c>
      <c r="B884" s="9" t="s">
        <v>4386</v>
      </c>
      <c r="C884" s="9" t="s">
        <v>47</v>
      </c>
      <c r="D884" s="34" t="s">
        <v>54</v>
      </c>
      <c r="E884" s="35" t="s">
        <v>13</v>
      </c>
      <c r="F884" s="9" t="s">
        <v>4387</v>
      </c>
      <c r="G884" s="27" t="s">
        <v>4388</v>
      </c>
      <c r="H884" s="16">
        <v>45922</v>
      </c>
      <c r="I884" s="16">
        <v>47483</v>
      </c>
      <c r="J884" s="58" t="s">
        <v>90</v>
      </c>
      <c r="K884" s="58" t="s">
        <v>38</v>
      </c>
      <c r="L884" s="58" t="s">
        <v>4389</v>
      </c>
      <c r="M884" s="58" t="s">
        <v>4390</v>
      </c>
      <c r="N884" s="56" t="s">
        <v>6267</v>
      </c>
      <c r="O884" s="58" t="s">
        <v>1769</v>
      </c>
      <c r="P884" s="58" t="s">
        <v>1782</v>
      </c>
      <c r="Q884" s="12">
        <v>9651598</v>
      </c>
      <c r="R884" s="12">
        <v>8203858.2999999998</v>
      </c>
      <c r="S884" s="22">
        <f>Table4[[#This Row],[EU funds 
(EUR)]]/Table4[[#This Row],[Total eligible expenditure allocated to the operation (EUR)]]</f>
        <v>0.85</v>
      </c>
    </row>
    <row r="885" spans="1:19" ht="409.5" x14ac:dyDescent="0.25">
      <c r="A885" s="15">
        <v>881</v>
      </c>
      <c r="B885" s="9" t="s">
        <v>661</v>
      </c>
      <c r="C885" s="9" t="s">
        <v>47</v>
      </c>
      <c r="D885" s="34" t="s">
        <v>54</v>
      </c>
      <c r="E885" s="35" t="s">
        <v>13</v>
      </c>
      <c r="F885" s="9" t="s">
        <v>1249</v>
      </c>
      <c r="G885" s="27" t="s">
        <v>1552</v>
      </c>
      <c r="H885" s="16">
        <v>45855</v>
      </c>
      <c r="I885" s="16">
        <v>46905</v>
      </c>
      <c r="J885" s="58" t="s">
        <v>90</v>
      </c>
      <c r="K885" s="58" t="s">
        <v>38</v>
      </c>
      <c r="L885" s="58" t="s">
        <v>1986</v>
      </c>
      <c r="M885" s="58" t="s">
        <v>1798</v>
      </c>
      <c r="N885" s="56" t="s">
        <v>6267</v>
      </c>
      <c r="O885" s="58" t="s">
        <v>281</v>
      </c>
      <c r="P885" s="58" t="s">
        <v>290</v>
      </c>
      <c r="Q885" s="12">
        <v>9402676.25</v>
      </c>
      <c r="R885" s="12">
        <v>7992274.8099999996</v>
      </c>
      <c r="S885" s="22">
        <f>Table4[[#This Row],[EU funds 
(EUR)]]/Table4[[#This Row],[Total eligible expenditure allocated to the operation (EUR)]]</f>
        <v>0.84999999973411822</v>
      </c>
    </row>
    <row r="886" spans="1:19" ht="409.5" x14ac:dyDescent="0.25">
      <c r="A886" s="15">
        <v>882</v>
      </c>
      <c r="B886" s="9" t="s">
        <v>4391</v>
      </c>
      <c r="C886" s="9" t="s">
        <v>4392</v>
      </c>
      <c r="D886" s="34" t="s">
        <v>54</v>
      </c>
      <c r="E886" s="35" t="s">
        <v>13</v>
      </c>
      <c r="F886" s="9" t="s">
        <v>4393</v>
      </c>
      <c r="G886" s="27" t="s">
        <v>4394</v>
      </c>
      <c r="H886" s="16">
        <v>45932</v>
      </c>
      <c r="I886" s="16">
        <v>47299</v>
      </c>
      <c r="J886" s="58" t="s">
        <v>90</v>
      </c>
      <c r="K886" s="58" t="s">
        <v>38</v>
      </c>
      <c r="L886" s="58" t="s">
        <v>4395</v>
      </c>
      <c r="M886" s="58" t="s">
        <v>4396</v>
      </c>
      <c r="N886" s="56" t="s">
        <v>6267</v>
      </c>
      <c r="O886" s="58" t="s">
        <v>4397</v>
      </c>
      <c r="P886" s="58" t="s">
        <v>4398</v>
      </c>
      <c r="Q886" s="12">
        <v>8231701.1699999999</v>
      </c>
      <c r="R886" s="12">
        <v>6996945.9900000002</v>
      </c>
      <c r="S886" s="22">
        <f>Table4[[#This Row],[EU funds 
(EUR)]]/Table4[[#This Row],[Total eligible expenditure allocated to the operation (EUR)]]</f>
        <v>0.84999999945333293</v>
      </c>
    </row>
    <row r="887" spans="1:19" ht="140.25" x14ac:dyDescent="0.25">
      <c r="A887" s="15">
        <v>883</v>
      </c>
      <c r="B887" s="9" t="s">
        <v>4399</v>
      </c>
      <c r="C887" s="9" t="s">
        <v>4400</v>
      </c>
      <c r="D887" s="34" t="s">
        <v>54</v>
      </c>
      <c r="E887" s="35" t="s">
        <v>13</v>
      </c>
      <c r="F887" s="9" t="s">
        <v>4401</v>
      </c>
      <c r="G887" s="27" t="s">
        <v>4402</v>
      </c>
      <c r="H887" s="16">
        <v>46013</v>
      </c>
      <c r="I887" s="16">
        <v>47299</v>
      </c>
      <c r="J887" s="58" t="s">
        <v>123</v>
      </c>
      <c r="K887" s="58" t="s">
        <v>116</v>
      </c>
      <c r="L887" s="58" t="s">
        <v>4403</v>
      </c>
      <c r="M887" s="58" t="s">
        <v>4404</v>
      </c>
      <c r="N887" s="56" t="s">
        <v>6267</v>
      </c>
      <c r="O887" s="58" t="s">
        <v>4405</v>
      </c>
      <c r="P887" s="58" t="s">
        <v>4406</v>
      </c>
      <c r="Q887" s="12">
        <v>578976.98</v>
      </c>
      <c r="R887" s="12">
        <v>492130.42</v>
      </c>
      <c r="S887" s="22">
        <f>Table4[[#This Row],[EU funds 
(EUR)]]/Table4[[#This Row],[Total eligible expenditure allocated to the operation (EUR)]]</f>
        <v>0.84999997754660295</v>
      </c>
    </row>
    <row r="888" spans="1:19" ht="140.25" x14ac:dyDescent="0.25">
      <c r="A888" s="15">
        <v>884</v>
      </c>
      <c r="B888" s="9" t="s">
        <v>4407</v>
      </c>
      <c r="C888" s="9" t="s">
        <v>316</v>
      </c>
      <c r="D888" s="34" t="s">
        <v>54</v>
      </c>
      <c r="E888" s="35" t="s">
        <v>13</v>
      </c>
      <c r="F888" s="9" t="s">
        <v>4408</v>
      </c>
      <c r="G888" s="27" t="s">
        <v>4409</v>
      </c>
      <c r="H888" s="16">
        <v>46013</v>
      </c>
      <c r="I888" s="16">
        <v>47299</v>
      </c>
      <c r="J888" s="58" t="s">
        <v>90</v>
      </c>
      <c r="K888" s="58" t="s">
        <v>38</v>
      </c>
      <c r="L888" s="58" t="s">
        <v>4410</v>
      </c>
      <c r="M888" s="58" t="s">
        <v>4411</v>
      </c>
      <c r="N888" s="56" t="s">
        <v>6267</v>
      </c>
      <c r="O888" s="58" t="s">
        <v>4405</v>
      </c>
      <c r="P888" s="58" t="s">
        <v>4406</v>
      </c>
      <c r="Q888" s="12">
        <v>583752.84</v>
      </c>
      <c r="R888" s="12">
        <v>496189.89</v>
      </c>
      <c r="S888" s="22">
        <f>Table4[[#This Row],[EU funds 
(EUR)]]/Table4[[#This Row],[Total eligible expenditure allocated to the operation (EUR)]]</f>
        <v>0.84999995888670976</v>
      </c>
    </row>
    <row r="889" spans="1:19" ht="140.25" x14ac:dyDescent="0.25">
      <c r="A889" s="15">
        <v>885</v>
      </c>
      <c r="B889" s="9" t="s">
        <v>4412</v>
      </c>
      <c r="C889" s="9" t="s">
        <v>4413</v>
      </c>
      <c r="D889" s="34" t="s">
        <v>54</v>
      </c>
      <c r="E889" s="35" t="s">
        <v>13</v>
      </c>
      <c r="F889" s="9" t="s">
        <v>4414</v>
      </c>
      <c r="G889" s="27" t="s">
        <v>4415</v>
      </c>
      <c r="H889" s="16">
        <v>46013</v>
      </c>
      <c r="I889" s="16">
        <v>47096</v>
      </c>
      <c r="J889" s="58" t="s">
        <v>93</v>
      </c>
      <c r="K889" s="58" t="s">
        <v>74</v>
      </c>
      <c r="L889" s="58" t="s">
        <v>1952</v>
      </c>
      <c r="M889" s="58" t="s">
        <v>79</v>
      </c>
      <c r="N889" s="56" t="s">
        <v>6267</v>
      </c>
      <c r="O889" s="58" t="s">
        <v>4405</v>
      </c>
      <c r="P889" s="58" t="s">
        <v>4406</v>
      </c>
      <c r="Q889" s="12">
        <v>576086.06000000006</v>
      </c>
      <c r="R889" s="12">
        <v>489673.14</v>
      </c>
      <c r="S889" s="22">
        <f>Table4[[#This Row],[EU funds 
(EUR)]]/Table4[[#This Row],[Total eligible expenditure allocated to the operation (EUR)]]</f>
        <v>0.84999998090563056</v>
      </c>
    </row>
    <row r="890" spans="1:19" ht="140.25" x14ac:dyDescent="0.25">
      <c r="A890" s="15">
        <v>886</v>
      </c>
      <c r="B890" s="9" t="s">
        <v>4416</v>
      </c>
      <c r="C890" s="9" t="s">
        <v>4417</v>
      </c>
      <c r="D890" s="34" t="s">
        <v>54</v>
      </c>
      <c r="E890" s="35" t="s">
        <v>13</v>
      </c>
      <c r="F890" s="9" t="s">
        <v>4418</v>
      </c>
      <c r="G890" s="27" t="s">
        <v>4419</v>
      </c>
      <c r="H890" s="16">
        <v>46013</v>
      </c>
      <c r="I890" s="16">
        <v>47149</v>
      </c>
      <c r="J890" s="58" t="s">
        <v>347</v>
      </c>
      <c r="K890" s="58" t="s">
        <v>260</v>
      </c>
      <c r="L890" s="58" t="s">
        <v>1960</v>
      </c>
      <c r="M890" s="58" t="s">
        <v>4420</v>
      </c>
      <c r="N890" s="56" t="s">
        <v>6267</v>
      </c>
      <c r="O890" s="58" t="s">
        <v>4405</v>
      </c>
      <c r="P890" s="58" t="s">
        <v>4406</v>
      </c>
      <c r="Q890" s="12">
        <v>572284.47</v>
      </c>
      <c r="R890" s="12">
        <v>486441.79</v>
      </c>
      <c r="S890" s="22">
        <f>Table4[[#This Row],[EU funds 
(EUR)]]/Table4[[#This Row],[Total eligible expenditure allocated to the operation (EUR)]]</f>
        <v>0.84999998339986405</v>
      </c>
    </row>
    <row r="891" spans="1:19" ht="140.25" x14ac:dyDescent="0.25">
      <c r="A891" s="15">
        <v>887</v>
      </c>
      <c r="B891" s="9" t="s">
        <v>4421</v>
      </c>
      <c r="C891" s="9" t="s">
        <v>2541</v>
      </c>
      <c r="D891" s="34" t="s">
        <v>54</v>
      </c>
      <c r="E891" s="35" t="s">
        <v>13</v>
      </c>
      <c r="F891" s="9" t="s">
        <v>4422</v>
      </c>
      <c r="G891" s="27" t="s">
        <v>4423</v>
      </c>
      <c r="H891" s="16">
        <v>46014</v>
      </c>
      <c r="I891" s="16">
        <v>47145</v>
      </c>
      <c r="J891" s="58" t="s">
        <v>90</v>
      </c>
      <c r="K891" s="58" t="s">
        <v>38</v>
      </c>
      <c r="L891" s="58" t="s">
        <v>75</v>
      </c>
      <c r="M891" s="58" t="s">
        <v>75</v>
      </c>
      <c r="N891" s="56" t="s">
        <v>6267</v>
      </c>
      <c r="O891" s="58" t="s">
        <v>4405</v>
      </c>
      <c r="P891" s="58" t="s">
        <v>4406</v>
      </c>
      <c r="Q891" s="12">
        <v>588157</v>
      </c>
      <c r="R891" s="12">
        <v>499933.44</v>
      </c>
      <c r="S891" s="22">
        <f>Table4[[#This Row],[EU funds 
(EUR)]]/Table4[[#This Row],[Total eligible expenditure allocated to the operation (EUR)]]</f>
        <v>0.84999998299773705</v>
      </c>
    </row>
    <row r="892" spans="1:19" ht="140.25" x14ac:dyDescent="0.25">
      <c r="A892" s="15">
        <v>888</v>
      </c>
      <c r="B892" s="9" t="s">
        <v>4424</v>
      </c>
      <c r="C892" s="9" t="s">
        <v>4425</v>
      </c>
      <c r="D892" s="34" t="s">
        <v>54</v>
      </c>
      <c r="E892" s="35" t="s">
        <v>13</v>
      </c>
      <c r="F892" s="9" t="s">
        <v>4426</v>
      </c>
      <c r="G892" s="27" t="s">
        <v>4427</v>
      </c>
      <c r="H892" s="16">
        <v>46013</v>
      </c>
      <c r="I892" s="16">
        <v>47299</v>
      </c>
      <c r="J892" s="58" t="s">
        <v>90</v>
      </c>
      <c r="K892" s="58" t="s">
        <v>38</v>
      </c>
      <c r="L892" s="58" t="s">
        <v>75</v>
      </c>
      <c r="M892" s="58" t="s">
        <v>75</v>
      </c>
      <c r="N892" s="56" t="s">
        <v>6267</v>
      </c>
      <c r="O892" s="58" t="s">
        <v>4405</v>
      </c>
      <c r="P892" s="58" t="s">
        <v>4406</v>
      </c>
      <c r="Q892" s="12">
        <v>584837.18999999994</v>
      </c>
      <c r="R892" s="12">
        <v>497111.59</v>
      </c>
      <c r="S892" s="22">
        <f>Table4[[#This Row],[EU funds 
(EUR)]]/Table4[[#This Row],[Total eligible expenditure allocated to the operation (EUR)]]</f>
        <v>0.84999996323763216</v>
      </c>
    </row>
    <row r="893" spans="1:19" ht="178.5" x14ac:dyDescent="0.25">
      <c r="A893" s="15">
        <v>889</v>
      </c>
      <c r="B893" s="9" t="s">
        <v>4428</v>
      </c>
      <c r="C893" s="9" t="s">
        <v>4429</v>
      </c>
      <c r="D893" s="34" t="s">
        <v>54</v>
      </c>
      <c r="E893" s="35" t="s">
        <v>13</v>
      </c>
      <c r="F893" s="9" t="s">
        <v>4430</v>
      </c>
      <c r="G893" s="27" t="s">
        <v>4431</v>
      </c>
      <c r="H893" s="16">
        <v>46013</v>
      </c>
      <c r="I893" s="16">
        <v>47119</v>
      </c>
      <c r="J893" s="58" t="s">
        <v>2587</v>
      </c>
      <c r="K893" s="58" t="s">
        <v>260</v>
      </c>
      <c r="L893" s="58" t="s">
        <v>1960</v>
      </c>
      <c r="M893" s="58" t="s">
        <v>268</v>
      </c>
      <c r="N893" s="56" t="s">
        <v>6267</v>
      </c>
      <c r="O893" s="58" t="s">
        <v>4405</v>
      </c>
      <c r="P893" s="58" t="s">
        <v>4406</v>
      </c>
      <c r="Q893" s="12">
        <v>399484.44</v>
      </c>
      <c r="R893" s="12">
        <v>339561.76</v>
      </c>
      <c r="S893" s="22">
        <f>Table4[[#This Row],[EU funds 
(EUR)]]/Table4[[#This Row],[Total eligible expenditure allocated to the operation (EUR)]]</f>
        <v>0.84999996495483032</v>
      </c>
    </row>
    <row r="894" spans="1:19" ht="140.25" x14ac:dyDescent="0.25">
      <c r="A894" s="15">
        <v>890</v>
      </c>
      <c r="B894" s="9" t="s">
        <v>4432</v>
      </c>
      <c r="C894" s="9" t="s">
        <v>4433</v>
      </c>
      <c r="D894" s="34" t="s">
        <v>54</v>
      </c>
      <c r="E894" s="35" t="s">
        <v>13</v>
      </c>
      <c r="F894" s="9" t="s">
        <v>4434</v>
      </c>
      <c r="G894" s="27" t="s">
        <v>4435</v>
      </c>
      <c r="H894" s="16">
        <v>46013</v>
      </c>
      <c r="I894" s="16">
        <v>46935</v>
      </c>
      <c r="J894" s="58" t="s">
        <v>4062</v>
      </c>
      <c r="K894" s="58" t="s">
        <v>72</v>
      </c>
      <c r="L894" s="58" t="s">
        <v>4436</v>
      </c>
      <c r="M894" s="58" t="s">
        <v>3334</v>
      </c>
      <c r="N894" s="56" t="s">
        <v>6267</v>
      </c>
      <c r="O894" s="58" t="s">
        <v>4405</v>
      </c>
      <c r="P894" s="58" t="s">
        <v>4406</v>
      </c>
      <c r="Q894" s="12">
        <v>587997.69999999995</v>
      </c>
      <c r="R894" s="12">
        <v>499798.02</v>
      </c>
      <c r="S894" s="22">
        <f>Table4[[#This Row],[EU funds 
(EUR)]]/Table4[[#This Row],[Total eligible expenditure allocated to the operation (EUR)]]</f>
        <v>0.84999995748282697</v>
      </c>
    </row>
    <row r="895" spans="1:19" ht="153" x14ac:dyDescent="0.25">
      <c r="A895" s="15">
        <v>891</v>
      </c>
      <c r="B895" s="9" t="s">
        <v>4437</v>
      </c>
      <c r="C895" s="9" t="s">
        <v>4438</v>
      </c>
      <c r="D895" s="34" t="s">
        <v>54</v>
      </c>
      <c r="E895" s="35" t="s">
        <v>13</v>
      </c>
      <c r="F895" s="9" t="s">
        <v>4439</v>
      </c>
      <c r="G895" s="27" t="s">
        <v>4440</v>
      </c>
      <c r="H895" s="16">
        <v>46010</v>
      </c>
      <c r="I895" s="16">
        <v>46813</v>
      </c>
      <c r="J895" s="58" t="s">
        <v>93</v>
      </c>
      <c r="K895" s="58" t="s">
        <v>74</v>
      </c>
      <c r="L895" s="58" t="s">
        <v>1952</v>
      </c>
      <c r="M895" s="58" t="s">
        <v>79</v>
      </c>
      <c r="N895" s="56" t="s">
        <v>6267</v>
      </c>
      <c r="O895" s="58" t="s">
        <v>4405</v>
      </c>
      <c r="P895" s="58" t="s">
        <v>4406</v>
      </c>
      <c r="Q895" s="12">
        <v>573578.64</v>
      </c>
      <c r="R895" s="12">
        <v>487541.83</v>
      </c>
      <c r="S895" s="22">
        <f>Table4[[#This Row],[EU funds 
(EUR)]]/Table4[[#This Row],[Total eligible expenditure allocated to the operation (EUR)]]</f>
        <v>0.8499999755918386</v>
      </c>
    </row>
    <row r="896" spans="1:19" ht="140.25" x14ac:dyDescent="0.25">
      <c r="A896" s="15">
        <v>892</v>
      </c>
      <c r="B896" s="9" t="s">
        <v>4441</v>
      </c>
      <c r="C896" s="9" t="s">
        <v>2547</v>
      </c>
      <c r="D896" s="34" t="s">
        <v>54</v>
      </c>
      <c r="E896" s="35" t="s">
        <v>13</v>
      </c>
      <c r="F896" s="9" t="s">
        <v>4442</v>
      </c>
      <c r="G896" s="27" t="s">
        <v>4443</v>
      </c>
      <c r="H896" s="16">
        <v>46013</v>
      </c>
      <c r="I896" s="16">
        <v>47270</v>
      </c>
      <c r="J896" s="58" t="s">
        <v>90</v>
      </c>
      <c r="K896" s="58" t="s">
        <v>38</v>
      </c>
      <c r="L896" s="58" t="s">
        <v>4444</v>
      </c>
      <c r="M896" s="58" t="s">
        <v>4445</v>
      </c>
      <c r="N896" s="56" t="s">
        <v>6267</v>
      </c>
      <c r="O896" s="58" t="s">
        <v>4405</v>
      </c>
      <c r="P896" s="58" t="s">
        <v>4406</v>
      </c>
      <c r="Q896" s="12">
        <v>585297.68999999994</v>
      </c>
      <c r="R896" s="12">
        <v>497503.03</v>
      </c>
      <c r="S896" s="22">
        <f>Table4[[#This Row],[EU funds 
(EUR)]]/Table4[[#This Row],[Total eligible expenditure allocated to the operation (EUR)]]</f>
        <v>0.84999998889454031</v>
      </c>
    </row>
    <row r="897" spans="1:19" ht="140.25" x14ac:dyDescent="0.25">
      <c r="A897" s="15">
        <v>893</v>
      </c>
      <c r="B897" s="9" t="s">
        <v>4446</v>
      </c>
      <c r="C897" s="9" t="s">
        <v>4447</v>
      </c>
      <c r="D897" s="34" t="s">
        <v>54</v>
      </c>
      <c r="E897" s="35" t="s">
        <v>13</v>
      </c>
      <c r="F897" s="9" t="s">
        <v>4448</v>
      </c>
      <c r="G897" s="27" t="s">
        <v>4449</v>
      </c>
      <c r="H897" s="16">
        <v>46013</v>
      </c>
      <c r="I897" s="16">
        <v>47299</v>
      </c>
      <c r="J897" s="58" t="s">
        <v>123</v>
      </c>
      <c r="K897" s="58" t="s">
        <v>116</v>
      </c>
      <c r="L897" s="58" t="s">
        <v>1953</v>
      </c>
      <c r="M897" s="58" t="s">
        <v>77</v>
      </c>
      <c r="N897" s="56" t="s">
        <v>6267</v>
      </c>
      <c r="O897" s="58" t="s">
        <v>4405</v>
      </c>
      <c r="P897" s="58" t="s">
        <v>4406</v>
      </c>
      <c r="Q897" s="12">
        <v>523213.65</v>
      </c>
      <c r="R897" s="12">
        <v>444731.59</v>
      </c>
      <c r="S897" s="22">
        <f>Table4[[#This Row],[EU funds 
(EUR)]]/Table4[[#This Row],[Total eligible expenditure allocated to the operation (EUR)]]</f>
        <v>0.84999997610918598</v>
      </c>
    </row>
    <row r="898" spans="1:19" ht="140.25" x14ac:dyDescent="0.25">
      <c r="A898" s="15">
        <v>894</v>
      </c>
      <c r="B898" s="9" t="s">
        <v>4450</v>
      </c>
      <c r="C898" s="9" t="s">
        <v>4451</v>
      </c>
      <c r="D898" s="34" t="s">
        <v>54</v>
      </c>
      <c r="E898" s="35" t="s">
        <v>13</v>
      </c>
      <c r="F898" s="9" t="s">
        <v>4452</v>
      </c>
      <c r="G898" s="27" t="s">
        <v>4453</v>
      </c>
      <c r="H898" s="16">
        <v>46014</v>
      </c>
      <c r="I898" s="16">
        <v>47149</v>
      </c>
      <c r="J898" s="58" t="s">
        <v>90</v>
      </c>
      <c r="K898" s="58" t="s">
        <v>38</v>
      </c>
      <c r="L898" s="58" t="s">
        <v>75</v>
      </c>
      <c r="M898" s="58" t="s">
        <v>75</v>
      </c>
      <c r="N898" s="56" t="s">
        <v>6267</v>
      </c>
      <c r="O898" s="58" t="s">
        <v>4405</v>
      </c>
      <c r="P898" s="58" t="s">
        <v>4406</v>
      </c>
      <c r="Q898" s="12">
        <v>497347.28</v>
      </c>
      <c r="R898" s="12">
        <v>422745.16</v>
      </c>
      <c r="S898" s="22">
        <f>Table4[[#This Row],[EU funds 
(EUR)]]/Table4[[#This Row],[Total eligible expenditure allocated to the operation (EUR)]]</f>
        <v>0.8499999437013106</v>
      </c>
    </row>
    <row r="899" spans="1:19" ht="140.25" x14ac:dyDescent="0.25">
      <c r="A899" s="15">
        <v>895</v>
      </c>
      <c r="B899" s="9" t="s">
        <v>4454</v>
      </c>
      <c r="C899" s="9" t="s">
        <v>4455</v>
      </c>
      <c r="D899" s="34" t="s">
        <v>54</v>
      </c>
      <c r="E899" s="35" t="s">
        <v>13</v>
      </c>
      <c r="F899" s="9" t="s">
        <v>4456</v>
      </c>
      <c r="G899" s="27" t="s">
        <v>4457</v>
      </c>
      <c r="H899" s="16">
        <v>46013</v>
      </c>
      <c r="I899" s="16">
        <v>47209</v>
      </c>
      <c r="J899" s="58" t="s">
        <v>528</v>
      </c>
      <c r="K899" s="58" t="s">
        <v>264</v>
      </c>
      <c r="L899" s="58" t="s">
        <v>1957</v>
      </c>
      <c r="M899" s="58" t="s">
        <v>79</v>
      </c>
      <c r="N899" s="56" t="s">
        <v>6267</v>
      </c>
      <c r="O899" s="58" t="s">
        <v>4405</v>
      </c>
      <c r="P899" s="58" t="s">
        <v>4406</v>
      </c>
      <c r="Q899" s="12">
        <v>558921.76</v>
      </c>
      <c r="R899" s="12">
        <v>475083.48</v>
      </c>
      <c r="S899" s="22">
        <f>Table4[[#This Row],[EU funds 
(EUR)]]/Table4[[#This Row],[Total eligible expenditure allocated to the operation (EUR)]]</f>
        <v>0.84999997137345296</v>
      </c>
    </row>
    <row r="900" spans="1:19" ht="140.25" x14ac:dyDescent="0.25">
      <c r="A900" s="15">
        <v>896</v>
      </c>
      <c r="B900" s="9" t="s">
        <v>4458</v>
      </c>
      <c r="C900" s="9" t="s">
        <v>4459</v>
      </c>
      <c r="D900" s="34" t="s">
        <v>54</v>
      </c>
      <c r="E900" s="35" t="s">
        <v>13</v>
      </c>
      <c r="F900" s="9" t="s">
        <v>4460</v>
      </c>
      <c r="G900" s="27" t="s">
        <v>4461</v>
      </c>
      <c r="H900" s="16">
        <v>46013</v>
      </c>
      <c r="I900" s="16">
        <v>47209</v>
      </c>
      <c r="J900" s="58" t="s">
        <v>250</v>
      </c>
      <c r="K900" s="58" t="s">
        <v>72</v>
      </c>
      <c r="L900" s="58" t="s">
        <v>4436</v>
      </c>
      <c r="M900" s="58" t="s">
        <v>3334</v>
      </c>
      <c r="N900" s="56" t="s">
        <v>6267</v>
      </c>
      <c r="O900" s="58" t="s">
        <v>4405</v>
      </c>
      <c r="P900" s="58" t="s">
        <v>4406</v>
      </c>
      <c r="Q900" s="12">
        <v>588207.17000000004</v>
      </c>
      <c r="R900" s="12">
        <v>499976.07</v>
      </c>
      <c r="S900" s="22">
        <f>Table4[[#This Row],[EU funds 
(EUR)]]/Table4[[#This Row],[Total eligible expenditure allocated to the operation (EUR)]]</f>
        <v>0.84999995834800857</v>
      </c>
    </row>
    <row r="901" spans="1:19" ht="140.25" x14ac:dyDescent="0.25">
      <c r="A901" s="15">
        <v>897</v>
      </c>
      <c r="B901" s="9" t="s">
        <v>4462</v>
      </c>
      <c r="C901" s="9" t="s">
        <v>4463</v>
      </c>
      <c r="D901" s="34" t="s">
        <v>54</v>
      </c>
      <c r="E901" s="35" t="s">
        <v>13</v>
      </c>
      <c r="F901" s="9" t="s">
        <v>4464</v>
      </c>
      <c r="G901" s="27" t="s">
        <v>4465</v>
      </c>
      <c r="H901" s="16">
        <v>46013</v>
      </c>
      <c r="I901" s="16">
        <v>47150</v>
      </c>
      <c r="J901" s="58" t="s">
        <v>250</v>
      </c>
      <c r="K901" s="58" t="s">
        <v>72</v>
      </c>
      <c r="L901" s="58" t="s">
        <v>4466</v>
      </c>
      <c r="M901" s="58" t="s">
        <v>4467</v>
      </c>
      <c r="N901" s="56" t="s">
        <v>6267</v>
      </c>
      <c r="O901" s="58" t="s">
        <v>4405</v>
      </c>
      <c r="P901" s="58" t="s">
        <v>4406</v>
      </c>
      <c r="Q901" s="12">
        <v>547040.61</v>
      </c>
      <c r="R901" s="12">
        <v>464984.49</v>
      </c>
      <c r="S901" s="22">
        <f>Table4[[#This Row],[EU funds 
(EUR)]]/Table4[[#This Row],[Total eligible expenditure allocated to the operation (EUR)]]</f>
        <v>0.84999994790149125</v>
      </c>
    </row>
    <row r="902" spans="1:19" ht="409.5" x14ac:dyDescent="0.25">
      <c r="A902" s="15">
        <v>898</v>
      </c>
      <c r="B902" s="9" t="s">
        <v>4468</v>
      </c>
      <c r="C902" s="9" t="s">
        <v>47</v>
      </c>
      <c r="D902" s="34" t="s">
        <v>54</v>
      </c>
      <c r="E902" s="35" t="s">
        <v>13</v>
      </c>
      <c r="F902" s="9" t="s">
        <v>4469</v>
      </c>
      <c r="G902" s="27" t="s">
        <v>4470</v>
      </c>
      <c r="H902" s="16">
        <v>45901</v>
      </c>
      <c r="I902" s="16">
        <v>46752</v>
      </c>
      <c r="J902" s="58" t="s">
        <v>90</v>
      </c>
      <c r="K902" s="58" t="s">
        <v>38</v>
      </c>
      <c r="L902" s="58" t="s">
        <v>1971</v>
      </c>
      <c r="M902" s="58" t="s">
        <v>351</v>
      </c>
      <c r="N902" s="56" t="s">
        <v>6267</v>
      </c>
      <c r="O902" s="58" t="s">
        <v>281</v>
      </c>
      <c r="P902" s="58" t="s">
        <v>290</v>
      </c>
      <c r="Q902" s="12">
        <v>21176470.59</v>
      </c>
      <c r="R902" s="12">
        <v>18000000</v>
      </c>
      <c r="S902" s="22">
        <f>Table4[[#This Row],[EU funds 
(EUR)]]/Table4[[#This Row],[Total eligible expenditure allocated to the operation (EUR)]]</f>
        <v>0.84999999992916664</v>
      </c>
    </row>
    <row r="903" spans="1:19" ht="140.25" x14ac:dyDescent="0.25">
      <c r="A903" s="15">
        <v>899</v>
      </c>
      <c r="B903" s="9" t="s">
        <v>301</v>
      </c>
      <c r="C903" s="9" t="s">
        <v>313</v>
      </c>
      <c r="D903" s="34" t="s">
        <v>55</v>
      </c>
      <c r="E903" s="35" t="s">
        <v>317</v>
      </c>
      <c r="F903" s="9" t="s">
        <v>328</v>
      </c>
      <c r="G903" s="27" t="s">
        <v>342</v>
      </c>
      <c r="H903" s="16">
        <v>45595</v>
      </c>
      <c r="I903" s="16">
        <v>46387</v>
      </c>
      <c r="J903" s="58" t="s">
        <v>90</v>
      </c>
      <c r="K903" s="58" t="s">
        <v>38</v>
      </c>
      <c r="L903" s="58" t="s">
        <v>1960</v>
      </c>
      <c r="M903" s="58" t="s">
        <v>352</v>
      </c>
      <c r="N903" s="56" t="s">
        <v>6267</v>
      </c>
      <c r="O903" s="58" t="s">
        <v>354</v>
      </c>
      <c r="P903" s="58" t="s">
        <v>358</v>
      </c>
      <c r="Q903" s="12">
        <v>43899266.880000003</v>
      </c>
      <c r="R903" s="12">
        <v>31154433.34</v>
      </c>
      <c r="S903" s="22">
        <f>Table4[[#This Row],[EU funds 
(EUR)]]/Table4[[#This Row],[Total eligible expenditure allocated to the operation (EUR)]]</f>
        <v>0.70968003691637038</v>
      </c>
    </row>
    <row r="904" spans="1:19" ht="165.75" x14ac:dyDescent="0.25">
      <c r="A904" s="15">
        <v>900</v>
      </c>
      <c r="B904" s="9" t="s">
        <v>302</v>
      </c>
      <c r="C904" s="9" t="s">
        <v>890</v>
      </c>
      <c r="D904" s="34" t="s">
        <v>55</v>
      </c>
      <c r="E904" s="35" t="s">
        <v>317</v>
      </c>
      <c r="F904" s="9" t="s">
        <v>329</v>
      </c>
      <c r="G904" s="27" t="s">
        <v>343</v>
      </c>
      <c r="H904" s="16">
        <v>45595</v>
      </c>
      <c r="I904" s="16">
        <v>46173</v>
      </c>
      <c r="J904" s="58" t="s">
        <v>92</v>
      </c>
      <c r="K904" s="58" t="s">
        <v>73</v>
      </c>
      <c r="L904" s="58" t="s">
        <v>1950</v>
      </c>
      <c r="M904" s="58" t="s">
        <v>77</v>
      </c>
      <c r="N904" s="56" t="s">
        <v>6267</v>
      </c>
      <c r="O904" s="58" t="s">
        <v>355</v>
      </c>
      <c r="P904" s="58" t="s">
        <v>359</v>
      </c>
      <c r="Q904" s="12">
        <v>45688169.07</v>
      </c>
      <c r="R904" s="12">
        <v>30791480.73</v>
      </c>
      <c r="S904" s="22">
        <f>Table4[[#This Row],[EU funds 
(EUR)]]/Table4[[#This Row],[Total eligible expenditure allocated to the operation (EUR)]]</f>
        <v>0.67394866891740823</v>
      </c>
    </row>
    <row r="905" spans="1:19" ht="153" x14ac:dyDescent="0.25">
      <c r="A905" s="15">
        <v>901</v>
      </c>
      <c r="B905" s="9" t="s">
        <v>303</v>
      </c>
      <c r="C905" s="9" t="s">
        <v>314</v>
      </c>
      <c r="D905" s="34" t="s">
        <v>55</v>
      </c>
      <c r="E905" s="35" t="s">
        <v>317</v>
      </c>
      <c r="F905" s="9" t="s">
        <v>330</v>
      </c>
      <c r="G905" s="27" t="s">
        <v>344</v>
      </c>
      <c r="H905" s="16">
        <v>45595</v>
      </c>
      <c r="I905" s="16">
        <v>46538</v>
      </c>
      <c r="J905" s="58" t="s">
        <v>91</v>
      </c>
      <c r="K905" s="58" t="s">
        <v>72</v>
      </c>
      <c r="L905" s="58" t="s">
        <v>1949</v>
      </c>
      <c r="M905" s="58" t="s">
        <v>353</v>
      </c>
      <c r="N905" s="56" t="s">
        <v>6267</v>
      </c>
      <c r="O905" s="58" t="s">
        <v>356</v>
      </c>
      <c r="P905" s="58" t="s">
        <v>360</v>
      </c>
      <c r="Q905" s="12">
        <v>29267788.25</v>
      </c>
      <c r="R905" s="12">
        <v>20141212.809999999</v>
      </c>
      <c r="S905" s="22">
        <f>Table4[[#This Row],[EU funds 
(EUR)]]/Table4[[#This Row],[Total eligible expenditure allocated to the operation (EUR)]]</f>
        <v>0.68816996480764137</v>
      </c>
    </row>
    <row r="906" spans="1:19" ht="165.75" x14ac:dyDescent="0.25">
      <c r="A906" s="15">
        <v>902</v>
      </c>
      <c r="B906" s="9" t="s">
        <v>304</v>
      </c>
      <c r="C906" s="9" t="s">
        <v>315</v>
      </c>
      <c r="D906" s="34" t="s">
        <v>55</v>
      </c>
      <c r="E906" s="35" t="s">
        <v>317</v>
      </c>
      <c r="F906" s="9" t="s">
        <v>331</v>
      </c>
      <c r="G906" s="27" t="s">
        <v>345</v>
      </c>
      <c r="H906" s="16">
        <v>45595</v>
      </c>
      <c r="I906" s="16">
        <v>46568</v>
      </c>
      <c r="J906" s="58" t="s">
        <v>347</v>
      </c>
      <c r="K906" s="58" t="s">
        <v>260</v>
      </c>
      <c r="L906" s="58" t="s">
        <v>1960</v>
      </c>
      <c r="M906" s="58" t="s">
        <v>268</v>
      </c>
      <c r="N906" s="56" t="s">
        <v>6267</v>
      </c>
      <c r="O906" s="58" t="s">
        <v>354</v>
      </c>
      <c r="P906" s="58" t="s">
        <v>358</v>
      </c>
      <c r="Q906" s="12">
        <v>31250392.84</v>
      </c>
      <c r="R906" s="12">
        <v>20047385.82</v>
      </c>
      <c r="S906" s="22">
        <f>Table4[[#This Row],[EU funds 
(EUR)]]/Table4[[#This Row],[Total eligible expenditure allocated to the operation (EUR)]]</f>
        <v>0.64150828191636899</v>
      </c>
    </row>
    <row r="907" spans="1:19" ht="216.75" x14ac:dyDescent="0.25">
      <c r="A907" s="15">
        <v>903</v>
      </c>
      <c r="B907" s="9" t="s">
        <v>389</v>
      </c>
      <c r="C907" s="9" t="s">
        <v>426</v>
      </c>
      <c r="D907" s="34" t="s">
        <v>55</v>
      </c>
      <c r="E907" s="35" t="s">
        <v>317</v>
      </c>
      <c r="F907" s="9" t="s">
        <v>461</v>
      </c>
      <c r="G907" s="27" t="s">
        <v>494</v>
      </c>
      <c r="H907" s="16">
        <v>45653</v>
      </c>
      <c r="I907" s="16">
        <v>46387</v>
      </c>
      <c r="J907" s="58" t="s">
        <v>525</v>
      </c>
      <c r="K907" s="58" t="s">
        <v>542</v>
      </c>
      <c r="L907" s="58" t="s">
        <v>1975</v>
      </c>
      <c r="M907" s="58" t="s">
        <v>548</v>
      </c>
      <c r="N907" s="56" t="s">
        <v>6267</v>
      </c>
      <c r="O907" s="58" t="s">
        <v>354</v>
      </c>
      <c r="P907" s="58" t="s">
        <v>358</v>
      </c>
      <c r="Q907" s="12">
        <v>46977230.310000002</v>
      </c>
      <c r="R907" s="12">
        <v>33004919.719999999</v>
      </c>
      <c r="S907" s="22">
        <f>Table4[[#This Row],[EU funds 
(EUR)]]/Table4[[#This Row],[Total eligible expenditure allocated to the operation (EUR)]]</f>
        <v>0.70257270388659487</v>
      </c>
    </row>
    <row r="908" spans="1:19" ht="255" x14ac:dyDescent="0.25">
      <c r="A908" s="15">
        <v>904</v>
      </c>
      <c r="B908" s="9" t="s">
        <v>390</v>
      </c>
      <c r="C908" s="9" t="s">
        <v>427</v>
      </c>
      <c r="D908" s="34" t="s">
        <v>55</v>
      </c>
      <c r="E908" s="35" t="s">
        <v>317</v>
      </c>
      <c r="F908" s="9" t="s">
        <v>462</v>
      </c>
      <c r="G908" s="27" t="s">
        <v>495</v>
      </c>
      <c r="H908" s="16">
        <v>45656</v>
      </c>
      <c r="I908" s="16">
        <v>46660</v>
      </c>
      <c r="J908" s="58" t="s">
        <v>126</v>
      </c>
      <c r="K908" s="58" t="s">
        <v>117</v>
      </c>
      <c r="L908" s="58" t="s">
        <v>1954</v>
      </c>
      <c r="M908" s="58" t="s">
        <v>77</v>
      </c>
      <c r="N908" s="56" t="s">
        <v>6267</v>
      </c>
      <c r="O908" s="58" t="s">
        <v>554</v>
      </c>
      <c r="P908" s="58" t="s">
        <v>560</v>
      </c>
      <c r="Q908" s="12">
        <v>81908335.409999996</v>
      </c>
      <c r="R908" s="12">
        <v>57450484.75</v>
      </c>
      <c r="S908" s="22">
        <f>Table4[[#This Row],[EU funds 
(EUR)]]/Table4[[#This Row],[Total eligible expenditure allocated to the operation (EUR)]]</f>
        <v>0.70139973498943797</v>
      </c>
    </row>
    <row r="909" spans="1:19" ht="153" x14ac:dyDescent="0.25">
      <c r="A909" s="15">
        <v>905</v>
      </c>
      <c r="B909" s="9" t="s">
        <v>391</v>
      </c>
      <c r="C909" s="9" t="s">
        <v>428</v>
      </c>
      <c r="D909" s="34" t="s">
        <v>55</v>
      </c>
      <c r="E909" s="35" t="s">
        <v>317</v>
      </c>
      <c r="F909" s="9" t="s">
        <v>463</v>
      </c>
      <c r="G909" s="27" t="s">
        <v>496</v>
      </c>
      <c r="H909" s="16">
        <v>45657</v>
      </c>
      <c r="I909" s="16">
        <v>46996</v>
      </c>
      <c r="J909" s="58" t="s">
        <v>123</v>
      </c>
      <c r="K909" s="58" t="s">
        <v>116</v>
      </c>
      <c r="L909" s="58" t="s">
        <v>1953</v>
      </c>
      <c r="M909" s="58" t="s">
        <v>549</v>
      </c>
      <c r="N909" s="56" t="s">
        <v>6267</v>
      </c>
      <c r="O909" s="58" t="s">
        <v>555</v>
      </c>
      <c r="P909" s="58" t="s">
        <v>561</v>
      </c>
      <c r="Q909" s="12">
        <v>119187211.23</v>
      </c>
      <c r="R909" s="12">
        <v>81882718.379999995</v>
      </c>
      <c r="S909" s="22">
        <f>Table4[[#This Row],[EU funds 
(EUR)]]/Table4[[#This Row],[Total eligible expenditure allocated to the operation (EUR)]]</f>
        <v>0.68700926496205927</v>
      </c>
    </row>
    <row r="910" spans="1:19" ht="255" x14ac:dyDescent="0.25">
      <c r="A910" s="15">
        <v>906</v>
      </c>
      <c r="B910" s="9" t="s">
        <v>392</v>
      </c>
      <c r="C910" s="9" t="s">
        <v>428</v>
      </c>
      <c r="D910" s="34" t="s">
        <v>55</v>
      </c>
      <c r="E910" s="35" t="s">
        <v>317</v>
      </c>
      <c r="F910" s="9" t="s">
        <v>464</v>
      </c>
      <c r="G910" s="27" t="s">
        <v>497</v>
      </c>
      <c r="H910" s="16">
        <v>45657</v>
      </c>
      <c r="I910" s="16">
        <v>46873</v>
      </c>
      <c r="J910" s="58" t="s">
        <v>123</v>
      </c>
      <c r="K910" s="58" t="s">
        <v>116</v>
      </c>
      <c r="L910" s="58" t="s">
        <v>1953</v>
      </c>
      <c r="M910" s="58" t="s">
        <v>550</v>
      </c>
      <c r="N910" s="56" t="s">
        <v>6267</v>
      </c>
      <c r="O910" s="58" t="s">
        <v>556</v>
      </c>
      <c r="P910" s="58" t="s">
        <v>562</v>
      </c>
      <c r="Q910" s="12">
        <v>243149745.47999999</v>
      </c>
      <c r="R910" s="12">
        <v>165365077.30000001</v>
      </c>
      <c r="S910" s="22">
        <f>Table4[[#This Row],[EU funds 
(EUR)]]/Table4[[#This Row],[Total eligible expenditure allocated to the operation (EUR)]]</f>
        <v>0.68009562162425508</v>
      </c>
    </row>
    <row r="911" spans="1:19" ht="140.25" x14ac:dyDescent="0.25">
      <c r="A911" s="15">
        <v>907</v>
      </c>
      <c r="B911" s="9" t="s">
        <v>410</v>
      </c>
      <c r="C911" s="9" t="s">
        <v>443</v>
      </c>
      <c r="D911" s="34" t="s">
        <v>55</v>
      </c>
      <c r="E911" s="35" t="s">
        <v>317</v>
      </c>
      <c r="F911" s="9" t="s">
        <v>481</v>
      </c>
      <c r="G911" s="27" t="s">
        <v>514</v>
      </c>
      <c r="H911" s="16">
        <v>45709</v>
      </c>
      <c r="I911" s="16">
        <v>46752</v>
      </c>
      <c r="J911" s="58" t="s">
        <v>250</v>
      </c>
      <c r="K911" s="58" t="s">
        <v>72</v>
      </c>
      <c r="L911" s="58" t="s">
        <v>1949</v>
      </c>
      <c r="M911" s="58" t="s">
        <v>77</v>
      </c>
      <c r="N911" s="56" t="s">
        <v>6267</v>
      </c>
      <c r="O911" s="58" t="s">
        <v>559</v>
      </c>
      <c r="P911" s="58" t="s">
        <v>565</v>
      </c>
      <c r="Q911" s="12">
        <v>265296636.58000001</v>
      </c>
      <c r="R911" s="12">
        <v>185662043.11000001</v>
      </c>
      <c r="S911" s="22">
        <f>Table4[[#This Row],[EU funds 
(EUR)]]/Table4[[#This Row],[Total eligible expenditure allocated to the operation (EUR)]]</f>
        <v>0.69982810752300573</v>
      </c>
    </row>
    <row r="912" spans="1:19" ht="127.5" x14ac:dyDescent="0.25">
      <c r="A912" s="15">
        <v>908</v>
      </c>
      <c r="B912" s="9" t="s">
        <v>662</v>
      </c>
      <c r="C912" s="9" t="s">
        <v>961</v>
      </c>
      <c r="D912" s="34" t="s">
        <v>55</v>
      </c>
      <c r="E912" s="35" t="s">
        <v>317</v>
      </c>
      <c r="F912" s="9" t="s">
        <v>1250</v>
      </c>
      <c r="G912" s="27" t="s">
        <v>1553</v>
      </c>
      <c r="H912" s="16">
        <v>45855</v>
      </c>
      <c r="I912" s="16">
        <v>46081</v>
      </c>
      <c r="J912" s="58" t="s">
        <v>1834</v>
      </c>
      <c r="K912" s="58" t="s">
        <v>544</v>
      </c>
      <c r="L912" s="58" t="s">
        <v>1979</v>
      </c>
      <c r="M912" s="58" t="s">
        <v>1799</v>
      </c>
      <c r="N912" s="56" t="s">
        <v>6267</v>
      </c>
      <c r="O912" s="58" t="s">
        <v>354</v>
      </c>
      <c r="P912" s="58" t="s">
        <v>358</v>
      </c>
      <c r="Q912" s="12">
        <v>2416271.17</v>
      </c>
      <c r="R912" s="12">
        <v>1704009.9</v>
      </c>
      <c r="S912" s="22">
        <f>Table4[[#This Row],[EU funds 
(EUR)]]/Table4[[#This Row],[Total eligible expenditure allocated to the operation (EUR)]]</f>
        <v>0.70522295723952211</v>
      </c>
    </row>
    <row r="913" spans="1:19" ht="153" x14ac:dyDescent="0.25">
      <c r="A913" s="15">
        <v>909</v>
      </c>
      <c r="B913" s="9" t="s">
        <v>859</v>
      </c>
      <c r="C913" s="9" t="s">
        <v>1145</v>
      </c>
      <c r="D913" s="34" t="s">
        <v>55</v>
      </c>
      <c r="E913" s="35" t="s">
        <v>317</v>
      </c>
      <c r="F913" s="9" t="s">
        <v>1435</v>
      </c>
      <c r="G913" s="27" t="s">
        <v>1742</v>
      </c>
      <c r="H913" s="16">
        <v>45888</v>
      </c>
      <c r="I913" s="16">
        <v>46387</v>
      </c>
      <c r="J913" s="58" t="s">
        <v>1859</v>
      </c>
      <c r="K913" s="58" t="s">
        <v>262</v>
      </c>
      <c r="L913" s="58" t="s">
        <v>1963</v>
      </c>
      <c r="M913" s="58" t="s">
        <v>79</v>
      </c>
      <c r="N913" s="56" t="s">
        <v>6267</v>
      </c>
      <c r="O913" s="58" t="s">
        <v>1777</v>
      </c>
      <c r="P913" s="58" t="s">
        <v>1790</v>
      </c>
      <c r="Q913" s="12">
        <v>20201576.690000001</v>
      </c>
      <c r="R913" s="12">
        <v>13774607.68</v>
      </c>
      <c r="S913" s="22">
        <f>Table4[[#This Row],[EU funds 
(EUR)]]/Table4[[#This Row],[Total eligible expenditure allocated to the operation (EUR)]]</f>
        <v>0.6818580495659321</v>
      </c>
    </row>
    <row r="914" spans="1:19" ht="140.25" x14ac:dyDescent="0.25">
      <c r="A914" s="15">
        <v>910</v>
      </c>
      <c r="B914" s="9" t="s">
        <v>663</v>
      </c>
      <c r="C914" s="9" t="s">
        <v>961</v>
      </c>
      <c r="D914" s="34" t="s">
        <v>55</v>
      </c>
      <c r="E914" s="35" t="s">
        <v>317</v>
      </c>
      <c r="F914" s="9" t="s">
        <v>1251</v>
      </c>
      <c r="G914" s="27" t="s">
        <v>1554</v>
      </c>
      <c r="H914" s="16">
        <v>45855</v>
      </c>
      <c r="I914" s="16">
        <v>46446</v>
      </c>
      <c r="J914" s="58" t="s">
        <v>1834</v>
      </c>
      <c r="K914" s="58" t="s">
        <v>544</v>
      </c>
      <c r="L914" s="58" t="s">
        <v>1979</v>
      </c>
      <c r="M914" s="58" t="s">
        <v>1800</v>
      </c>
      <c r="N914" s="56" t="s">
        <v>6267</v>
      </c>
      <c r="O914" s="58" t="s">
        <v>354</v>
      </c>
      <c r="P914" s="58" t="s">
        <v>358</v>
      </c>
      <c r="Q914" s="12">
        <v>21361577.59</v>
      </c>
      <c r="R914" s="12">
        <v>15559239.99</v>
      </c>
      <c r="S914" s="22">
        <f>Table4[[#This Row],[EU funds 
(EUR)]]/Table4[[#This Row],[Total eligible expenditure allocated to the operation (EUR)]]</f>
        <v>0.72837504273484699</v>
      </c>
    </row>
    <row r="915" spans="1:19" ht="140.25" x14ac:dyDescent="0.25">
      <c r="A915" s="15">
        <v>911</v>
      </c>
      <c r="B915" s="9" t="s">
        <v>868</v>
      </c>
      <c r="C915" s="9" t="s">
        <v>1153</v>
      </c>
      <c r="D915" s="34" t="s">
        <v>55</v>
      </c>
      <c r="E915" s="35" t="s">
        <v>317</v>
      </c>
      <c r="F915" s="9" t="s">
        <v>1443</v>
      </c>
      <c r="G915" s="27" t="s">
        <v>1751</v>
      </c>
      <c r="H915" s="16">
        <v>45890</v>
      </c>
      <c r="I915" s="16">
        <v>46387</v>
      </c>
      <c r="J915" s="58" t="s">
        <v>1871</v>
      </c>
      <c r="K915" s="58" t="s">
        <v>546</v>
      </c>
      <c r="L915" s="58" t="s">
        <v>1982</v>
      </c>
      <c r="M915" s="58" t="s">
        <v>77</v>
      </c>
      <c r="N915" s="56" t="s">
        <v>6267</v>
      </c>
      <c r="O915" s="58" t="s">
        <v>1778</v>
      </c>
      <c r="P915" s="58" t="s">
        <v>1791</v>
      </c>
      <c r="Q915" s="12">
        <v>14739721.27</v>
      </c>
      <c r="R915" s="12">
        <v>10496001.439999999</v>
      </c>
      <c r="S915" s="22">
        <f>Table4[[#This Row],[EU funds 
(EUR)]]/Table4[[#This Row],[Total eligible expenditure allocated to the operation (EUR)]]</f>
        <v>0.71208954686020332</v>
      </c>
    </row>
    <row r="916" spans="1:19" ht="140.25" x14ac:dyDescent="0.25">
      <c r="A916" s="15">
        <v>912</v>
      </c>
      <c r="B916" s="9" t="s">
        <v>849</v>
      </c>
      <c r="C916" s="9" t="s">
        <v>313</v>
      </c>
      <c r="D916" s="34" t="s">
        <v>55</v>
      </c>
      <c r="E916" s="35" t="s">
        <v>317</v>
      </c>
      <c r="F916" s="9" t="s">
        <v>1425</v>
      </c>
      <c r="G916" s="27" t="s">
        <v>1733</v>
      </c>
      <c r="H916" s="16">
        <v>45887</v>
      </c>
      <c r="I916" s="16">
        <v>46112</v>
      </c>
      <c r="J916" s="58" t="s">
        <v>90</v>
      </c>
      <c r="K916" s="58" t="s">
        <v>38</v>
      </c>
      <c r="L916" s="58" t="s">
        <v>1960</v>
      </c>
      <c r="M916" s="58" t="s">
        <v>1802</v>
      </c>
      <c r="N916" s="56" t="s">
        <v>6267</v>
      </c>
      <c r="O916" s="58" t="s">
        <v>354</v>
      </c>
      <c r="P916" s="58" t="s">
        <v>358</v>
      </c>
      <c r="Q916" s="12">
        <v>4544902.53</v>
      </c>
      <c r="R916" s="12">
        <v>3157640.02</v>
      </c>
      <c r="S916" s="22">
        <f>Table4[[#This Row],[EU funds 
(EUR)]]/Table4[[#This Row],[Total eligible expenditure allocated to the operation (EUR)]]</f>
        <v>0.69476517904554491</v>
      </c>
    </row>
    <row r="917" spans="1:19" ht="191.25" x14ac:dyDescent="0.25">
      <c r="A917" s="15">
        <v>913</v>
      </c>
      <c r="B917" s="9" t="s">
        <v>869</v>
      </c>
      <c r="C917" s="9" t="s">
        <v>1154</v>
      </c>
      <c r="D917" s="34" t="s">
        <v>55</v>
      </c>
      <c r="E917" s="35" t="s">
        <v>317</v>
      </c>
      <c r="F917" s="9" t="s">
        <v>1444</v>
      </c>
      <c r="G917" s="27" t="s">
        <v>1752</v>
      </c>
      <c r="H917" s="16">
        <v>45890</v>
      </c>
      <c r="I917" s="16">
        <v>46203</v>
      </c>
      <c r="J917" s="58" t="s">
        <v>1870</v>
      </c>
      <c r="K917" s="58" t="s">
        <v>74</v>
      </c>
      <c r="L917" s="58" t="s">
        <v>1952</v>
      </c>
      <c r="M917" s="58" t="s">
        <v>1805</v>
      </c>
      <c r="N917" s="56" t="s">
        <v>6267</v>
      </c>
      <c r="O917" s="58" t="s">
        <v>354</v>
      </c>
      <c r="P917" s="58" t="s">
        <v>358</v>
      </c>
      <c r="Q917" s="12">
        <v>10185017.02</v>
      </c>
      <c r="R917" s="12">
        <v>6947921.9400000004</v>
      </c>
      <c r="S917" s="22">
        <f>Table4[[#This Row],[EU funds 
(EUR)]]/Table4[[#This Row],[Total eligible expenditure allocated to the operation (EUR)]]</f>
        <v>0.68217087181656966</v>
      </c>
    </row>
    <row r="918" spans="1:19" ht="114.75" x14ac:dyDescent="0.25">
      <c r="A918" s="15">
        <v>914</v>
      </c>
      <c r="B918" s="9" t="s">
        <v>873</v>
      </c>
      <c r="C918" s="9" t="s">
        <v>961</v>
      </c>
      <c r="D918" s="34" t="s">
        <v>55</v>
      </c>
      <c r="E918" s="35" t="s">
        <v>317</v>
      </c>
      <c r="F918" s="9" t="s">
        <v>1447</v>
      </c>
      <c r="G918" s="27" t="s">
        <v>1755</v>
      </c>
      <c r="H918" s="16">
        <v>45891</v>
      </c>
      <c r="I918" s="16">
        <v>46356</v>
      </c>
      <c r="J918" s="58" t="s">
        <v>1834</v>
      </c>
      <c r="K918" s="58" t="s">
        <v>544</v>
      </c>
      <c r="L918" s="58" t="s">
        <v>1979</v>
      </c>
      <c r="M918" s="58" t="s">
        <v>1806</v>
      </c>
      <c r="N918" s="56" t="s">
        <v>6267</v>
      </c>
      <c r="O918" s="58" t="s">
        <v>354</v>
      </c>
      <c r="P918" s="58" t="s">
        <v>358</v>
      </c>
      <c r="Q918" s="12">
        <v>7798689.5800000001</v>
      </c>
      <c r="R918" s="12">
        <v>5618643.8899999997</v>
      </c>
      <c r="S918" s="22">
        <f>Table4[[#This Row],[EU funds 
(EUR)]]/Table4[[#This Row],[Total eligible expenditure allocated to the operation (EUR)]]</f>
        <v>0.72045999938364003</v>
      </c>
    </row>
    <row r="919" spans="1:19" ht="114.75" x14ac:dyDescent="0.25">
      <c r="A919" s="15">
        <v>915</v>
      </c>
      <c r="B919" s="9" t="s">
        <v>860</v>
      </c>
      <c r="C919" s="9" t="s">
        <v>1145</v>
      </c>
      <c r="D919" s="34" t="s">
        <v>55</v>
      </c>
      <c r="E919" s="35" t="s">
        <v>317</v>
      </c>
      <c r="F919" s="9" t="s">
        <v>1436</v>
      </c>
      <c r="G919" s="27" t="s">
        <v>1743</v>
      </c>
      <c r="H919" s="16">
        <v>45888</v>
      </c>
      <c r="I919" s="16">
        <v>46022</v>
      </c>
      <c r="J919" s="58" t="s">
        <v>1859</v>
      </c>
      <c r="K919" s="58" t="s">
        <v>262</v>
      </c>
      <c r="L919" s="58" t="s">
        <v>1963</v>
      </c>
      <c r="M919" s="58" t="s">
        <v>79</v>
      </c>
      <c r="N919" s="56" t="s">
        <v>6267</v>
      </c>
      <c r="O919" s="58" t="s">
        <v>354</v>
      </c>
      <c r="P919" s="58" t="s">
        <v>358</v>
      </c>
      <c r="Q919" s="12">
        <v>2508503.65</v>
      </c>
      <c r="R919" s="12">
        <v>1818989.89</v>
      </c>
      <c r="S919" s="22">
        <f>Table4[[#This Row],[EU funds 
(EUR)]]/Table4[[#This Row],[Total eligible expenditure allocated to the operation (EUR)]]</f>
        <v>0.72512945715665988</v>
      </c>
    </row>
    <row r="920" spans="1:19" ht="140.25" x14ac:dyDescent="0.25">
      <c r="A920" s="15">
        <v>916</v>
      </c>
      <c r="B920" s="9" t="s">
        <v>838</v>
      </c>
      <c r="C920" s="9" t="s">
        <v>1127</v>
      </c>
      <c r="D920" s="34" t="s">
        <v>55</v>
      </c>
      <c r="E920" s="35" t="s">
        <v>317</v>
      </c>
      <c r="F920" s="9" t="s">
        <v>1414</v>
      </c>
      <c r="G920" s="27" t="s">
        <v>1722</v>
      </c>
      <c r="H920" s="16">
        <v>45883</v>
      </c>
      <c r="I920" s="16">
        <v>46752</v>
      </c>
      <c r="J920" s="58" t="s">
        <v>1848</v>
      </c>
      <c r="K920" s="58" t="s">
        <v>1898</v>
      </c>
      <c r="L920" s="58" t="s">
        <v>1987</v>
      </c>
      <c r="M920" s="58" t="s">
        <v>1801</v>
      </c>
      <c r="N920" s="56" t="s">
        <v>6267</v>
      </c>
      <c r="O920" s="58" t="s">
        <v>1774</v>
      </c>
      <c r="P920" s="58" t="s">
        <v>1787</v>
      </c>
      <c r="Q920" s="12">
        <v>17484707.329999998</v>
      </c>
      <c r="R920" s="12">
        <v>12651215.99</v>
      </c>
      <c r="S920" s="22">
        <f>Table4[[#This Row],[EU funds 
(EUR)]]/Table4[[#This Row],[Total eligible expenditure allocated to the operation (EUR)]]</f>
        <v>0.72355892216126683</v>
      </c>
    </row>
    <row r="921" spans="1:19" ht="153" x14ac:dyDescent="0.25">
      <c r="A921" s="15">
        <v>917</v>
      </c>
      <c r="B921" s="9" t="s">
        <v>887</v>
      </c>
      <c r="C921" s="9" t="s">
        <v>4471</v>
      </c>
      <c r="D921" s="34" t="s">
        <v>55</v>
      </c>
      <c r="E921" s="35" t="s">
        <v>317</v>
      </c>
      <c r="F921" s="9" t="s">
        <v>1460</v>
      </c>
      <c r="G921" s="27" t="s">
        <v>1767</v>
      </c>
      <c r="H921" s="16">
        <v>45898</v>
      </c>
      <c r="I921" s="16">
        <v>46387</v>
      </c>
      <c r="J921" s="58" t="s">
        <v>1897</v>
      </c>
      <c r="K921" s="58" t="s">
        <v>117</v>
      </c>
      <c r="L921" s="58" t="s">
        <v>1954</v>
      </c>
      <c r="M921" s="58" t="s">
        <v>77</v>
      </c>
      <c r="N921" s="56" t="s">
        <v>6267</v>
      </c>
      <c r="O921" s="58" t="s">
        <v>1781</v>
      </c>
      <c r="P921" s="58" t="s">
        <v>1794</v>
      </c>
      <c r="Q921" s="12">
        <v>21131565.140000001</v>
      </c>
      <c r="R921" s="12">
        <v>15410542.9</v>
      </c>
      <c r="S921" s="22">
        <f>Table4[[#This Row],[EU funds 
(EUR)]]/Table4[[#This Row],[Total eligible expenditure allocated to the operation (EUR)]]</f>
        <v>0.72926651660218667</v>
      </c>
    </row>
    <row r="922" spans="1:19" ht="140.25" x14ac:dyDescent="0.25">
      <c r="A922" s="15">
        <v>918</v>
      </c>
      <c r="B922" s="9" t="s">
        <v>850</v>
      </c>
      <c r="C922" s="9" t="s">
        <v>1138</v>
      </c>
      <c r="D922" s="34" t="s">
        <v>55</v>
      </c>
      <c r="E922" s="35" t="s">
        <v>317</v>
      </c>
      <c r="F922" s="9" t="s">
        <v>1426</v>
      </c>
      <c r="G922" s="27" t="s">
        <v>1734</v>
      </c>
      <c r="H922" s="16">
        <v>45887</v>
      </c>
      <c r="I922" s="16">
        <v>46387</v>
      </c>
      <c r="J922" s="58" t="s">
        <v>1889</v>
      </c>
      <c r="K922" s="58" t="s">
        <v>116</v>
      </c>
      <c r="L922" s="58" t="s">
        <v>1953</v>
      </c>
      <c r="M922" s="58" t="s">
        <v>1803</v>
      </c>
      <c r="N922" s="56" t="s">
        <v>6267</v>
      </c>
      <c r="O922" s="58" t="s">
        <v>1775</v>
      </c>
      <c r="P922" s="58" t="s">
        <v>1788</v>
      </c>
      <c r="Q922" s="12">
        <v>5431094.8700000001</v>
      </c>
      <c r="R922" s="12">
        <v>3709848.81</v>
      </c>
      <c r="S922" s="22">
        <f>Table4[[#This Row],[EU funds 
(EUR)]]/Table4[[#This Row],[Total eligible expenditure allocated to the operation (EUR)]]</f>
        <v>0.68307567788813084</v>
      </c>
    </row>
    <row r="923" spans="1:19" ht="153" x14ac:dyDescent="0.25">
      <c r="A923" s="15">
        <v>919</v>
      </c>
      <c r="B923" s="9" t="s">
        <v>851</v>
      </c>
      <c r="C923" s="9" t="s">
        <v>1138</v>
      </c>
      <c r="D923" s="34" t="s">
        <v>55</v>
      </c>
      <c r="E923" s="35" t="s">
        <v>317</v>
      </c>
      <c r="F923" s="9" t="s">
        <v>1427</v>
      </c>
      <c r="G923" s="27" t="s">
        <v>1735</v>
      </c>
      <c r="H923" s="16">
        <v>45887</v>
      </c>
      <c r="I923" s="16">
        <v>46203</v>
      </c>
      <c r="J923" s="58" t="s">
        <v>1889</v>
      </c>
      <c r="K923" s="58" t="s">
        <v>116</v>
      </c>
      <c r="L923" s="58" t="s">
        <v>1953</v>
      </c>
      <c r="M923" s="58" t="s">
        <v>1804</v>
      </c>
      <c r="N923" s="56" t="s">
        <v>6267</v>
      </c>
      <c r="O923" s="58" t="s">
        <v>1776</v>
      </c>
      <c r="P923" s="58" t="s">
        <v>1789</v>
      </c>
      <c r="Q923" s="12">
        <v>37962308.210000001</v>
      </c>
      <c r="R923" s="12">
        <v>26819294.82</v>
      </c>
      <c r="S923" s="22">
        <f>Table4[[#This Row],[EU funds 
(EUR)]]/Table4[[#This Row],[Total eligible expenditure allocated to the operation (EUR)]]</f>
        <v>0.70647165793083366</v>
      </c>
    </row>
    <row r="924" spans="1:19" ht="140.25" x14ac:dyDescent="0.25">
      <c r="A924" s="15">
        <v>920</v>
      </c>
      <c r="B924" s="9" t="s">
        <v>882</v>
      </c>
      <c r="C924" s="9" t="s">
        <v>4471</v>
      </c>
      <c r="D924" s="34" t="s">
        <v>55</v>
      </c>
      <c r="E924" s="35" t="s">
        <v>317</v>
      </c>
      <c r="F924" s="9" t="s">
        <v>1456</v>
      </c>
      <c r="G924" s="27" t="s">
        <v>1764</v>
      </c>
      <c r="H924" s="16">
        <v>45896</v>
      </c>
      <c r="I924" s="16">
        <v>46387</v>
      </c>
      <c r="J924" s="58" t="s">
        <v>1897</v>
      </c>
      <c r="K924" s="58" t="s">
        <v>117</v>
      </c>
      <c r="L924" s="58" t="s">
        <v>1954</v>
      </c>
      <c r="M924" s="58" t="s">
        <v>77</v>
      </c>
      <c r="N924" s="56" t="s">
        <v>6267</v>
      </c>
      <c r="O924" s="58" t="s">
        <v>1779</v>
      </c>
      <c r="P924" s="58" t="s">
        <v>1792</v>
      </c>
      <c r="Q924" s="12">
        <v>11564741.630000001</v>
      </c>
      <c r="R924" s="12">
        <v>8279409.5</v>
      </c>
      <c r="S924" s="22">
        <f>Table4[[#This Row],[EU funds 
(EUR)]]/Table4[[#This Row],[Total eligible expenditure allocated to the operation (EUR)]]</f>
        <v>0.71591824226513212</v>
      </c>
    </row>
    <row r="925" spans="1:19" ht="140.25" x14ac:dyDescent="0.25">
      <c r="A925" s="15">
        <v>921</v>
      </c>
      <c r="B925" s="9" t="s">
        <v>886</v>
      </c>
      <c r="C925" s="9" t="s">
        <v>1167</v>
      </c>
      <c r="D925" s="34" t="s">
        <v>55</v>
      </c>
      <c r="E925" s="35" t="s">
        <v>317</v>
      </c>
      <c r="F925" s="9" t="s">
        <v>1459</v>
      </c>
      <c r="G925" s="27" t="s">
        <v>1766</v>
      </c>
      <c r="H925" s="16">
        <v>45897</v>
      </c>
      <c r="I925" s="16">
        <v>46387</v>
      </c>
      <c r="J925" s="58" t="s">
        <v>93</v>
      </c>
      <c r="K925" s="58" t="s">
        <v>74</v>
      </c>
      <c r="L925" s="58" t="s">
        <v>1952</v>
      </c>
      <c r="M925" s="58" t="s">
        <v>1807</v>
      </c>
      <c r="N925" s="56" t="s">
        <v>6267</v>
      </c>
      <c r="O925" s="58" t="s">
        <v>1780</v>
      </c>
      <c r="P925" s="58" t="s">
        <v>1793</v>
      </c>
      <c r="Q925" s="12">
        <v>16728184.949999999</v>
      </c>
      <c r="R925" s="12">
        <v>11746836.390000001</v>
      </c>
      <c r="S925" s="22">
        <f>Table4[[#This Row],[EU funds 
(EUR)]]/Table4[[#This Row],[Total eligible expenditure allocated to the operation (EUR)]]</f>
        <v>0.70221822780600007</v>
      </c>
    </row>
    <row r="926" spans="1:19" ht="153" x14ac:dyDescent="0.25">
      <c r="A926" s="15">
        <v>922</v>
      </c>
      <c r="B926" s="9" t="s">
        <v>4472</v>
      </c>
      <c r="C926" s="9" t="s">
        <v>4473</v>
      </c>
      <c r="D926" s="34" t="s">
        <v>55</v>
      </c>
      <c r="E926" s="35" t="s">
        <v>317</v>
      </c>
      <c r="F926" s="9" t="s">
        <v>4474</v>
      </c>
      <c r="G926" s="27" t="s">
        <v>4475</v>
      </c>
      <c r="H926" s="16">
        <v>46009</v>
      </c>
      <c r="I926" s="16">
        <v>46387</v>
      </c>
      <c r="J926" s="58" t="s">
        <v>4476</v>
      </c>
      <c r="K926" s="58" t="s">
        <v>116</v>
      </c>
      <c r="L926" s="58" t="s">
        <v>1953</v>
      </c>
      <c r="M926" s="58" t="s">
        <v>4477</v>
      </c>
      <c r="N926" s="56" t="s">
        <v>6267</v>
      </c>
      <c r="O926" s="58" t="s">
        <v>4478</v>
      </c>
      <c r="P926" s="58" t="s">
        <v>4479</v>
      </c>
      <c r="Q926" s="12">
        <v>18251080.039999999</v>
      </c>
      <c r="R926" s="12">
        <v>12516345.060000001</v>
      </c>
      <c r="S926" s="22">
        <f>Table4[[#This Row],[EU funds 
(EUR)]]/Table4[[#This Row],[Total eligible expenditure allocated to the operation (EUR)]]</f>
        <v>0.68578654153992746</v>
      </c>
    </row>
    <row r="927" spans="1:19" ht="102" x14ac:dyDescent="0.25">
      <c r="A927" s="15">
        <v>923</v>
      </c>
      <c r="B927" s="9" t="s">
        <v>399</v>
      </c>
      <c r="C927" s="9" t="s">
        <v>433</v>
      </c>
      <c r="D927" s="34" t="s">
        <v>54</v>
      </c>
      <c r="E927" s="35" t="s">
        <v>450</v>
      </c>
      <c r="F927" s="9" t="s">
        <v>470</v>
      </c>
      <c r="G927" s="27" t="s">
        <v>504</v>
      </c>
      <c r="H927" s="16">
        <v>45684</v>
      </c>
      <c r="I927" s="16">
        <v>46238</v>
      </c>
      <c r="J927" s="58" t="s">
        <v>528</v>
      </c>
      <c r="K927" s="58" t="s">
        <v>264</v>
      </c>
      <c r="L927" s="58" t="s">
        <v>1977</v>
      </c>
      <c r="M927" s="58" t="s">
        <v>552</v>
      </c>
      <c r="N927" s="56" t="s">
        <v>6267</v>
      </c>
      <c r="O927" s="58" t="s">
        <v>557</v>
      </c>
      <c r="P927" s="58" t="s">
        <v>563</v>
      </c>
      <c r="Q927" s="12">
        <v>45861234.43</v>
      </c>
      <c r="R927" s="12">
        <v>28980789.25</v>
      </c>
      <c r="S927" s="22">
        <f>Table4[[#This Row],[EU funds 
(EUR)]]/Table4[[#This Row],[Total eligible expenditure allocated to the operation (EUR)]]</f>
        <v>0.63192344493549646</v>
      </c>
    </row>
    <row r="928" spans="1:19" ht="127.5" x14ac:dyDescent="0.25">
      <c r="A928" s="15">
        <v>924</v>
      </c>
      <c r="B928" s="9" t="s">
        <v>4480</v>
      </c>
      <c r="C928" s="9" t="s">
        <v>4481</v>
      </c>
      <c r="D928" s="34" t="s">
        <v>54</v>
      </c>
      <c r="E928" s="35" t="s">
        <v>450</v>
      </c>
      <c r="F928" s="9" t="s">
        <v>4482</v>
      </c>
      <c r="G928" s="27" t="s">
        <v>4483</v>
      </c>
      <c r="H928" s="16">
        <v>45901</v>
      </c>
      <c r="I928" s="16">
        <v>46600</v>
      </c>
      <c r="J928" s="58" t="s">
        <v>126</v>
      </c>
      <c r="K928" s="58" t="s">
        <v>117</v>
      </c>
      <c r="L928" s="58" t="s">
        <v>1954</v>
      </c>
      <c r="M928" s="58" t="s">
        <v>77</v>
      </c>
      <c r="N928" s="56" t="s">
        <v>6267</v>
      </c>
      <c r="O928" s="58" t="s">
        <v>557</v>
      </c>
      <c r="P928" s="58" t="s">
        <v>563</v>
      </c>
      <c r="Q928" s="12">
        <v>69418864.069999993</v>
      </c>
      <c r="R928" s="12">
        <v>44426705.659999996</v>
      </c>
      <c r="S928" s="22">
        <f>Table4[[#This Row],[EU funds 
(EUR)]]/Table4[[#This Row],[Total eligible expenditure allocated to the operation (EUR)]]</f>
        <v>0.63998030297933683</v>
      </c>
    </row>
    <row r="929" spans="1:19" ht="114.75" x14ac:dyDescent="0.25">
      <c r="A929" s="15">
        <v>925</v>
      </c>
      <c r="B929" s="9" t="s">
        <v>1905</v>
      </c>
      <c r="C929" s="9" t="s">
        <v>1910</v>
      </c>
      <c r="D929" s="34" t="s">
        <v>54</v>
      </c>
      <c r="E929" s="35" t="s">
        <v>450</v>
      </c>
      <c r="F929" s="9" t="s">
        <v>1914</v>
      </c>
      <c r="G929" s="27" t="s">
        <v>1919</v>
      </c>
      <c r="H929" s="16">
        <v>45898</v>
      </c>
      <c r="I929" s="16">
        <v>46631</v>
      </c>
      <c r="J929" s="58" t="s">
        <v>257</v>
      </c>
      <c r="K929" s="58" t="s">
        <v>263</v>
      </c>
      <c r="L929" s="58" t="s">
        <v>1988</v>
      </c>
      <c r="M929" s="58" t="s">
        <v>1920</v>
      </c>
      <c r="N929" s="56" t="s">
        <v>6267</v>
      </c>
      <c r="O929" s="58" t="s">
        <v>557</v>
      </c>
      <c r="P929" s="58" t="s">
        <v>563</v>
      </c>
      <c r="Q929" s="12">
        <v>89630267.379999995</v>
      </c>
      <c r="R929" s="12">
        <v>55889849.530000001</v>
      </c>
      <c r="S929" s="22">
        <f>Table4[[#This Row],[EU funds 
(EUR)]]/Table4[[#This Row],[Total eligible expenditure allocated to the operation (EUR)]]</f>
        <v>0.62356000002819589</v>
      </c>
    </row>
    <row r="930" spans="1:19" ht="114.75" x14ac:dyDescent="0.25">
      <c r="A930" s="15">
        <v>926</v>
      </c>
      <c r="B930" s="9" t="s">
        <v>4484</v>
      </c>
      <c r="C930" s="9" t="s">
        <v>4485</v>
      </c>
      <c r="D930" s="34" t="s">
        <v>54</v>
      </c>
      <c r="E930" s="35" t="s">
        <v>450</v>
      </c>
      <c r="F930" s="9" t="s">
        <v>4486</v>
      </c>
      <c r="G930" s="27" t="s">
        <v>4487</v>
      </c>
      <c r="H930" s="16">
        <v>46008</v>
      </c>
      <c r="I930" s="16">
        <v>47118</v>
      </c>
      <c r="J930" s="58" t="s">
        <v>123</v>
      </c>
      <c r="K930" s="58" t="s">
        <v>116</v>
      </c>
      <c r="L930" s="58" t="s">
        <v>1953</v>
      </c>
      <c r="M930" s="58" t="s">
        <v>77</v>
      </c>
      <c r="N930" s="56" t="s">
        <v>6267</v>
      </c>
      <c r="O930" s="58" t="s">
        <v>557</v>
      </c>
      <c r="P930" s="58" t="s">
        <v>563</v>
      </c>
      <c r="Q930" s="12">
        <v>93824646</v>
      </c>
      <c r="R930" s="12">
        <v>61153836.140000001</v>
      </c>
      <c r="S930" s="22">
        <f>Table4[[#This Row],[EU funds 
(EUR)]]/Table4[[#This Row],[Total eligible expenditure allocated to the operation (EUR)]]</f>
        <v>0.65178861575454283</v>
      </c>
    </row>
    <row r="931" spans="1:19" ht="114.75" x14ac:dyDescent="0.25">
      <c r="A931" s="15">
        <v>927</v>
      </c>
      <c r="B931" s="9" t="s">
        <v>587</v>
      </c>
      <c r="C931" s="9" t="s">
        <v>895</v>
      </c>
      <c r="D931" s="34" t="s">
        <v>54</v>
      </c>
      <c r="E931" s="35" t="s">
        <v>187</v>
      </c>
      <c r="F931" s="9" t="s">
        <v>1174</v>
      </c>
      <c r="G931" s="27" t="s">
        <v>1479</v>
      </c>
      <c r="H931" s="16">
        <v>45775</v>
      </c>
      <c r="I931" s="16">
        <v>46766</v>
      </c>
      <c r="J931" s="58" t="s">
        <v>92</v>
      </c>
      <c r="K931" s="58" t="s">
        <v>73</v>
      </c>
      <c r="L931" s="58" t="s">
        <v>1950</v>
      </c>
      <c r="M931" s="58" t="s">
        <v>77</v>
      </c>
      <c r="N931" s="56" t="s">
        <v>6267</v>
      </c>
      <c r="O931" s="58" t="s">
        <v>276</v>
      </c>
      <c r="P931" s="58" t="s">
        <v>285</v>
      </c>
      <c r="Q931" s="12">
        <v>713974.32</v>
      </c>
      <c r="R931" s="12">
        <v>600000</v>
      </c>
      <c r="S931" s="22">
        <f>Table4[[#This Row],[EU funds 
(EUR)]]/Table4[[#This Row],[Total eligible expenditure allocated to the operation (EUR)]]</f>
        <v>0.84036635939511106</v>
      </c>
    </row>
    <row r="932" spans="1:19" ht="114.75" x14ac:dyDescent="0.25">
      <c r="A932" s="15">
        <v>928</v>
      </c>
      <c r="B932" s="9" t="s">
        <v>586</v>
      </c>
      <c r="C932" s="9" t="s">
        <v>894</v>
      </c>
      <c r="D932" s="34" t="s">
        <v>54</v>
      </c>
      <c r="E932" s="35" t="s">
        <v>187</v>
      </c>
      <c r="F932" s="9" t="s">
        <v>1173</v>
      </c>
      <c r="G932" s="27" t="s">
        <v>1478</v>
      </c>
      <c r="H932" s="16">
        <v>45770</v>
      </c>
      <c r="I932" s="16">
        <v>46426</v>
      </c>
      <c r="J932" s="58" t="s">
        <v>1810</v>
      </c>
      <c r="K932" s="58" t="s">
        <v>117</v>
      </c>
      <c r="L932" s="58" t="s">
        <v>1954</v>
      </c>
      <c r="M932" s="58" t="s">
        <v>77</v>
      </c>
      <c r="N932" s="56" t="s">
        <v>6267</v>
      </c>
      <c r="O932" s="58" t="s">
        <v>276</v>
      </c>
      <c r="P932" s="58" t="s">
        <v>285</v>
      </c>
      <c r="Q932" s="12">
        <v>465371.78</v>
      </c>
      <c r="R932" s="12">
        <v>395566</v>
      </c>
      <c r="S932" s="22">
        <f>Table4[[#This Row],[EU funds 
(EUR)]]/Table4[[#This Row],[Total eligible expenditure allocated to the operation (EUR)]]</f>
        <v>0.84999997206534517</v>
      </c>
    </row>
    <row r="933" spans="1:19" ht="102" x14ac:dyDescent="0.25">
      <c r="A933" s="15">
        <v>929</v>
      </c>
      <c r="B933" s="9" t="s">
        <v>596</v>
      </c>
      <c r="C933" s="9" t="s">
        <v>904</v>
      </c>
      <c r="D933" s="34" t="s">
        <v>54</v>
      </c>
      <c r="E933" s="35" t="s">
        <v>187</v>
      </c>
      <c r="F933" s="9" t="s">
        <v>1183</v>
      </c>
      <c r="G933" s="27" t="s">
        <v>1488</v>
      </c>
      <c r="H933" s="16">
        <v>45776</v>
      </c>
      <c r="I933" s="16">
        <v>46774</v>
      </c>
      <c r="J933" s="58" t="s">
        <v>126</v>
      </c>
      <c r="K933" s="58" t="s">
        <v>117</v>
      </c>
      <c r="L933" s="58" t="s">
        <v>1954</v>
      </c>
      <c r="M933" s="58" t="s">
        <v>77</v>
      </c>
      <c r="N933" s="56" t="s">
        <v>6267</v>
      </c>
      <c r="O933" s="58" t="s">
        <v>276</v>
      </c>
      <c r="P933" s="58" t="s">
        <v>285</v>
      </c>
      <c r="Q933" s="12">
        <v>519668.36</v>
      </c>
      <c r="R933" s="12">
        <v>398943.13</v>
      </c>
      <c r="S933" s="22">
        <f>Table4[[#This Row],[EU funds 
(EUR)]]/Table4[[#This Row],[Total eligible expenditure allocated to the operation (EUR)]]</f>
        <v>0.76768793466664009</v>
      </c>
    </row>
    <row r="934" spans="1:19" ht="114.75" x14ac:dyDescent="0.25">
      <c r="A934" s="15">
        <v>930</v>
      </c>
      <c r="B934" s="9" t="s">
        <v>580</v>
      </c>
      <c r="C934" s="9" t="s">
        <v>891</v>
      </c>
      <c r="D934" s="34" t="s">
        <v>54</v>
      </c>
      <c r="E934" s="35" t="s">
        <v>187</v>
      </c>
      <c r="F934" s="9" t="s">
        <v>1168</v>
      </c>
      <c r="G934" s="27" t="s">
        <v>1470</v>
      </c>
      <c r="H934" s="16">
        <v>45721</v>
      </c>
      <c r="I934" s="16">
        <v>46790</v>
      </c>
      <c r="J934" s="58" t="s">
        <v>123</v>
      </c>
      <c r="K934" s="58" t="s">
        <v>116</v>
      </c>
      <c r="L934" s="58" t="s">
        <v>1953</v>
      </c>
      <c r="M934" s="58" t="s">
        <v>77</v>
      </c>
      <c r="N934" s="56" t="s">
        <v>6267</v>
      </c>
      <c r="O934" s="58" t="s">
        <v>276</v>
      </c>
      <c r="P934" s="58" t="s">
        <v>285</v>
      </c>
      <c r="Q934" s="12">
        <v>537331.12</v>
      </c>
      <c r="R934" s="12">
        <v>400000</v>
      </c>
      <c r="S934" s="22">
        <f>Table4[[#This Row],[EU funds 
(EUR)]]/Table4[[#This Row],[Total eligible expenditure allocated to the operation (EUR)]]</f>
        <v>0.744419939794293</v>
      </c>
    </row>
    <row r="935" spans="1:19" ht="114.75" x14ac:dyDescent="0.25">
      <c r="A935" s="15">
        <v>931</v>
      </c>
      <c r="B935" s="9" t="s">
        <v>134</v>
      </c>
      <c r="C935" s="9" t="s">
        <v>162</v>
      </c>
      <c r="D935" s="34" t="s">
        <v>54</v>
      </c>
      <c r="E935" s="35" t="s">
        <v>187</v>
      </c>
      <c r="F935" s="9" t="s">
        <v>194</v>
      </c>
      <c r="G935" s="27" t="s">
        <v>223</v>
      </c>
      <c r="H935" s="16">
        <v>45505</v>
      </c>
      <c r="I935" s="16">
        <v>46203</v>
      </c>
      <c r="J935" s="58" t="s">
        <v>90</v>
      </c>
      <c r="K935" s="58" t="s">
        <v>38</v>
      </c>
      <c r="L935" s="58" t="s">
        <v>75</v>
      </c>
      <c r="M935" s="58" t="s">
        <v>75</v>
      </c>
      <c r="N935" s="56" t="s">
        <v>6267</v>
      </c>
      <c r="O935" s="58" t="s">
        <v>276</v>
      </c>
      <c r="P935" s="58" t="s">
        <v>285</v>
      </c>
      <c r="Q935" s="12">
        <v>5971876.0599999996</v>
      </c>
      <c r="R935" s="12">
        <v>5076094.6500000004</v>
      </c>
      <c r="S935" s="22">
        <f>Table4[[#This Row],[EU funds 
(EUR)]]/Table4[[#This Row],[Total eligible expenditure allocated to the operation (EUR)]]</f>
        <v>0.84999999983254859</v>
      </c>
    </row>
    <row r="936" spans="1:19" ht="102" x14ac:dyDescent="0.25">
      <c r="A936" s="15">
        <v>932</v>
      </c>
      <c r="B936" s="9" t="s">
        <v>4488</v>
      </c>
      <c r="C936" s="9" t="s">
        <v>4489</v>
      </c>
      <c r="D936" s="34" t="s">
        <v>54</v>
      </c>
      <c r="E936" s="35" t="s">
        <v>187</v>
      </c>
      <c r="F936" s="9" t="s">
        <v>4490</v>
      </c>
      <c r="G936" s="27" t="s">
        <v>4491</v>
      </c>
      <c r="H936" s="16">
        <v>46010</v>
      </c>
      <c r="I936" s="16">
        <v>47299</v>
      </c>
      <c r="J936" s="58" t="s">
        <v>248</v>
      </c>
      <c r="K936" s="58" t="s">
        <v>265</v>
      </c>
      <c r="L936" s="58" t="s">
        <v>1956</v>
      </c>
      <c r="M936" s="58" t="s">
        <v>79</v>
      </c>
      <c r="N936" s="56" t="s">
        <v>6267</v>
      </c>
      <c r="O936" s="58" t="s">
        <v>4492</v>
      </c>
      <c r="P936" s="58" t="s">
        <v>4493</v>
      </c>
      <c r="Q936" s="12">
        <v>1032757.14</v>
      </c>
      <c r="R936" s="12">
        <v>877843.56</v>
      </c>
      <c r="S936" s="22">
        <f>Table4[[#This Row],[EU funds 
(EUR)]]/Table4[[#This Row],[Total eligible expenditure allocated to the operation (EUR)]]</f>
        <v>0.84999999128546333</v>
      </c>
    </row>
    <row r="937" spans="1:19" ht="409.5" x14ac:dyDescent="0.25">
      <c r="A937" s="15">
        <v>933</v>
      </c>
      <c r="B937" s="9" t="s">
        <v>4494</v>
      </c>
      <c r="C937" s="9" t="s">
        <v>4392</v>
      </c>
      <c r="D937" s="34" t="s">
        <v>54</v>
      </c>
      <c r="E937" s="35" t="s">
        <v>187</v>
      </c>
      <c r="F937" s="9" t="s">
        <v>4495</v>
      </c>
      <c r="G937" s="27" t="s">
        <v>4496</v>
      </c>
      <c r="H937" s="16">
        <v>46008</v>
      </c>
      <c r="I937" s="16">
        <v>47299</v>
      </c>
      <c r="J937" s="58" t="s">
        <v>90</v>
      </c>
      <c r="K937" s="58" t="s">
        <v>38</v>
      </c>
      <c r="L937" s="58" t="s">
        <v>4395</v>
      </c>
      <c r="M937" s="58" t="s">
        <v>4396</v>
      </c>
      <c r="N937" s="56" t="s">
        <v>6267</v>
      </c>
      <c r="O937" s="58" t="s">
        <v>4492</v>
      </c>
      <c r="P937" s="58" t="s">
        <v>4493</v>
      </c>
      <c r="Q937" s="12">
        <v>10332288.779999999</v>
      </c>
      <c r="R937" s="12">
        <v>8782445.4600000009</v>
      </c>
      <c r="S937" s="22">
        <f>Table4[[#This Row],[EU funds 
(EUR)]]/Table4[[#This Row],[Total eligible expenditure allocated to the operation (EUR)]]</f>
        <v>0.84999999970964824</v>
      </c>
    </row>
    <row r="938" spans="1:19" ht="204" x14ac:dyDescent="0.25">
      <c r="A938" s="15">
        <v>934</v>
      </c>
      <c r="B938" s="9" t="s">
        <v>41</v>
      </c>
      <c r="C938" s="9" t="s">
        <v>48</v>
      </c>
      <c r="D938" s="34" t="s">
        <v>54</v>
      </c>
      <c r="E938" s="35" t="s">
        <v>56</v>
      </c>
      <c r="F938" s="9" t="s">
        <v>60</v>
      </c>
      <c r="G938" s="27" t="s">
        <v>67</v>
      </c>
      <c r="H938" s="16">
        <v>45448</v>
      </c>
      <c r="I938" s="16">
        <v>45473</v>
      </c>
      <c r="J938" s="58" t="s">
        <v>90</v>
      </c>
      <c r="K938" s="58" t="s">
        <v>38</v>
      </c>
      <c r="L938" s="58" t="s">
        <v>1948</v>
      </c>
      <c r="M938" s="58" t="s">
        <v>76</v>
      </c>
      <c r="N938" s="56" t="s">
        <v>6267</v>
      </c>
      <c r="O938" s="58" t="s">
        <v>80</v>
      </c>
      <c r="P938" s="58" t="s">
        <v>85</v>
      </c>
      <c r="Q938" s="12">
        <v>22656684.75</v>
      </c>
      <c r="R938" s="12">
        <v>19258182.030000001</v>
      </c>
      <c r="S938" s="22">
        <f>Table4[[#This Row],[EU funds 
(EUR)]]/Table4[[#This Row],[Total eligible expenditure allocated to the operation (EUR)]]</f>
        <v>0.84999999966897188</v>
      </c>
    </row>
    <row r="939" spans="1:19" ht="76.5" x14ac:dyDescent="0.25">
      <c r="A939" s="15">
        <v>935</v>
      </c>
      <c r="B939" s="9" t="s">
        <v>131</v>
      </c>
      <c r="C939" s="9" t="s">
        <v>160</v>
      </c>
      <c r="D939" s="34" t="s">
        <v>54</v>
      </c>
      <c r="E939" s="35" t="s">
        <v>56</v>
      </c>
      <c r="F939" s="9" t="s">
        <v>191</v>
      </c>
      <c r="G939" s="27" t="s">
        <v>220</v>
      </c>
      <c r="H939" s="16">
        <v>45497</v>
      </c>
      <c r="I939" s="16">
        <v>46022</v>
      </c>
      <c r="J939" s="58" t="s">
        <v>93</v>
      </c>
      <c r="K939" s="58" t="s">
        <v>74</v>
      </c>
      <c r="L939" s="58" t="s">
        <v>1952</v>
      </c>
      <c r="M939" s="58" t="s">
        <v>79</v>
      </c>
      <c r="N939" s="56" t="s">
        <v>6267</v>
      </c>
      <c r="O939" s="58" t="s">
        <v>81</v>
      </c>
      <c r="P939" s="58" t="s">
        <v>86</v>
      </c>
      <c r="Q939" s="12">
        <v>22532609.649999999</v>
      </c>
      <c r="R939" s="12">
        <v>19152718.199999999</v>
      </c>
      <c r="S939" s="22">
        <f>Table4[[#This Row],[EU funds 
(EUR)]]/Table4[[#This Row],[Total eligible expenditure allocated to the operation (EUR)]]</f>
        <v>0.84999999988904973</v>
      </c>
    </row>
    <row r="940" spans="1:19" ht="114.75" x14ac:dyDescent="0.25">
      <c r="A940" s="15">
        <v>936</v>
      </c>
      <c r="B940" s="9" t="s">
        <v>94</v>
      </c>
      <c r="C940" s="9" t="s">
        <v>100</v>
      </c>
      <c r="D940" s="34" t="s">
        <v>54</v>
      </c>
      <c r="E940" s="35" t="s">
        <v>56</v>
      </c>
      <c r="F940" s="9" t="s">
        <v>106</v>
      </c>
      <c r="G940" s="27" t="s">
        <v>112</v>
      </c>
      <c r="H940" s="16">
        <v>45492</v>
      </c>
      <c r="I940" s="16">
        <v>46022</v>
      </c>
      <c r="J940" s="58" t="s">
        <v>123</v>
      </c>
      <c r="K940" s="58" t="s">
        <v>116</v>
      </c>
      <c r="L940" s="58" t="s">
        <v>1953</v>
      </c>
      <c r="M940" s="58" t="s">
        <v>77</v>
      </c>
      <c r="N940" s="56" t="s">
        <v>6267</v>
      </c>
      <c r="O940" s="58" t="s">
        <v>119</v>
      </c>
      <c r="P940" s="58" t="s">
        <v>121</v>
      </c>
      <c r="Q940" s="12">
        <v>9466387.3100000005</v>
      </c>
      <c r="R940" s="12">
        <v>8046429.1799999997</v>
      </c>
      <c r="S940" s="22">
        <f>Table4[[#This Row],[EU funds 
(EUR)]]/Table4[[#This Row],[Total eligible expenditure allocated to the operation (EUR)]]</f>
        <v>0.84999999646116309</v>
      </c>
    </row>
    <row r="941" spans="1:19" ht="114.75" x14ac:dyDescent="0.25">
      <c r="A941" s="15">
        <v>937</v>
      </c>
      <c r="B941" s="9" t="s">
        <v>4497</v>
      </c>
      <c r="C941" s="9" t="s">
        <v>4498</v>
      </c>
      <c r="D941" s="34" t="s">
        <v>54</v>
      </c>
      <c r="E941" s="35" t="s">
        <v>56</v>
      </c>
      <c r="F941" s="9" t="s">
        <v>4499</v>
      </c>
      <c r="G941" s="27" t="s">
        <v>4500</v>
      </c>
      <c r="H941" s="16">
        <v>45950</v>
      </c>
      <c r="I941" s="16">
        <v>46401</v>
      </c>
      <c r="J941" s="58" t="s">
        <v>4501</v>
      </c>
      <c r="K941" s="58" t="s">
        <v>74</v>
      </c>
      <c r="L941" s="58" t="s">
        <v>1952</v>
      </c>
      <c r="M941" s="58" t="s">
        <v>79</v>
      </c>
      <c r="N941" s="56" t="s">
        <v>6267</v>
      </c>
      <c r="O941" s="58" t="s">
        <v>4502</v>
      </c>
      <c r="P941" s="58" t="s">
        <v>4503</v>
      </c>
      <c r="Q941" s="12">
        <v>554723.9</v>
      </c>
      <c r="R941" s="12">
        <v>471515.31</v>
      </c>
      <c r="S941" s="22">
        <f>Table4[[#This Row],[EU funds 
(EUR)]]/Table4[[#This Row],[Total eligible expenditure allocated to the operation (EUR)]]</f>
        <v>0.84999999098650691</v>
      </c>
    </row>
    <row r="942" spans="1:19" ht="114.75" x14ac:dyDescent="0.25">
      <c r="A942" s="15">
        <v>938</v>
      </c>
      <c r="B942" s="9" t="s">
        <v>4504</v>
      </c>
      <c r="C942" s="9" t="s">
        <v>4505</v>
      </c>
      <c r="D942" s="34" t="s">
        <v>54</v>
      </c>
      <c r="E942" s="35" t="s">
        <v>56</v>
      </c>
      <c r="F942" s="9" t="s">
        <v>4506</v>
      </c>
      <c r="G942" s="27" t="s">
        <v>4507</v>
      </c>
      <c r="H942" s="16">
        <v>45958</v>
      </c>
      <c r="I942" s="16">
        <v>46591</v>
      </c>
      <c r="J942" s="58" t="s">
        <v>4508</v>
      </c>
      <c r="K942" s="58" t="s">
        <v>74</v>
      </c>
      <c r="L942" s="58" t="s">
        <v>1952</v>
      </c>
      <c r="M942" s="58" t="s">
        <v>79</v>
      </c>
      <c r="N942" s="56" t="s">
        <v>6267</v>
      </c>
      <c r="O942" s="58" t="s">
        <v>4502</v>
      </c>
      <c r="P942" s="58" t="s">
        <v>4503</v>
      </c>
      <c r="Q942" s="12">
        <v>1390155.3</v>
      </c>
      <c r="R942" s="12">
        <v>1181632</v>
      </c>
      <c r="S942" s="22">
        <f>Table4[[#This Row],[EU funds 
(EUR)]]/Table4[[#This Row],[Total eligible expenditure allocated to the operation (EUR)]]</f>
        <v>0.8499999964032795</v>
      </c>
    </row>
    <row r="943" spans="1:19" ht="114.75" x14ac:dyDescent="0.25">
      <c r="A943" s="15">
        <v>939</v>
      </c>
      <c r="B943" s="9" t="s">
        <v>4509</v>
      </c>
      <c r="C943" s="9" t="s">
        <v>4510</v>
      </c>
      <c r="D943" s="34" t="s">
        <v>54</v>
      </c>
      <c r="E943" s="35" t="s">
        <v>56</v>
      </c>
      <c r="F943" s="9" t="s">
        <v>4511</v>
      </c>
      <c r="G943" s="27" t="s">
        <v>4512</v>
      </c>
      <c r="H943" s="16">
        <v>45947</v>
      </c>
      <c r="I943" s="16">
        <v>46230</v>
      </c>
      <c r="J943" s="58" t="s">
        <v>4513</v>
      </c>
      <c r="K943" s="58" t="s">
        <v>74</v>
      </c>
      <c r="L943" s="58" t="s">
        <v>1952</v>
      </c>
      <c r="M943" s="58" t="s">
        <v>79</v>
      </c>
      <c r="N943" s="56" t="s">
        <v>6267</v>
      </c>
      <c r="O943" s="58" t="s">
        <v>4502</v>
      </c>
      <c r="P943" s="58" t="s">
        <v>4503</v>
      </c>
      <c r="Q943" s="12">
        <v>1201731.06</v>
      </c>
      <c r="R943" s="12">
        <v>1021471.4</v>
      </c>
      <c r="S943" s="22">
        <f>Table4[[#This Row],[EU funds 
(EUR)]]/Table4[[#This Row],[Total eligible expenditure allocated to the operation (EUR)]]</f>
        <v>0.84999999916786706</v>
      </c>
    </row>
    <row r="944" spans="1:19" ht="114.75" x14ac:dyDescent="0.25">
      <c r="A944" s="15">
        <v>940</v>
      </c>
      <c r="B944" s="9" t="s">
        <v>4514</v>
      </c>
      <c r="C944" s="9" t="s">
        <v>4515</v>
      </c>
      <c r="D944" s="34" t="s">
        <v>54</v>
      </c>
      <c r="E944" s="35" t="s">
        <v>56</v>
      </c>
      <c r="F944" s="9" t="s">
        <v>4516</v>
      </c>
      <c r="G944" s="27" t="s">
        <v>4517</v>
      </c>
      <c r="H944" s="16">
        <v>45951</v>
      </c>
      <c r="I944" s="16">
        <v>46508</v>
      </c>
      <c r="J944" s="58" t="s">
        <v>4518</v>
      </c>
      <c r="K944" s="58" t="s">
        <v>263</v>
      </c>
      <c r="L944" s="58" t="s">
        <v>1967</v>
      </c>
      <c r="M944" s="58" t="s">
        <v>268</v>
      </c>
      <c r="N944" s="56" t="s">
        <v>6267</v>
      </c>
      <c r="O944" s="58" t="s">
        <v>4502</v>
      </c>
      <c r="P944" s="58" t="s">
        <v>4503</v>
      </c>
      <c r="Q944" s="12">
        <v>436853.75</v>
      </c>
      <c r="R944" s="12">
        <v>370900.26</v>
      </c>
      <c r="S944" s="22">
        <f>Table4[[#This Row],[EU funds 
(EUR)]]/Table4[[#This Row],[Total eligible expenditure allocated to the operation (EUR)]]</f>
        <v>0.84902615577867879</v>
      </c>
    </row>
    <row r="945" spans="1:19" ht="140.25" x14ac:dyDescent="0.25">
      <c r="A945" s="15">
        <v>941</v>
      </c>
      <c r="B945" s="9" t="s">
        <v>4519</v>
      </c>
      <c r="C945" s="9" t="s">
        <v>4520</v>
      </c>
      <c r="D945" s="34" t="s">
        <v>54</v>
      </c>
      <c r="E945" s="35" t="s">
        <v>56</v>
      </c>
      <c r="F945" s="9" t="s">
        <v>4521</v>
      </c>
      <c r="G945" s="27" t="s">
        <v>4522</v>
      </c>
      <c r="H945" s="16">
        <v>45951</v>
      </c>
      <c r="I945" s="16">
        <v>46752</v>
      </c>
      <c r="J945" s="58" t="s">
        <v>4523</v>
      </c>
      <c r="K945" s="58" t="s">
        <v>541</v>
      </c>
      <c r="L945" s="58" t="s">
        <v>1974</v>
      </c>
      <c r="M945" s="58" t="s">
        <v>79</v>
      </c>
      <c r="N945" s="56" t="s">
        <v>6267</v>
      </c>
      <c r="O945" s="58" t="s">
        <v>4502</v>
      </c>
      <c r="P945" s="58" t="s">
        <v>4503</v>
      </c>
      <c r="Q945" s="12">
        <v>1456476.25</v>
      </c>
      <c r="R945" s="12">
        <v>1200000</v>
      </c>
      <c r="S945" s="22">
        <f>Table4[[#This Row],[EU funds 
(EUR)]]/Table4[[#This Row],[Total eligible expenditure allocated to the operation (EUR)]]</f>
        <v>0.82390632871631098</v>
      </c>
    </row>
    <row r="946" spans="1:19" ht="76.5" x14ac:dyDescent="0.25">
      <c r="A946" s="15">
        <v>942</v>
      </c>
      <c r="B946" s="9" t="s">
        <v>4524</v>
      </c>
      <c r="C946" s="9" t="s">
        <v>1041</v>
      </c>
      <c r="D946" s="34" t="s">
        <v>54</v>
      </c>
      <c r="E946" s="35" t="s">
        <v>56</v>
      </c>
      <c r="F946" s="9" t="s">
        <v>4525</v>
      </c>
      <c r="G946" s="27" t="s">
        <v>4526</v>
      </c>
      <c r="H946" s="16">
        <v>45950</v>
      </c>
      <c r="I946" s="16">
        <v>46394</v>
      </c>
      <c r="J946" s="58" t="s">
        <v>1856</v>
      </c>
      <c r="K946" s="58" t="s">
        <v>74</v>
      </c>
      <c r="L946" s="58" t="s">
        <v>1952</v>
      </c>
      <c r="M946" s="58" t="s">
        <v>79</v>
      </c>
      <c r="N946" s="56" t="s">
        <v>6267</v>
      </c>
      <c r="O946" s="58" t="s">
        <v>4502</v>
      </c>
      <c r="P946" s="58" t="s">
        <v>4503</v>
      </c>
      <c r="Q946" s="12">
        <v>705779.34</v>
      </c>
      <c r="R946" s="12">
        <v>599912.43000000005</v>
      </c>
      <c r="S946" s="22">
        <f>Table4[[#This Row],[EU funds 
(EUR)]]/Table4[[#This Row],[Total eligible expenditure allocated to the operation (EUR)]]</f>
        <v>0.84999998724813919</v>
      </c>
    </row>
    <row r="947" spans="1:19" ht="114.75" x14ac:dyDescent="0.25">
      <c r="A947" s="15">
        <v>943</v>
      </c>
      <c r="B947" s="9" t="s">
        <v>4527</v>
      </c>
      <c r="C947" s="9" t="s">
        <v>4528</v>
      </c>
      <c r="D947" s="34" t="s">
        <v>54</v>
      </c>
      <c r="E947" s="35" t="s">
        <v>56</v>
      </c>
      <c r="F947" s="9" t="s">
        <v>4529</v>
      </c>
      <c r="G947" s="27" t="s">
        <v>4530</v>
      </c>
      <c r="H947" s="16">
        <v>45950</v>
      </c>
      <c r="I947" s="16">
        <v>46690</v>
      </c>
      <c r="J947" s="58" t="s">
        <v>4531</v>
      </c>
      <c r="K947" s="58" t="s">
        <v>74</v>
      </c>
      <c r="L947" s="58" t="s">
        <v>1952</v>
      </c>
      <c r="M947" s="58" t="s">
        <v>79</v>
      </c>
      <c r="N947" s="56" t="s">
        <v>6267</v>
      </c>
      <c r="O947" s="58" t="s">
        <v>4502</v>
      </c>
      <c r="P947" s="58" t="s">
        <v>4503</v>
      </c>
      <c r="Q947" s="12">
        <v>798339.44</v>
      </c>
      <c r="R947" s="12">
        <v>678588.52</v>
      </c>
      <c r="S947" s="22">
        <f>Table4[[#This Row],[EU funds 
(EUR)]]/Table4[[#This Row],[Total eligible expenditure allocated to the operation (EUR)]]</f>
        <v>0.84999999498959999</v>
      </c>
    </row>
    <row r="948" spans="1:19" ht="102" x14ac:dyDescent="0.25">
      <c r="A948" s="15">
        <v>944</v>
      </c>
      <c r="B948" s="9" t="s">
        <v>4532</v>
      </c>
      <c r="C948" s="9" t="s">
        <v>4533</v>
      </c>
      <c r="D948" s="34" t="s">
        <v>54</v>
      </c>
      <c r="E948" s="35" t="s">
        <v>56</v>
      </c>
      <c r="F948" s="9" t="s">
        <v>4534</v>
      </c>
      <c r="G948" s="27" t="s">
        <v>4535</v>
      </c>
      <c r="H948" s="16">
        <v>45950</v>
      </c>
      <c r="I948" s="16">
        <v>46277</v>
      </c>
      <c r="J948" s="58" t="s">
        <v>4536</v>
      </c>
      <c r="K948" s="58" t="s">
        <v>74</v>
      </c>
      <c r="L948" s="58" t="s">
        <v>1952</v>
      </c>
      <c r="M948" s="58" t="s">
        <v>79</v>
      </c>
      <c r="N948" s="56" t="s">
        <v>6267</v>
      </c>
      <c r="O948" s="58" t="s">
        <v>4502</v>
      </c>
      <c r="P948" s="58" t="s">
        <v>4503</v>
      </c>
      <c r="Q948" s="12">
        <v>830198.82</v>
      </c>
      <c r="R948" s="12">
        <v>705668.99</v>
      </c>
      <c r="S948" s="22">
        <f>Table4[[#This Row],[EU funds 
(EUR)]]/Table4[[#This Row],[Total eligible expenditure allocated to the operation (EUR)]]</f>
        <v>0.84999999156828487</v>
      </c>
    </row>
    <row r="949" spans="1:19" ht="114.75" x14ac:dyDescent="0.25">
      <c r="A949" s="15">
        <v>945</v>
      </c>
      <c r="B949" s="9" t="s">
        <v>4537</v>
      </c>
      <c r="C949" s="9" t="s">
        <v>4383</v>
      </c>
      <c r="D949" s="34" t="s">
        <v>54</v>
      </c>
      <c r="E949" s="35" t="s">
        <v>56</v>
      </c>
      <c r="F949" s="9" t="s">
        <v>4538</v>
      </c>
      <c r="G949" s="27" t="s">
        <v>4539</v>
      </c>
      <c r="H949" s="16">
        <v>45950</v>
      </c>
      <c r="I949" s="16">
        <v>46665</v>
      </c>
      <c r="J949" s="58" t="s">
        <v>3994</v>
      </c>
      <c r="K949" s="58" t="s">
        <v>265</v>
      </c>
      <c r="L949" s="58" t="s">
        <v>1956</v>
      </c>
      <c r="M949" s="58" t="s">
        <v>79</v>
      </c>
      <c r="N949" s="56" t="s">
        <v>6267</v>
      </c>
      <c r="O949" s="58" t="s">
        <v>4502</v>
      </c>
      <c r="P949" s="58" t="s">
        <v>4503</v>
      </c>
      <c r="Q949" s="12">
        <v>811188.63</v>
      </c>
      <c r="R949" s="12">
        <v>689510.33</v>
      </c>
      <c r="S949" s="22">
        <f>Table4[[#This Row],[EU funds 
(EUR)]]/Table4[[#This Row],[Total eligible expenditure allocated to the operation (EUR)]]</f>
        <v>0.849999993219826</v>
      </c>
    </row>
    <row r="950" spans="1:19" ht="102" x14ac:dyDescent="0.25">
      <c r="A950" s="15">
        <v>946</v>
      </c>
      <c r="B950" s="9" t="s">
        <v>4540</v>
      </c>
      <c r="C950" s="9" t="s">
        <v>4541</v>
      </c>
      <c r="D950" s="34" t="s">
        <v>54</v>
      </c>
      <c r="E950" s="35" t="s">
        <v>56</v>
      </c>
      <c r="F950" s="9" t="s">
        <v>4542</v>
      </c>
      <c r="G950" s="27" t="s">
        <v>4543</v>
      </c>
      <c r="H950" s="16">
        <v>45950</v>
      </c>
      <c r="I950" s="16">
        <v>46671</v>
      </c>
      <c r="J950" s="58" t="s">
        <v>4544</v>
      </c>
      <c r="K950" s="58" t="s">
        <v>265</v>
      </c>
      <c r="L950" s="58" t="s">
        <v>1956</v>
      </c>
      <c r="M950" s="58" t="s">
        <v>79</v>
      </c>
      <c r="N950" s="56" t="s">
        <v>6267</v>
      </c>
      <c r="O950" s="58" t="s">
        <v>4502</v>
      </c>
      <c r="P950" s="58" t="s">
        <v>4503</v>
      </c>
      <c r="Q950" s="12">
        <v>590758.47</v>
      </c>
      <c r="R950" s="12">
        <v>502144.69</v>
      </c>
      <c r="S950" s="22">
        <f>Table4[[#This Row],[EU funds 
(EUR)]]/Table4[[#This Row],[Total eligible expenditure allocated to the operation (EUR)]]</f>
        <v>0.84999998391897802</v>
      </c>
    </row>
    <row r="951" spans="1:19" ht="89.25" x14ac:dyDescent="0.25">
      <c r="A951" s="15">
        <v>947</v>
      </c>
      <c r="B951" s="9" t="s">
        <v>4545</v>
      </c>
      <c r="C951" s="9" t="s">
        <v>4546</v>
      </c>
      <c r="D951" s="34" t="s">
        <v>54</v>
      </c>
      <c r="E951" s="35" t="s">
        <v>56</v>
      </c>
      <c r="F951" s="9" t="s">
        <v>4547</v>
      </c>
      <c r="G951" s="27" t="s">
        <v>4548</v>
      </c>
      <c r="H951" s="16">
        <v>45947</v>
      </c>
      <c r="I951" s="16">
        <v>46218</v>
      </c>
      <c r="J951" s="58" t="s">
        <v>4549</v>
      </c>
      <c r="K951" s="58" t="s">
        <v>265</v>
      </c>
      <c r="L951" s="58" t="s">
        <v>1956</v>
      </c>
      <c r="M951" s="58" t="s">
        <v>79</v>
      </c>
      <c r="N951" s="56" t="s">
        <v>6267</v>
      </c>
      <c r="O951" s="58" t="s">
        <v>4502</v>
      </c>
      <c r="P951" s="58" t="s">
        <v>4503</v>
      </c>
      <c r="Q951" s="12">
        <v>1765644.44</v>
      </c>
      <c r="R951" s="12">
        <v>1200000</v>
      </c>
      <c r="S951" s="22">
        <f>Table4[[#This Row],[EU funds 
(EUR)]]/Table4[[#This Row],[Total eligible expenditure allocated to the operation (EUR)]]</f>
        <v>0.67963853469841307</v>
      </c>
    </row>
    <row r="952" spans="1:19" ht="51" x14ac:dyDescent="0.25">
      <c r="A952" s="15">
        <v>948</v>
      </c>
      <c r="B952" s="9" t="s">
        <v>4550</v>
      </c>
      <c r="C952" s="9" t="s">
        <v>4551</v>
      </c>
      <c r="D952" s="34" t="s">
        <v>54</v>
      </c>
      <c r="E952" s="35" t="s">
        <v>56</v>
      </c>
      <c r="F952" s="9" t="s">
        <v>4552</v>
      </c>
      <c r="G952" s="27" t="s">
        <v>4553</v>
      </c>
      <c r="H952" s="16">
        <v>45950</v>
      </c>
      <c r="I952" s="16">
        <v>46661</v>
      </c>
      <c r="J952" s="58" t="s">
        <v>2438</v>
      </c>
      <c r="K952" s="58" t="s">
        <v>74</v>
      </c>
      <c r="L952" s="58" t="s">
        <v>1952</v>
      </c>
      <c r="M952" s="58" t="s">
        <v>79</v>
      </c>
      <c r="N952" s="56" t="s">
        <v>6267</v>
      </c>
      <c r="O952" s="58" t="s">
        <v>4502</v>
      </c>
      <c r="P952" s="58" t="s">
        <v>4503</v>
      </c>
      <c r="Q952" s="12">
        <v>1041467.21</v>
      </c>
      <c r="R952" s="12">
        <v>885247.12</v>
      </c>
      <c r="S952" s="22">
        <f>Table4[[#This Row],[EU funds 
(EUR)]]/Table4[[#This Row],[Total eligible expenditure allocated to the operation (EUR)]]</f>
        <v>0.84999999183843722</v>
      </c>
    </row>
    <row r="953" spans="1:19" ht="127.5" x14ac:dyDescent="0.25">
      <c r="A953" s="15">
        <v>949</v>
      </c>
      <c r="B953" s="9" t="s">
        <v>4554</v>
      </c>
      <c r="C953" s="9" t="s">
        <v>4292</v>
      </c>
      <c r="D953" s="34" t="s">
        <v>54</v>
      </c>
      <c r="E953" s="35" t="s">
        <v>56</v>
      </c>
      <c r="F953" s="9" t="s">
        <v>4555</v>
      </c>
      <c r="G953" s="27" t="s">
        <v>4556</v>
      </c>
      <c r="H953" s="16">
        <v>45966</v>
      </c>
      <c r="I953" s="16">
        <v>46724</v>
      </c>
      <c r="J953" s="58" t="s">
        <v>4295</v>
      </c>
      <c r="K953" s="58" t="s">
        <v>117</v>
      </c>
      <c r="L953" s="58" t="s">
        <v>1954</v>
      </c>
      <c r="M953" s="58" t="s">
        <v>77</v>
      </c>
      <c r="N953" s="56" t="s">
        <v>6267</v>
      </c>
      <c r="O953" s="58" t="s">
        <v>4502</v>
      </c>
      <c r="P953" s="58" t="s">
        <v>4503</v>
      </c>
      <c r="Q953" s="12">
        <v>1582548.25</v>
      </c>
      <c r="R953" s="12">
        <v>1200000</v>
      </c>
      <c r="S953" s="22">
        <f>Table4[[#This Row],[EU funds 
(EUR)]]/Table4[[#This Row],[Total eligible expenditure allocated to the operation (EUR)]]</f>
        <v>0.758270719391968</v>
      </c>
    </row>
    <row r="954" spans="1:19" ht="114.75" x14ac:dyDescent="0.25">
      <c r="A954" s="15">
        <v>950</v>
      </c>
      <c r="B954" s="9" t="s">
        <v>4557</v>
      </c>
      <c r="C954" s="9" t="s">
        <v>4326</v>
      </c>
      <c r="D954" s="34" t="s">
        <v>54</v>
      </c>
      <c r="E954" s="35" t="s">
        <v>56</v>
      </c>
      <c r="F954" s="9" t="s">
        <v>4558</v>
      </c>
      <c r="G954" s="27" t="s">
        <v>4559</v>
      </c>
      <c r="H954" s="16">
        <v>45951</v>
      </c>
      <c r="I954" s="16">
        <v>46627</v>
      </c>
      <c r="J954" s="58" t="s">
        <v>4329</v>
      </c>
      <c r="K954" s="58" t="s">
        <v>263</v>
      </c>
      <c r="L954" s="58" t="s">
        <v>1967</v>
      </c>
      <c r="M954" s="58" t="s">
        <v>268</v>
      </c>
      <c r="N954" s="56" t="s">
        <v>6267</v>
      </c>
      <c r="O954" s="58" t="s">
        <v>4502</v>
      </c>
      <c r="P954" s="58" t="s">
        <v>4503</v>
      </c>
      <c r="Q954" s="12">
        <v>553085.89</v>
      </c>
      <c r="R954" s="12">
        <v>470123</v>
      </c>
      <c r="S954" s="22">
        <f>Table4[[#This Row],[EU funds 
(EUR)]]/Table4[[#This Row],[Total eligible expenditure allocated to the operation (EUR)]]</f>
        <v>0.84999998824775658</v>
      </c>
    </row>
    <row r="955" spans="1:19" ht="114.75" x14ac:dyDescent="0.25">
      <c r="A955" s="15">
        <v>951</v>
      </c>
      <c r="B955" s="9" t="s">
        <v>4560</v>
      </c>
      <c r="C955" s="9" t="s">
        <v>4345</v>
      </c>
      <c r="D955" s="34" t="s">
        <v>54</v>
      </c>
      <c r="E955" s="35" t="s">
        <v>56</v>
      </c>
      <c r="F955" s="9" t="s">
        <v>4561</v>
      </c>
      <c r="G955" s="27" t="s">
        <v>4562</v>
      </c>
      <c r="H955" s="16">
        <v>45950</v>
      </c>
      <c r="I955" s="16">
        <v>46631</v>
      </c>
      <c r="J955" s="58" t="s">
        <v>1853</v>
      </c>
      <c r="K955" s="58" t="s">
        <v>265</v>
      </c>
      <c r="L955" s="58" t="s">
        <v>1956</v>
      </c>
      <c r="M955" s="58" t="s">
        <v>79</v>
      </c>
      <c r="N955" s="56" t="s">
        <v>6267</v>
      </c>
      <c r="O955" s="58" t="s">
        <v>4502</v>
      </c>
      <c r="P955" s="58" t="s">
        <v>4503</v>
      </c>
      <c r="Q955" s="12">
        <v>1859723.98</v>
      </c>
      <c r="R955" s="12">
        <v>1199150.01</v>
      </c>
      <c r="S955" s="22">
        <f>Table4[[#This Row],[EU funds 
(EUR)]]/Table4[[#This Row],[Total eligible expenditure allocated to the operation (EUR)]]</f>
        <v>0.64479999338396443</v>
      </c>
    </row>
    <row r="956" spans="1:19" ht="114.75" x14ac:dyDescent="0.25">
      <c r="A956" s="15">
        <v>952</v>
      </c>
      <c r="B956" s="9" t="s">
        <v>4563</v>
      </c>
      <c r="C956" s="9" t="s">
        <v>4564</v>
      </c>
      <c r="D956" s="34" t="s">
        <v>54</v>
      </c>
      <c r="E956" s="35" t="s">
        <v>56</v>
      </c>
      <c r="F956" s="9" t="s">
        <v>4565</v>
      </c>
      <c r="G956" s="27" t="s">
        <v>4566</v>
      </c>
      <c r="H956" s="16">
        <v>45953</v>
      </c>
      <c r="I956" s="16">
        <v>46400</v>
      </c>
      <c r="J956" s="58" t="s">
        <v>4567</v>
      </c>
      <c r="K956" s="58" t="s">
        <v>74</v>
      </c>
      <c r="L956" s="58" t="s">
        <v>1952</v>
      </c>
      <c r="M956" s="58" t="s">
        <v>79</v>
      </c>
      <c r="N956" s="56" t="s">
        <v>6267</v>
      </c>
      <c r="O956" s="58" t="s">
        <v>4502</v>
      </c>
      <c r="P956" s="58" t="s">
        <v>4503</v>
      </c>
      <c r="Q956" s="12">
        <v>850822.65</v>
      </c>
      <c r="R956" s="12">
        <v>723199.25</v>
      </c>
      <c r="S956" s="22">
        <f>Table4[[#This Row],[EU funds 
(EUR)]]/Table4[[#This Row],[Total eligible expenditure allocated to the operation (EUR)]]</f>
        <v>0.84999999706166729</v>
      </c>
    </row>
    <row r="957" spans="1:19" ht="89.25" x14ac:dyDescent="0.25">
      <c r="A957" s="15">
        <v>953</v>
      </c>
      <c r="B957" s="9" t="s">
        <v>4568</v>
      </c>
      <c r="C957" s="9" t="s">
        <v>4569</v>
      </c>
      <c r="D957" s="34" t="s">
        <v>54</v>
      </c>
      <c r="E957" s="35" t="s">
        <v>56</v>
      </c>
      <c r="F957" s="9" t="s">
        <v>4570</v>
      </c>
      <c r="G957" s="27" t="s">
        <v>4571</v>
      </c>
      <c r="H957" s="16">
        <v>45950</v>
      </c>
      <c r="I957" s="16">
        <v>46539</v>
      </c>
      <c r="J957" s="58" t="s">
        <v>2463</v>
      </c>
      <c r="K957" s="58" t="s">
        <v>74</v>
      </c>
      <c r="L957" s="58" t="s">
        <v>1952</v>
      </c>
      <c r="M957" s="58" t="s">
        <v>79</v>
      </c>
      <c r="N957" s="56" t="s">
        <v>6267</v>
      </c>
      <c r="O957" s="58" t="s">
        <v>4502</v>
      </c>
      <c r="P957" s="58" t="s">
        <v>4503</v>
      </c>
      <c r="Q957" s="12">
        <v>1158207.94</v>
      </c>
      <c r="R957" s="12">
        <v>984476.74</v>
      </c>
      <c r="S957" s="22">
        <f>Table4[[#This Row],[EU funds 
(EUR)]]/Table4[[#This Row],[Total eligible expenditure allocated to the operation (EUR)]]</f>
        <v>0.84999999222937461</v>
      </c>
    </row>
    <row r="958" spans="1:19" ht="89.25" x14ac:dyDescent="0.25">
      <c r="A958" s="15">
        <v>954</v>
      </c>
      <c r="B958" s="9" t="s">
        <v>4572</v>
      </c>
      <c r="C958" s="9" t="s">
        <v>1048</v>
      </c>
      <c r="D958" s="34" t="s">
        <v>54</v>
      </c>
      <c r="E958" s="35" t="s">
        <v>56</v>
      </c>
      <c r="F958" s="9" t="s">
        <v>4573</v>
      </c>
      <c r="G958" s="27" t="s">
        <v>4574</v>
      </c>
      <c r="H958" s="16">
        <v>45950</v>
      </c>
      <c r="I958" s="16">
        <v>46752</v>
      </c>
      <c r="J958" s="58" t="s">
        <v>1862</v>
      </c>
      <c r="K958" s="58" t="s">
        <v>74</v>
      </c>
      <c r="L958" s="58" t="s">
        <v>1952</v>
      </c>
      <c r="M958" s="58" t="s">
        <v>79</v>
      </c>
      <c r="N958" s="56" t="s">
        <v>6267</v>
      </c>
      <c r="O958" s="58" t="s">
        <v>4502</v>
      </c>
      <c r="P958" s="58" t="s">
        <v>4503</v>
      </c>
      <c r="Q958" s="12">
        <v>733193.13</v>
      </c>
      <c r="R958" s="12">
        <v>623214.16</v>
      </c>
      <c r="S958" s="22">
        <f>Table4[[#This Row],[EU funds 
(EUR)]]/Table4[[#This Row],[Total eligible expenditure allocated to the operation (EUR)]]</f>
        <v>0.84999999931805148</v>
      </c>
    </row>
    <row r="959" spans="1:19" ht="114.75" x14ac:dyDescent="0.25">
      <c r="A959" s="15">
        <v>955</v>
      </c>
      <c r="B959" s="9" t="s">
        <v>4575</v>
      </c>
      <c r="C959" s="9" t="s">
        <v>4312</v>
      </c>
      <c r="D959" s="34" t="s">
        <v>54</v>
      </c>
      <c r="E959" s="35" t="s">
        <v>56</v>
      </c>
      <c r="F959" s="9" t="s">
        <v>4576</v>
      </c>
      <c r="G959" s="27" t="s">
        <v>4577</v>
      </c>
      <c r="H959" s="16">
        <v>45947</v>
      </c>
      <c r="I959" s="16">
        <v>46558</v>
      </c>
      <c r="J959" s="58" t="s">
        <v>4315</v>
      </c>
      <c r="K959" s="58" t="s">
        <v>1898</v>
      </c>
      <c r="L959" s="58" t="s">
        <v>1987</v>
      </c>
      <c r="M959" s="58" t="s">
        <v>79</v>
      </c>
      <c r="N959" s="56" t="s">
        <v>6267</v>
      </c>
      <c r="O959" s="58" t="s">
        <v>4502</v>
      </c>
      <c r="P959" s="58" t="s">
        <v>4503</v>
      </c>
      <c r="Q959" s="12">
        <v>1408188.92</v>
      </c>
      <c r="R959" s="12">
        <v>1196960.58</v>
      </c>
      <c r="S959" s="22">
        <f>Table4[[#This Row],[EU funds 
(EUR)]]/Table4[[#This Row],[Total eligible expenditure allocated to the operation (EUR)]]</f>
        <v>0.84999999857973607</v>
      </c>
    </row>
    <row r="960" spans="1:19" ht="114.75" x14ac:dyDescent="0.25">
      <c r="A960" s="15">
        <v>956</v>
      </c>
      <c r="B960" s="9" t="s">
        <v>4578</v>
      </c>
      <c r="C960" s="9" t="s">
        <v>4363</v>
      </c>
      <c r="D960" s="34" t="s">
        <v>54</v>
      </c>
      <c r="E960" s="35" t="s">
        <v>56</v>
      </c>
      <c r="F960" s="9" t="s">
        <v>4579</v>
      </c>
      <c r="G960" s="27" t="s">
        <v>4580</v>
      </c>
      <c r="H960" s="16">
        <v>45951</v>
      </c>
      <c r="I960" s="16">
        <v>46446</v>
      </c>
      <c r="J960" s="58" t="s">
        <v>2642</v>
      </c>
      <c r="K960" s="58" t="s">
        <v>262</v>
      </c>
      <c r="L960" s="58" t="s">
        <v>1963</v>
      </c>
      <c r="M960" s="58" t="s">
        <v>79</v>
      </c>
      <c r="N960" s="56" t="s">
        <v>6267</v>
      </c>
      <c r="O960" s="58" t="s">
        <v>4502</v>
      </c>
      <c r="P960" s="58" t="s">
        <v>4503</v>
      </c>
      <c r="Q960" s="12">
        <v>1270675.3400000001</v>
      </c>
      <c r="R960" s="12">
        <v>1080074.03</v>
      </c>
      <c r="S960" s="22">
        <f>Table4[[#This Row],[EU funds 
(EUR)]]/Table4[[#This Row],[Total eligible expenditure allocated to the operation (EUR)]]</f>
        <v>0.84999999291715223</v>
      </c>
    </row>
    <row r="961" spans="1:19" ht="63.75" x14ac:dyDescent="0.25">
      <c r="A961" s="15">
        <v>957</v>
      </c>
      <c r="B961" s="9" t="s">
        <v>4581</v>
      </c>
      <c r="C961" s="9" t="s">
        <v>4582</v>
      </c>
      <c r="D961" s="34" t="s">
        <v>54</v>
      </c>
      <c r="E961" s="35" t="s">
        <v>56</v>
      </c>
      <c r="F961" s="9" t="s">
        <v>4583</v>
      </c>
      <c r="G961" s="27" t="s">
        <v>4584</v>
      </c>
      <c r="H961" s="16">
        <v>45950</v>
      </c>
      <c r="I961" s="16">
        <v>46740</v>
      </c>
      <c r="J961" s="58" t="s">
        <v>4585</v>
      </c>
      <c r="K961" s="58" t="s">
        <v>264</v>
      </c>
      <c r="L961" s="58" t="s">
        <v>1957</v>
      </c>
      <c r="M961" s="58" t="s">
        <v>79</v>
      </c>
      <c r="N961" s="56" t="s">
        <v>6267</v>
      </c>
      <c r="O961" s="58" t="s">
        <v>4502</v>
      </c>
      <c r="P961" s="58" t="s">
        <v>4503</v>
      </c>
      <c r="Q961" s="12">
        <v>765671.25</v>
      </c>
      <c r="R961" s="12">
        <v>650820.56000000006</v>
      </c>
      <c r="S961" s="22">
        <f>Table4[[#This Row],[EU funds 
(EUR)]]/Table4[[#This Row],[Total eligible expenditure allocated to the operation (EUR)]]</f>
        <v>0.84999999673489124</v>
      </c>
    </row>
    <row r="962" spans="1:19" ht="76.5" x14ac:dyDescent="0.25">
      <c r="A962" s="15">
        <v>958</v>
      </c>
      <c r="B962" s="9" t="s">
        <v>4586</v>
      </c>
      <c r="C962" s="9" t="s">
        <v>4587</v>
      </c>
      <c r="D962" s="34" t="s">
        <v>54</v>
      </c>
      <c r="E962" s="35" t="s">
        <v>56</v>
      </c>
      <c r="F962" s="9" t="s">
        <v>4588</v>
      </c>
      <c r="G962" s="27" t="s">
        <v>4589</v>
      </c>
      <c r="H962" s="16">
        <v>45951</v>
      </c>
      <c r="I962" s="16">
        <v>46277</v>
      </c>
      <c r="J962" s="58" t="s">
        <v>3867</v>
      </c>
      <c r="K962" s="58" t="s">
        <v>265</v>
      </c>
      <c r="L962" s="58" t="s">
        <v>1956</v>
      </c>
      <c r="M962" s="58" t="s">
        <v>79</v>
      </c>
      <c r="N962" s="56" t="s">
        <v>6267</v>
      </c>
      <c r="O962" s="58" t="s">
        <v>4502</v>
      </c>
      <c r="P962" s="58" t="s">
        <v>4503</v>
      </c>
      <c r="Q962" s="12">
        <v>580621.42000000004</v>
      </c>
      <c r="R962" s="12">
        <v>493528.2</v>
      </c>
      <c r="S962" s="22">
        <f>Table4[[#This Row],[EU funds 
(EUR)]]/Table4[[#This Row],[Total eligible expenditure allocated to the operation (EUR)]]</f>
        <v>0.84999998794395148</v>
      </c>
    </row>
    <row r="963" spans="1:19" ht="127.5" x14ac:dyDescent="0.25">
      <c r="A963" s="15">
        <v>959</v>
      </c>
      <c r="B963" s="9" t="s">
        <v>4590</v>
      </c>
      <c r="C963" s="9" t="s">
        <v>4591</v>
      </c>
      <c r="D963" s="34" t="s">
        <v>54</v>
      </c>
      <c r="E963" s="35" t="s">
        <v>56</v>
      </c>
      <c r="F963" s="9" t="s">
        <v>4592</v>
      </c>
      <c r="G963" s="27" t="s">
        <v>4593</v>
      </c>
      <c r="H963" s="16">
        <v>45947</v>
      </c>
      <c r="I963" s="16">
        <v>46312</v>
      </c>
      <c r="J963" s="58" t="s">
        <v>4594</v>
      </c>
      <c r="K963" s="58" t="s">
        <v>263</v>
      </c>
      <c r="L963" s="58" t="s">
        <v>1967</v>
      </c>
      <c r="M963" s="58" t="s">
        <v>268</v>
      </c>
      <c r="N963" s="56" t="s">
        <v>6267</v>
      </c>
      <c r="O963" s="58" t="s">
        <v>4502</v>
      </c>
      <c r="P963" s="58" t="s">
        <v>4503</v>
      </c>
      <c r="Q963" s="12">
        <v>288689.38</v>
      </c>
      <c r="R963" s="12">
        <v>245385.97</v>
      </c>
      <c r="S963" s="22">
        <f>Table4[[#This Row],[EU funds 
(EUR)]]/Table4[[#This Row],[Total eligible expenditure allocated to the operation (EUR)]]</f>
        <v>0.849999989608208</v>
      </c>
    </row>
    <row r="964" spans="1:19" ht="102" x14ac:dyDescent="0.25">
      <c r="A964" s="15">
        <v>960</v>
      </c>
      <c r="B964" s="9" t="s">
        <v>4595</v>
      </c>
      <c r="C964" s="9" t="s">
        <v>4596</v>
      </c>
      <c r="D964" s="34" t="s">
        <v>54</v>
      </c>
      <c r="E964" s="35" t="s">
        <v>56</v>
      </c>
      <c r="F964" s="9" t="s">
        <v>4597</v>
      </c>
      <c r="G964" s="27" t="s">
        <v>4598</v>
      </c>
      <c r="H964" s="16">
        <v>45950</v>
      </c>
      <c r="I964" s="16">
        <v>46667</v>
      </c>
      <c r="J964" s="58" t="s">
        <v>4599</v>
      </c>
      <c r="K964" s="58" t="s">
        <v>265</v>
      </c>
      <c r="L964" s="58" t="s">
        <v>1956</v>
      </c>
      <c r="M964" s="58" t="s">
        <v>79</v>
      </c>
      <c r="N964" s="56" t="s">
        <v>6267</v>
      </c>
      <c r="O964" s="58" t="s">
        <v>4502</v>
      </c>
      <c r="P964" s="58" t="s">
        <v>4503</v>
      </c>
      <c r="Q964" s="12">
        <v>607980.94999999995</v>
      </c>
      <c r="R964" s="12">
        <v>516783.8</v>
      </c>
      <c r="S964" s="22">
        <f>Table4[[#This Row],[EU funds 
(EUR)]]/Table4[[#This Row],[Total eligible expenditure allocated to the operation (EUR)]]</f>
        <v>0.84999998766408724</v>
      </c>
    </row>
    <row r="965" spans="1:19" ht="89.25" x14ac:dyDescent="0.25">
      <c r="A965" s="15">
        <v>961</v>
      </c>
      <c r="B965" s="9" t="s">
        <v>4600</v>
      </c>
      <c r="C965" s="9" t="s">
        <v>1057</v>
      </c>
      <c r="D965" s="34" t="s">
        <v>54</v>
      </c>
      <c r="E965" s="35" t="s">
        <v>56</v>
      </c>
      <c r="F965" s="9" t="s">
        <v>4601</v>
      </c>
      <c r="G965" s="27" t="s">
        <v>4602</v>
      </c>
      <c r="H965" s="16">
        <v>45951</v>
      </c>
      <c r="I965" s="16">
        <v>46542</v>
      </c>
      <c r="J965" s="58" t="s">
        <v>1870</v>
      </c>
      <c r="K965" s="58" t="s">
        <v>74</v>
      </c>
      <c r="L965" s="58" t="s">
        <v>1952</v>
      </c>
      <c r="M965" s="58" t="s">
        <v>79</v>
      </c>
      <c r="N965" s="56" t="s">
        <v>6267</v>
      </c>
      <c r="O965" s="58" t="s">
        <v>4502</v>
      </c>
      <c r="P965" s="58" t="s">
        <v>4503</v>
      </c>
      <c r="Q965" s="12">
        <v>906446.58</v>
      </c>
      <c r="R965" s="12">
        <v>770479.59</v>
      </c>
      <c r="S965" s="22">
        <f>Table4[[#This Row],[EU funds 
(EUR)]]/Table4[[#This Row],[Total eligible expenditure allocated to the operation (EUR)]]</f>
        <v>0.84999999669037307</v>
      </c>
    </row>
    <row r="966" spans="1:19" ht="127.5" x14ac:dyDescent="0.25">
      <c r="A966" s="15">
        <v>962</v>
      </c>
      <c r="B966" s="9" t="s">
        <v>4603</v>
      </c>
      <c r="C966" s="9" t="s">
        <v>1046</v>
      </c>
      <c r="D966" s="34" t="s">
        <v>54</v>
      </c>
      <c r="E966" s="35" t="s">
        <v>56</v>
      </c>
      <c r="F966" s="9" t="s">
        <v>4604</v>
      </c>
      <c r="G966" s="27" t="s">
        <v>4605</v>
      </c>
      <c r="H966" s="16">
        <v>45951</v>
      </c>
      <c r="I966" s="16">
        <v>46312</v>
      </c>
      <c r="J966" s="58" t="s">
        <v>1860</v>
      </c>
      <c r="K966" s="58" t="s">
        <v>263</v>
      </c>
      <c r="L966" s="58" t="s">
        <v>1967</v>
      </c>
      <c r="M966" s="58" t="s">
        <v>268</v>
      </c>
      <c r="N966" s="56" t="s">
        <v>6267</v>
      </c>
      <c r="O966" s="58" t="s">
        <v>4502</v>
      </c>
      <c r="P966" s="58" t="s">
        <v>4503</v>
      </c>
      <c r="Q966" s="12">
        <v>424026.25</v>
      </c>
      <c r="R966" s="12">
        <v>360422.31</v>
      </c>
      <c r="S966" s="22">
        <f>Table4[[#This Row],[EU funds 
(EUR)]]/Table4[[#This Row],[Total eligible expenditure allocated to the operation (EUR)]]</f>
        <v>0.84999999410413862</v>
      </c>
    </row>
    <row r="967" spans="1:19" ht="89.25" x14ac:dyDescent="0.25">
      <c r="A967" s="15">
        <v>963</v>
      </c>
      <c r="B967" s="9" t="s">
        <v>4606</v>
      </c>
      <c r="C967" s="9" t="s">
        <v>435</v>
      </c>
      <c r="D967" s="34" t="s">
        <v>54</v>
      </c>
      <c r="E967" s="35" t="s">
        <v>56</v>
      </c>
      <c r="F967" s="9" t="s">
        <v>4607</v>
      </c>
      <c r="G967" s="27" t="s">
        <v>4608</v>
      </c>
      <c r="H967" s="16">
        <v>45950</v>
      </c>
      <c r="I967" s="16">
        <v>46724</v>
      </c>
      <c r="J967" s="58" t="s">
        <v>530</v>
      </c>
      <c r="K967" s="58" t="s">
        <v>543</v>
      </c>
      <c r="L967" s="58" t="s">
        <v>1978</v>
      </c>
      <c r="M967" s="58" t="s">
        <v>79</v>
      </c>
      <c r="N967" s="56" t="s">
        <v>6267</v>
      </c>
      <c r="O967" s="58" t="s">
        <v>4502</v>
      </c>
      <c r="P967" s="58" t="s">
        <v>4503</v>
      </c>
      <c r="Q967" s="12">
        <v>815399.4</v>
      </c>
      <c r="R967" s="12">
        <v>693089.49</v>
      </c>
      <c r="S967" s="22">
        <f>Table4[[#This Row],[EU funds 
(EUR)]]/Table4[[#This Row],[Total eligible expenditure allocated to the operation (EUR)]]</f>
        <v>0.85</v>
      </c>
    </row>
    <row r="968" spans="1:19" ht="102" x14ac:dyDescent="0.25">
      <c r="A968" s="15">
        <v>964</v>
      </c>
      <c r="B968" s="9" t="s">
        <v>4609</v>
      </c>
      <c r="C968" s="9" t="s">
        <v>4610</v>
      </c>
      <c r="D968" s="34" t="s">
        <v>54</v>
      </c>
      <c r="E968" s="35" t="s">
        <v>56</v>
      </c>
      <c r="F968" s="9" t="s">
        <v>4611</v>
      </c>
      <c r="G968" s="27" t="s">
        <v>4612</v>
      </c>
      <c r="H968" s="16">
        <v>45957</v>
      </c>
      <c r="I968" s="16">
        <v>46724</v>
      </c>
      <c r="J968" s="58" t="s">
        <v>3182</v>
      </c>
      <c r="K968" s="58" t="s">
        <v>263</v>
      </c>
      <c r="L968" s="58" t="s">
        <v>1967</v>
      </c>
      <c r="M968" s="58" t="s">
        <v>268</v>
      </c>
      <c r="N968" s="56" t="s">
        <v>6267</v>
      </c>
      <c r="O968" s="58" t="s">
        <v>4502</v>
      </c>
      <c r="P968" s="58" t="s">
        <v>4503</v>
      </c>
      <c r="Q968" s="12">
        <v>1251266.1299999999</v>
      </c>
      <c r="R968" s="12">
        <v>1063576.21</v>
      </c>
      <c r="S968" s="22">
        <f>Table4[[#This Row],[EU funds 
(EUR)]]/Table4[[#This Row],[Total eligible expenditure allocated to the operation (EUR)]]</f>
        <v>0.84999999960040484</v>
      </c>
    </row>
    <row r="969" spans="1:19" ht="114.75" x14ac:dyDescent="0.25">
      <c r="A969" s="15">
        <v>965</v>
      </c>
      <c r="B969" s="9" t="s">
        <v>581</v>
      </c>
      <c r="C969" s="9" t="s">
        <v>38</v>
      </c>
      <c r="D969" s="34" t="s">
        <v>54</v>
      </c>
      <c r="E969" s="35" t="s">
        <v>56</v>
      </c>
      <c r="F969" s="9" t="s">
        <v>1169</v>
      </c>
      <c r="G969" s="27" t="s">
        <v>1473</v>
      </c>
      <c r="H969" s="16">
        <v>45748</v>
      </c>
      <c r="I969" s="16">
        <v>45900</v>
      </c>
      <c r="J969" s="58" t="s">
        <v>90</v>
      </c>
      <c r="K969" s="58" t="s">
        <v>38</v>
      </c>
      <c r="L969" s="58" t="s">
        <v>75</v>
      </c>
      <c r="M969" s="58" t="s">
        <v>75</v>
      </c>
      <c r="N969" s="56" t="s">
        <v>6267</v>
      </c>
      <c r="O969" s="58" t="s">
        <v>81</v>
      </c>
      <c r="P969" s="58" t="s">
        <v>86</v>
      </c>
      <c r="Q969" s="12">
        <v>4133009.83</v>
      </c>
      <c r="R969" s="12">
        <v>3513058.35</v>
      </c>
      <c r="S969" s="22">
        <f>Table4[[#This Row],[EU funds 
(EUR)]]/Table4[[#This Row],[Total eligible expenditure allocated to the operation (EUR)]]</f>
        <v>0.84999999866925069</v>
      </c>
    </row>
    <row r="970" spans="1:19" ht="89.25" x14ac:dyDescent="0.25">
      <c r="A970" s="15">
        <v>966</v>
      </c>
      <c r="B970" s="9" t="s">
        <v>721</v>
      </c>
      <c r="C970" s="9" t="s">
        <v>160</v>
      </c>
      <c r="D970" s="34" t="s">
        <v>54</v>
      </c>
      <c r="E970" s="35" t="s">
        <v>56</v>
      </c>
      <c r="F970" s="9" t="s">
        <v>1304</v>
      </c>
      <c r="G970" s="27" t="s">
        <v>1609</v>
      </c>
      <c r="H970" s="16">
        <v>45863</v>
      </c>
      <c r="I970" s="16">
        <v>46959</v>
      </c>
      <c r="J970" s="58" t="s">
        <v>93</v>
      </c>
      <c r="K970" s="58" t="s">
        <v>74</v>
      </c>
      <c r="L970" s="58" t="s">
        <v>1952</v>
      </c>
      <c r="M970" s="58" t="s">
        <v>79</v>
      </c>
      <c r="N970" s="56" t="s">
        <v>6267</v>
      </c>
      <c r="O970" s="58" t="s">
        <v>80</v>
      </c>
      <c r="P970" s="58" t="s">
        <v>85</v>
      </c>
      <c r="Q970" s="12">
        <v>20170036.399999999</v>
      </c>
      <c r="R970" s="12">
        <v>17144530.940000001</v>
      </c>
      <c r="S970" s="22">
        <f>Table4[[#This Row],[EU funds 
(EUR)]]/Table4[[#This Row],[Total eligible expenditure allocated to the operation (EUR)]]</f>
        <v>0.85000000000000009</v>
      </c>
    </row>
    <row r="971" spans="1:19" ht="114.75" x14ac:dyDescent="0.25">
      <c r="A971" s="15">
        <v>967</v>
      </c>
      <c r="B971" s="9" t="s">
        <v>4613</v>
      </c>
      <c r="C971" s="9" t="s">
        <v>49</v>
      </c>
      <c r="D971" s="34" t="s">
        <v>54</v>
      </c>
      <c r="E971" s="35" t="s">
        <v>56</v>
      </c>
      <c r="F971" s="9" t="s">
        <v>4614</v>
      </c>
      <c r="G971" s="27" t="s">
        <v>4615</v>
      </c>
      <c r="H971" s="16">
        <v>46003</v>
      </c>
      <c r="I971" s="16">
        <v>46755</v>
      </c>
      <c r="J971" s="58" t="s">
        <v>90</v>
      </c>
      <c r="K971" s="58" t="s">
        <v>38</v>
      </c>
      <c r="L971" s="58" t="s">
        <v>75</v>
      </c>
      <c r="M971" s="58" t="s">
        <v>75</v>
      </c>
      <c r="N971" s="56" t="s">
        <v>6267</v>
      </c>
      <c r="O971" s="58" t="s">
        <v>80</v>
      </c>
      <c r="P971" s="58" t="s">
        <v>85</v>
      </c>
      <c r="Q971" s="12">
        <v>43986000</v>
      </c>
      <c r="R971" s="12">
        <v>37388100</v>
      </c>
      <c r="S971" s="22">
        <f>Table4[[#This Row],[EU funds 
(EUR)]]/Table4[[#This Row],[Total eligible expenditure allocated to the operation (EUR)]]</f>
        <v>0.85</v>
      </c>
    </row>
    <row r="972" spans="1:19" ht="89.25" x14ac:dyDescent="0.25">
      <c r="A972" s="15">
        <v>968</v>
      </c>
      <c r="B972" s="9" t="s">
        <v>4616</v>
      </c>
      <c r="C972" s="9" t="s">
        <v>4617</v>
      </c>
      <c r="D972" s="34" t="s">
        <v>54</v>
      </c>
      <c r="E972" s="35" t="s">
        <v>56</v>
      </c>
      <c r="F972" s="9" t="s">
        <v>4618</v>
      </c>
      <c r="G972" s="27" t="s">
        <v>4619</v>
      </c>
      <c r="H972" s="16">
        <v>45982</v>
      </c>
      <c r="I972" s="16">
        <v>46022</v>
      </c>
      <c r="J972" s="58" t="s">
        <v>126</v>
      </c>
      <c r="K972" s="58" t="s">
        <v>117</v>
      </c>
      <c r="L972" s="58" t="s">
        <v>1954</v>
      </c>
      <c r="M972" s="58" t="s">
        <v>77</v>
      </c>
      <c r="N972" s="56" t="s">
        <v>6267</v>
      </c>
      <c r="O972" s="58" t="s">
        <v>4620</v>
      </c>
      <c r="P972" s="58" t="s">
        <v>4621</v>
      </c>
      <c r="Q972" s="12">
        <v>4660090.96</v>
      </c>
      <c r="R972" s="12">
        <v>3655000</v>
      </c>
      <c r="S972" s="22">
        <f>Table4[[#This Row],[EU funds 
(EUR)]]/Table4[[#This Row],[Total eligible expenditure allocated to the operation (EUR)]]</f>
        <v>0.78431945457133312</v>
      </c>
    </row>
    <row r="973" spans="1:19" ht="89.25" x14ac:dyDescent="0.25">
      <c r="A973" s="15">
        <v>969</v>
      </c>
      <c r="B973" s="9" t="s">
        <v>42</v>
      </c>
      <c r="C973" s="9" t="s">
        <v>49</v>
      </c>
      <c r="D973" s="34" t="s">
        <v>55</v>
      </c>
      <c r="E973" s="35" t="s">
        <v>57</v>
      </c>
      <c r="F973" s="9" t="s">
        <v>61</v>
      </c>
      <c r="G973" s="27" t="s">
        <v>68</v>
      </c>
      <c r="H973" s="16">
        <v>45491</v>
      </c>
      <c r="I973" s="16">
        <v>46568</v>
      </c>
      <c r="J973" s="58" t="s">
        <v>90</v>
      </c>
      <c r="K973" s="58" t="s">
        <v>38</v>
      </c>
      <c r="L973" s="58" t="s">
        <v>75</v>
      </c>
      <c r="M973" s="58" t="s">
        <v>75</v>
      </c>
      <c r="N973" s="56" t="s">
        <v>6267</v>
      </c>
      <c r="O973" s="58" t="s">
        <v>81</v>
      </c>
      <c r="P973" s="58" t="s">
        <v>86</v>
      </c>
      <c r="Q973" s="12">
        <v>8255625.96</v>
      </c>
      <c r="R973" s="12">
        <v>7017282.0599999996</v>
      </c>
      <c r="S973" s="22">
        <f>Table4[[#This Row],[EU funds 
(EUR)]]/Table4[[#This Row],[Total eligible expenditure allocated to the operation (EUR)]]</f>
        <v>0.84999999927322289</v>
      </c>
    </row>
    <row r="974" spans="1:19" ht="114.75" x14ac:dyDescent="0.25">
      <c r="A974" s="15">
        <v>970</v>
      </c>
      <c r="B974" s="9" t="s">
        <v>43</v>
      </c>
      <c r="C974" s="9" t="s">
        <v>50</v>
      </c>
      <c r="D974" s="34" t="s">
        <v>54</v>
      </c>
      <c r="E974" s="35" t="s">
        <v>58</v>
      </c>
      <c r="F974" s="9" t="s">
        <v>62</v>
      </c>
      <c r="G974" s="27" t="s">
        <v>69</v>
      </c>
      <c r="H974" s="16">
        <v>45467</v>
      </c>
      <c r="I974" s="16">
        <v>46752</v>
      </c>
      <c r="J974" s="58" t="s">
        <v>91</v>
      </c>
      <c r="K974" s="58" t="s">
        <v>72</v>
      </c>
      <c r="L974" s="58" t="s">
        <v>1949</v>
      </c>
      <c r="M974" s="58" t="s">
        <v>77</v>
      </c>
      <c r="N974" s="56" t="s">
        <v>6267</v>
      </c>
      <c r="O974" s="58" t="s">
        <v>82</v>
      </c>
      <c r="P974" s="58" t="s">
        <v>87</v>
      </c>
      <c r="Q974" s="12">
        <v>15521415.42</v>
      </c>
      <c r="R974" s="12">
        <v>12578368.6</v>
      </c>
      <c r="S974" s="22">
        <f>Table4[[#This Row],[EU funds 
(EUR)]]/Table4[[#This Row],[Total eligible expenditure allocated to the operation (EUR)]]</f>
        <v>0.81038798715433125</v>
      </c>
    </row>
    <row r="975" spans="1:19" ht="114.75" x14ac:dyDescent="0.25">
      <c r="A975" s="15">
        <v>971</v>
      </c>
      <c r="B975" s="9" t="s">
        <v>380</v>
      </c>
      <c r="C975" s="9" t="s">
        <v>418</v>
      </c>
      <c r="D975" s="34" t="s">
        <v>54</v>
      </c>
      <c r="E975" s="35" t="s">
        <v>58</v>
      </c>
      <c r="F975" s="9" t="s">
        <v>452</v>
      </c>
      <c r="G975" s="27" t="s">
        <v>1465</v>
      </c>
      <c r="H975" s="16">
        <v>45631</v>
      </c>
      <c r="I975" s="16">
        <v>46361</v>
      </c>
      <c r="J975" s="58" t="s">
        <v>519</v>
      </c>
      <c r="K975" s="58" t="s">
        <v>540</v>
      </c>
      <c r="L975" s="58" t="s">
        <v>1972</v>
      </c>
      <c r="M975" s="58" t="s">
        <v>77</v>
      </c>
      <c r="N975" s="56" t="s">
        <v>6267</v>
      </c>
      <c r="O975" s="58" t="s">
        <v>82</v>
      </c>
      <c r="P975" s="58" t="s">
        <v>87</v>
      </c>
      <c r="Q975" s="12">
        <v>7909817.1399999997</v>
      </c>
      <c r="R975" s="12">
        <v>6723344.5599999996</v>
      </c>
      <c r="S975" s="22">
        <f>Table4[[#This Row],[EU funds 
(EUR)]]/Table4[[#This Row],[Total eligible expenditure allocated to the operation (EUR)]]</f>
        <v>0.84999999886217348</v>
      </c>
    </row>
    <row r="976" spans="1:19" ht="102" x14ac:dyDescent="0.25">
      <c r="A976" s="15">
        <v>972</v>
      </c>
      <c r="B976" s="9" t="s">
        <v>381</v>
      </c>
      <c r="C976" s="9" t="s">
        <v>419</v>
      </c>
      <c r="D976" s="34" t="s">
        <v>54</v>
      </c>
      <c r="E976" s="35" t="s">
        <v>58</v>
      </c>
      <c r="F976" s="9" t="s">
        <v>453</v>
      </c>
      <c r="G976" s="27" t="s">
        <v>489</v>
      </c>
      <c r="H976" s="16">
        <v>45631</v>
      </c>
      <c r="I976" s="16">
        <v>46726</v>
      </c>
      <c r="J976" s="58" t="s">
        <v>127</v>
      </c>
      <c r="K976" s="58" t="s">
        <v>118</v>
      </c>
      <c r="L976" s="58" t="s">
        <v>1955</v>
      </c>
      <c r="M976" s="58" t="s">
        <v>77</v>
      </c>
      <c r="N976" s="56" t="s">
        <v>6267</v>
      </c>
      <c r="O976" s="58" t="s">
        <v>82</v>
      </c>
      <c r="P976" s="58" t="s">
        <v>87</v>
      </c>
      <c r="Q976" s="12">
        <v>3967091.5</v>
      </c>
      <c r="R976" s="12">
        <v>3362736.59</v>
      </c>
      <c r="S976" s="22">
        <f>Table4[[#This Row],[EU funds 
(EUR)]]/Table4[[#This Row],[Total eligible expenditure allocated to the operation (EUR)]]</f>
        <v>0.84765793529087996</v>
      </c>
    </row>
    <row r="977" spans="1:19" ht="114.75" x14ac:dyDescent="0.25">
      <c r="A977" s="15">
        <v>973</v>
      </c>
      <c r="B977" s="9" t="s">
        <v>382</v>
      </c>
      <c r="C977" s="9" t="s">
        <v>420</v>
      </c>
      <c r="D977" s="34" t="s">
        <v>54</v>
      </c>
      <c r="E977" s="35" t="s">
        <v>58</v>
      </c>
      <c r="F977" s="9" t="s">
        <v>454</v>
      </c>
      <c r="G977" s="27" t="s">
        <v>1466</v>
      </c>
      <c r="H977" s="16">
        <v>45631</v>
      </c>
      <c r="I977" s="16">
        <v>46630</v>
      </c>
      <c r="J977" s="58" t="s">
        <v>520</v>
      </c>
      <c r="K977" s="58" t="s">
        <v>72</v>
      </c>
      <c r="L977" s="58" t="s">
        <v>1949</v>
      </c>
      <c r="M977" s="58" t="s">
        <v>77</v>
      </c>
      <c r="N977" s="56" t="s">
        <v>6267</v>
      </c>
      <c r="O977" s="58" t="s">
        <v>82</v>
      </c>
      <c r="P977" s="58" t="s">
        <v>87</v>
      </c>
      <c r="Q977" s="12">
        <v>11572246</v>
      </c>
      <c r="R977" s="12">
        <v>9836409.0999999996</v>
      </c>
      <c r="S977" s="22">
        <f>Table4[[#This Row],[EU funds 
(EUR)]]/Table4[[#This Row],[Total eligible expenditure allocated to the operation (EUR)]]</f>
        <v>0.85</v>
      </c>
    </row>
    <row r="978" spans="1:19" ht="102" x14ac:dyDescent="0.25">
      <c r="A978" s="15">
        <v>974</v>
      </c>
      <c r="B978" s="9" t="s">
        <v>383</v>
      </c>
      <c r="C978" s="9" t="s">
        <v>421</v>
      </c>
      <c r="D978" s="34" t="s">
        <v>54</v>
      </c>
      <c r="E978" s="35" t="s">
        <v>58</v>
      </c>
      <c r="F978" s="9" t="s">
        <v>455</v>
      </c>
      <c r="G978" s="27" t="s">
        <v>1467</v>
      </c>
      <c r="H978" s="16">
        <v>45631</v>
      </c>
      <c r="I978" s="16">
        <v>46630</v>
      </c>
      <c r="J978" s="58" t="s">
        <v>521</v>
      </c>
      <c r="K978" s="58" t="s">
        <v>72</v>
      </c>
      <c r="L978" s="58" t="s">
        <v>1949</v>
      </c>
      <c r="M978" s="58" t="s">
        <v>77</v>
      </c>
      <c r="N978" s="56" t="s">
        <v>6267</v>
      </c>
      <c r="O978" s="58" t="s">
        <v>82</v>
      </c>
      <c r="P978" s="58" t="s">
        <v>87</v>
      </c>
      <c r="Q978" s="12">
        <v>18965572.640000001</v>
      </c>
      <c r="R978" s="12">
        <v>16120736.74</v>
      </c>
      <c r="S978" s="22">
        <f>Table4[[#This Row],[EU funds 
(EUR)]]/Table4[[#This Row],[Total eligible expenditure allocated to the operation (EUR)]]</f>
        <v>0.84999999978909146</v>
      </c>
    </row>
    <row r="979" spans="1:19" ht="114.75" x14ac:dyDescent="0.25">
      <c r="A979" s="15">
        <v>975</v>
      </c>
      <c r="B979" s="9" t="s">
        <v>384</v>
      </c>
      <c r="C979" s="9" t="s">
        <v>422</v>
      </c>
      <c r="D979" s="34" t="s">
        <v>54</v>
      </c>
      <c r="E979" s="35" t="s">
        <v>58</v>
      </c>
      <c r="F979" s="9" t="s">
        <v>456</v>
      </c>
      <c r="G979" s="27" t="s">
        <v>1468</v>
      </c>
      <c r="H979" s="16">
        <v>45631</v>
      </c>
      <c r="I979" s="16">
        <v>46265</v>
      </c>
      <c r="J979" s="58" t="s">
        <v>522</v>
      </c>
      <c r="K979" s="58" t="s">
        <v>540</v>
      </c>
      <c r="L979" s="58" t="s">
        <v>1972</v>
      </c>
      <c r="M979" s="58" t="s">
        <v>77</v>
      </c>
      <c r="N979" s="56" t="s">
        <v>6267</v>
      </c>
      <c r="O979" s="58" t="s">
        <v>82</v>
      </c>
      <c r="P979" s="58" t="s">
        <v>87</v>
      </c>
      <c r="Q979" s="12">
        <v>6990225</v>
      </c>
      <c r="R979" s="12">
        <v>5941691.25</v>
      </c>
      <c r="S979" s="22">
        <f>Table4[[#This Row],[EU funds 
(EUR)]]/Table4[[#This Row],[Total eligible expenditure allocated to the operation (EUR)]]</f>
        <v>0.85</v>
      </c>
    </row>
    <row r="980" spans="1:19" ht="153" x14ac:dyDescent="0.25">
      <c r="A980" s="15">
        <v>976</v>
      </c>
      <c r="B980" s="9" t="s">
        <v>385</v>
      </c>
      <c r="C980" s="9" t="s">
        <v>419</v>
      </c>
      <c r="D980" s="34" t="s">
        <v>54</v>
      </c>
      <c r="E980" s="35" t="s">
        <v>58</v>
      </c>
      <c r="F980" s="9" t="s">
        <v>457</v>
      </c>
      <c r="G980" s="27" t="s">
        <v>490</v>
      </c>
      <c r="H980" s="16">
        <v>45631</v>
      </c>
      <c r="I980" s="16">
        <v>46726</v>
      </c>
      <c r="J980" s="58" t="s">
        <v>127</v>
      </c>
      <c r="K980" s="58" t="s">
        <v>118</v>
      </c>
      <c r="L980" s="58" t="s">
        <v>1955</v>
      </c>
      <c r="M980" s="58" t="s">
        <v>77</v>
      </c>
      <c r="N980" s="56" t="s">
        <v>6267</v>
      </c>
      <c r="O980" s="58" t="s">
        <v>82</v>
      </c>
      <c r="P980" s="58" t="s">
        <v>87</v>
      </c>
      <c r="Q980" s="12">
        <v>6789351.6799999997</v>
      </c>
      <c r="R980" s="12">
        <v>5763857.0700000003</v>
      </c>
      <c r="S980" s="22">
        <f>Table4[[#This Row],[EU funds 
(EUR)]]/Table4[[#This Row],[Total eligible expenditure allocated to the operation (EUR)]]</f>
        <v>0.84895544400492751</v>
      </c>
    </row>
    <row r="981" spans="1:19" ht="127.5" x14ac:dyDescent="0.25">
      <c r="A981" s="15">
        <v>977</v>
      </c>
      <c r="B981" s="9" t="s">
        <v>414</v>
      </c>
      <c r="C981" s="9" t="s">
        <v>104</v>
      </c>
      <c r="D981" s="34" t="s">
        <v>54</v>
      </c>
      <c r="E981" s="35" t="s">
        <v>58</v>
      </c>
      <c r="F981" s="9" t="s">
        <v>485</v>
      </c>
      <c r="G981" s="27" t="s">
        <v>1471</v>
      </c>
      <c r="H981" s="16">
        <v>45726</v>
      </c>
      <c r="I981" s="16">
        <v>46752</v>
      </c>
      <c r="J981" s="58" t="s">
        <v>126</v>
      </c>
      <c r="K981" s="58" t="s">
        <v>117</v>
      </c>
      <c r="L981" s="58" t="s">
        <v>1954</v>
      </c>
      <c r="M981" s="58" t="s">
        <v>77</v>
      </c>
      <c r="N981" s="56" t="s">
        <v>6267</v>
      </c>
      <c r="O981" s="58" t="s">
        <v>82</v>
      </c>
      <c r="P981" s="58" t="s">
        <v>87</v>
      </c>
      <c r="Q981" s="12">
        <v>19542129.960000001</v>
      </c>
      <c r="R981" s="12">
        <v>16610810.460000001</v>
      </c>
      <c r="S981" s="22">
        <f>Table4[[#This Row],[EU funds 
(EUR)]]/Table4[[#This Row],[Total eligible expenditure allocated to the operation (EUR)]]</f>
        <v>0.84999999969297102</v>
      </c>
    </row>
    <row r="982" spans="1:19" ht="114.75" x14ac:dyDescent="0.25">
      <c r="A982" s="15">
        <v>978</v>
      </c>
      <c r="B982" s="9" t="s">
        <v>415</v>
      </c>
      <c r="C982" s="9" t="s">
        <v>448</v>
      </c>
      <c r="D982" s="34" t="s">
        <v>54</v>
      </c>
      <c r="E982" s="35" t="s">
        <v>58</v>
      </c>
      <c r="F982" s="9" t="s">
        <v>486</v>
      </c>
      <c r="G982" s="27" t="s">
        <v>1472</v>
      </c>
      <c r="H982" s="16">
        <v>45728</v>
      </c>
      <c r="I982" s="16">
        <v>46752</v>
      </c>
      <c r="J982" s="58" t="s">
        <v>538</v>
      </c>
      <c r="K982" s="58" t="s">
        <v>546</v>
      </c>
      <c r="L982" s="58" t="s">
        <v>1982</v>
      </c>
      <c r="M982" s="58" t="s">
        <v>77</v>
      </c>
      <c r="N982" s="56" t="s">
        <v>6267</v>
      </c>
      <c r="O982" s="58" t="s">
        <v>82</v>
      </c>
      <c r="P982" s="58" t="s">
        <v>87</v>
      </c>
      <c r="Q982" s="12">
        <v>13126901.93</v>
      </c>
      <c r="R982" s="12">
        <v>11157866.640000001</v>
      </c>
      <c r="S982" s="22">
        <f>Table4[[#This Row],[EU funds 
(EUR)]]/Table4[[#This Row],[Total eligible expenditure allocated to the operation (EUR)]]</f>
        <v>0.84999999996191034</v>
      </c>
    </row>
    <row r="983" spans="1:19" ht="89.25" x14ac:dyDescent="0.25">
      <c r="A983" s="15">
        <v>979</v>
      </c>
      <c r="B983" s="9" t="s">
        <v>606</v>
      </c>
      <c r="C983" s="9" t="s">
        <v>102</v>
      </c>
      <c r="D983" s="34" t="s">
        <v>54</v>
      </c>
      <c r="E983" s="35" t="s">
        <v>58</v>
      </c>
      <c r="F983" s="9" t="s">
        <v>1194</v>
      </c>
      <c r="G983" s="27" t="s">
        <v>1497</v>
      </c>
      <c r="H983" s="16">
        <v>45805</v>
      </c>
      <c r="I983" s="16">
        <v>46752</v>
      </c>
      <c r="J983" s="58" t="s">
        <v>124</v>
      </c>
      <c r="K983" s="58" t="s">
        <v>72</v>
      </c>
      <c r="L983" s="58" t="s">
        <v>1949</v>
      </c>
      <c r="M983" s="58" t="s">
        <v>77</v>
      </c>
      <c r="N983" s="56" t="s">
        <v>6267</v>
      </c>
      <c r="O983" s="58" t="s">
        <v>82</v>
      </c>
      <c r="P983" s="58" t="s">
        <v>87</v>
      </c>
      <c r="Q983" s="12">
        <v>14362859.5</v>
      </c>
      <c r="R983" s="12">
        <v>12208430.57</v>
      </c>
      <c r="S983" s="22">
        <f>Table4[[#This Row],[EU funds 
(EUR)]]/Table4[[#This Row],[Total eligible expenditure allocated to the operation (EUR)]]</f>
        <v>0.84999999965187989</v>
      </c>
    </row>
    <row r="984" spans="1:19" ht="127.5" x14ac:dyDescent="0.25">
      <c r="A984" s="15">
        <v>980</v>
      </c>
      <c r="B984" s="9" t="s">
        <v>584</v>
      </c>
      <c r="C984" s="9" t="s">
        <v>104</v>
      </c>
      <c r="D984" s="34" t="s">
        <v>54</v>
      </c>
      <c r="E984" s="35" t="s">
        <v>58</v>
      </c>
      <c r="F984" s="9" t="s">
        <v>1171</v>
      </c>
      <c r="G984" s="27" t="s">
        <v>1476</v>
      </c>
      <c r="H984" s="16">
        <v>45763</v>
      </c>
      <c r="I984" s="16">
        <v>46737</v>
      </c>
      <c r="J984" s="58" t="s">
        <v>126</v>
      </c>
      <c r="K984" s="58" t="s">
        <v>117</v>
      </c>
      <c r="L984" s="58" t="s">
        <v>1954</v>
      </c>
      <c r="M984" s="58" t="s">
        <v>77</v>
      </c>
      <c r="N984" s="56" t="s">
        <v>6267</v>
      </c>
      <c r="O984" s="58" t="s">
        <v>82</v>
      </c>
      <c r="P984" s="58" t="s">
        <v>87</v>
      </c>
      <c r="Q984" s="12">
        <v>11371473.789999999</v>
      </c>
      <c r="R984" s="12">
        <v>9665752.7200000007</v>
      </c>
      <c r="S984" s="22">
        <f>Table4[[#This Row],[EU funds 
(EUR)]]/Table4[[#This Row],[Total eligible expenditure allocated to the operation (EUR)]]</f>
        <v>0.84999999986809105</v>
      </c>
    </row>
    <row r="985" spans="1:19" ht="89.25" x14ac:dyDescent="0.25">
      <c r="A985" s="15">
        <v>981</v>
      </c>
      <c r="B985" s="9" t="s">
        <v>4622</v>
      </c>
      <c r="C985" s="9" t="s">
        <v>4623</v>
      </c>
      <c r="D985" s="34" t="s">
        <v>54</v>
      </c>
      <c r="E985" s="35" t="s">
        <v>58</v>
      </c>
      <c r="F985" s="9" t="s">
        <v>4624</v>
      </c>
      <c r="G985" s="27" t="s">
        <v>4625</v>
      </c>
      <c r="H985" s="16">
        <v>45943</v>
      </c>
      <c r="I985" s="16">
        <v>46630</v>
      </c>
      <c r="J985" s="58" t="s">
        <v>4626</v>
      </c>
      <c r="K985" s="58" t="s">
        <v>72</v>
      </c>
      <c r="L985" s="58" t="s">
        <v>1949</v>
      </c>
      <c r="M985" s="58" t="s">
        <v>77</v>
      </c>
      <c r="N985" s="56" t="s">
        <v>6267</v>
      </c>
      <c r="O985" s="58" t="s">
        <v>82</v>
      </c>
      <c r="P985" s="58" t="s">
        <v>87</v>
      </c>
      <c r="Q985" s="12">
        <v>9922620.9499999993</v>
      </c>
      <c r="R985" s="12">
        <v>8434227.8000000007</v>
      </c>
      <c r="S985" s="22">
        <f>Table4[[#This Row],[EU funds 
(EUR)]]/Table4[[#This Row],[Total eligible expenditure allocated to the operation (EUR)]]</f>
        <v>0.84999999924415148</v>
      </c>
    </row>
    <row r="986" spans="1:19" ht="114.75" x14ac:dyDescent="0.25">
      <c r="A986" s="15">
        <v>982</v>
      </c>
      <c r="B986" s="9" t="s">
        <v>4627</v>
      </c>
      <c r="C986" s="9" t="s">
        <v>51</v>
      </c>
      <c r="D986" s="34" t="s">
        <v>54</v>
      </c>
      <c r="E986" s="35" t="s">
        <v>58</v>
      </c>
      <c r="F986" s="9" t="s">
        <v>4628</v>
      </c>
      <c r="G986" s="27" t="s">
        <v>4629</v>
      </c>
      <c r="H986" s="16">
        <v>45909</v>
      </c>
      <c r="I986" s="16">
        <v>46752</v>
      </c>
      <c r="J986" s="58" t="s">
        <v>92</v>
      </c>
      <c r="K986" s="58" t="s">
        <v>73</v>
      </c>
      <c r="L986" s="58" t="s">
        <v>1950</v>
      </c>
      <c r="M986" s="58" t="s">
        <v>77</v>
      </c>
      <c r="N986" s="56" t="s">
        <v>6267</v>
      </c>
      <c r="O986" s="58" t="s">
        <v>82</v>
      </c>
      <c r="P986" s="58" t="s">
        <v>87</v>
      </c>
      <c r="Q986" s="12">
        <v>3634501.58</v>
      </c>
      <c r="R986" s="12">
        <v>3089326.34</v>
      </c>
      <c r="S986" s="22">
        <f>Table4[[#This Row],[EU funds 
(EUR)]]/Table4[[#This Row],[Total eligible expenditure allocated to the operation (EUR)]]</f>
        <v>0.84999999917457725</v>
      </c>
    </row>
    <row r="987" spans="1:19" ht="89.25" x14ac:dyDescent="0.25">
      <c r="A987" s="15">
        <v>983</v>
      </c>
      <c r="B987" s="9" t="s">
        <v>4630</v>
      </c>
      <c r="C987" s="9" t="s">
        <v>4631</v>
      </c>
      <c r="D987" s="34" t="s">
        <v>54</v>
      </c>
      <c r="E987" s="35" t="s">
        <v>58</v>
      </c>
      <c r="F987" s="9" t="s">
        <v>4632</v>
      </c>
      <c r="G987" s="27" t="s">
        <v>4633</v>
      </c>
      <c r="H987" s="16">
        <v>45943</v>
      </c>
      <c r="I987" s="16">
        <v>46752</v>
      </c>
      <c r="J987" s="58" t="s">
        <v>4062</v>
      </c>
      <c r="K987" s="58" t="s">
        <v>72</v>
      </c>
      <c r="L987" s="58" t="s">
        <v>1949</v>
      </c>
      <c r="M987" s="58" t="s">
        <v>77</v>
      </c>
      <c r="N987" s="56" t="s">
        <v>6267</v>
      </c>
      <c r="O987" s="58" t="s">
        <v>82</v>
      </c>
      <c r="P987" s="58" t="s">
        <v>87</v>
      </c>
      <c r="Q987" s="12">
        <v>7871274.8899999997</v>
      </c>
      <c r="R987" s="12">
        <v>6690583.6500000004</v>
      </c>
      <c r="S987" s="22">
        <f>Table4[[#This Row],[EU funds 
(EUR)]]/Table4[[#This Row],[Total eligible expenditure allocated to the operation (EUR)]]</f>
        <v>0.84999999917421265</v>
      </c>
    </row>
    <row r="988" spans="1:19" ht="76.5" x14ac:dyDescent="0.25">
      <c r="A988" s="15">
        <v>984</v>
      </c>
      <c r="B988" s="9" t="s">
        <v>4634</v>
      </c>
      <c r="C988" s="9" t="s">
        <v>4635</v>
      </c>
      <c r="D988" s="34" t="s">
        <v>54</v>
      </c>
      <c r="E988" s="35" t="s">
        <v>58</v>
      </c>
      <c r="F988" s="9" t="s">
        <v>4636</v>
      </c>
      <c r="G988" s="27" t="s">
        <v>4637</v>
      </c>
      <c r="H988" s="16">
        <v>45982</v>
      </c>
      <c r="I988" s="16">
        <v>46752</v>
      </c>
      <c r="J988" s="58" t="s">
        <v>126</v>
      </c>
      <c r="K988" s="58" t="s">
        <v>117</v>
      </c>
      <c r="L988" s="58" t="s">
        <v>1954</v>
      </c>
      <c r="M988" s="58" t="s">
        <v>77</v>
      </c>
      <c r="N988" s="56" t="s">
        <v>6267</v>
      </c>
      <c r="O988" s="58" t="s">
        <v>82</v>
      </c>
      <c r="P988" s="58" t="s">
        <v>87</v>
      </c>
      <c r="Q988" s="12">
        <v>25063194.289999999</v>
      </c>
      <c r="R988" s="12">
        <v>21303715.140000001</v>
      </c>
      <c r="S988" s="22">
        <f>Table4[[#This Row],[EU funds 
(EUR)]]/Table4[[#This Row],[Total eligible expenditure allocated to the operation (EUR)]]</f>
        <v>0.84999999974065565</v>
      </c>
    </row>
    <row r="989" spans="1:19" ht="127.5" x14ac:dyDescent="0.25">
      <c r="A989" s="15">
        <v>985</v>
      </c>
      <c r="B989" s="9" t="s">
        <v>95</v>
      </c>
      <c r="C989" s="9" t="s">
        <v>101</v>
      </c>
      <c r="D989" s="34" t="s">
        <v>54</v>
      </c>
      <c r="E989" s="35" t="s">
        <v>58</v>
      </c>
      <c r="F989" s="9" t="s">
        <v>107</v>
      </c>
      <c r="G989" s="27" t="s">
        <v>113</v>
      </c>
      <c r="H989" s="16">
        <v>45492</v>
      </c>
      <c r="I989" s="16">
        <v>46142</v>
      </c>
      <c r="J989" s="58" t="s">
        <v>123</v>
      </c>
      <c r="K989" s="58" t="s">
        <v>116</v>
      </c>
      <c r="L989" s="58" t="s">
        <v>1953</v>
      </c>
      <c r="M989" s="58" t="s">
        <v>77</v>
      </c>
      <c r="N989" s="56" t="s">
        <v>6267</v>
      </c>
      <c r="O989" s="58" t="s">
        <v>82</v>
      </c>
      <c r="P989" s="58" t="s">
        <v>87</v>
      </c>
      <c r="Q989" s="12">
        <v>1064794.93</v>
      </c>
      <c r="R989" s="12">
        <v>905075.69</v>
      </c>
      <c r="S989" s="22">
        <f>Table4[[#This Row],[EU funds 
(EUR)]]/Table4[[#This Row],[Total eligible expenditure allocated to the operation (EUR)]]</f>
        <v>0.84999999953042604</v>
      </c>
    </row>
    <row r="990" spans="1:19" ht="102" x14ac:dyDescent="0.25">
      <c r="A990" s="15">
        <v>986</v>
      </c>
      <c r="B990" s="9" t="s">
        <v>44</v>
      </c>
      <c r="C990" s="9" t="s">
        <v>51</v>
      </c>
      <c r="D990" s="34" t="s">
        <v>54</v>
      </c>
      <c r="E990" s="35" t="s">
        <v>58</v>
      </c>
      <c r="F990" s="9" t="s">
        <v>63</v>
      </c>
      <c r="G990" s="27" t="s">
        <v>70</v>
      </c>
      <c r="H990" s="16">
        <v>45485</v>
      </c>
      <c r="I990" s="16">
        <v>45504</v>
      </c>
      <c r="J990" s="58" t="s">
        <v>92</v>
      </c>
      <c r="K990" s="58" t="s">
        <v>73</v>
      </c>
      <c r="L990" s="58" t="s">
        <v>1950</v>
      </c>
      <c r="M990" s="58" t="s">
        <v>77</v>
      </c>
      <c r="N990" s="56" t="s">
        <v>6267</v>
      </c>
      <c r="O990" s="58" t="s">
        <v>82</v>
      </c>
      <c r="P990" s="58" t="s">
        <v>87</v>
      </c>
      <c r="Q990" s="12">
        <v>484865.53</v>
      </c>
      <c r="R990" s="12">
        <v>412135.7</v>
      </c>
      <c r="S990" s="22">
        <f>Table4[[#This Row],[EU funds 
(EUR)]]/Table4[[#This Row],[Total eligible expenditure allocated to the operation (EUR)]]</f>
        <v>0.8499999989687862</v>
      </c>
    </row>
    <row r="991" spans="1:19" ht="114.75" x14ac:dyDescent="0.25">
      <c r="A991" s="15">
        <v>987</v>
      </c>
      <c r="B991" s="9" t="s">
        <v>96</v>
      </c>
      <c r="C991" s="9" t="s">
        <v>102</v>
      </c>
      <c r="D991" s="34" t="s">
        <v>54</v>
      </c>
      <c r="E991" s="35" t="s">
        <v>58</v>
      </c>
      <c r="F991" s="9" t="s">
        <v>108</v>
      </c>
      <c r="G991" s="27" t="s">
        <v>114</v>
      </c>
      <c r="H991" s="16">
        <v>45490</v>
      </c>
      <c r="I991" s="16">
        <v>45626</v>
      </c>
      <c r="J991" s="58" t="s">
        <v>124</v>
      </c>
      <c r="K991" s="58" t="s">
        <v>72</v>
      </c>
      <c r="L991" s="58" t="s">
        <v>1949</v>
      </c>
      <c r="M991" s="58" t="s">
        <v>77</v>
      </c>
      <c r="N991" s="56" t="s">
        <v>6267</v>
      </c>
      <c r="O991" s="58" t="s">
        <v>82</v>
      </c>
      <c r="P991" s="58" t="s">
        <v>87</v>
      </c>
      <c r="Q991" s="12">
        <v>925429.27</v>
      </c>
      <c r="R991" s="12">
        <v>786614.87</v>
      </c>
      <c r="S991" s="22">
        <f>Table4[[#This Row],[EU funds 
(EUR)]]/Table4[[#This Row],[Total eligible expenditure allocated to the operation (EUR)]]</f>
        <v>0.84999998973449364</v>
      </c>
    </row>
    <row r="992" spans="1:19" ht="102" x14ac:dyDescent="0.25">
      <c r="A992" s="15">
        <v>988</v>
      </c>
      <c r="B992" s="9" t="s">
        <v>97</v>
      </c>
      <c r="C992" s="9" t="s">
        <v>103</v>
      </c>
      <c r="D992" s="34" t="s">
        <v>54</v>
      </c>
      <c r="E992" s="35" t="s">
        <v>58</v>
      </c>
      <c r="F992" s="9" t="s">
        <v>109</v>
      </c>
      <c r="G992" s="27" t="s">
        <v>4638</v>
      </c>
      <c r="H992" s="16">
        <v>45492</v>
      </c>
      <c r="I992" s="16">
        <v>47483</v>
      </c>
      <c r="J992" s="58" t="s">
        <v>125</v>
      </c>
      <c r="K992" s="58" t="s">
        <v>117</v>
      </c>
      <c r="L992" s="58" t="s">
        <v>1954</v>
      </c>
      <c r="M992" s="58" t="s">
        <v>77</v>
      </c>
      <c r="N992" s="56" t="s">
        <v>6267</v>
      </c>
      <c r="O992" s="58" t="s">
        <v>82</v>
      </c>
      <c r="P992" s="58" t="s">
        <v>87</v>
      </c>
      <c r="Q992" s="12">
        <v>17009870.559999999</v>
      </c>
      <c r="R992" s="12">
        <v>14458389.970000001</v>
      </c>
      <c r="S992" s="22">
        <f>Table4[[#This Row],[EU funds 
(EUR)]]/Table4[[#This Row],[Total eligible expenditure allocated to the operation (EUR)]]</f>
        <v>0.84999999964726369</v>
      </c>
    </row>
    <row r="993" spans="1:19" ht="331.5" x14ac:dyDescent="0.25">
      <c r="A993" s="15">
        <v>989</v>
      </c>
      <c r="B993" s="9" t="s">
        <v>45</v>
      </c>
      <c r="C993" s="9" t="s">
        <v>52</v>
      </c>
      <c r="D993" s="34" t="s">
        <v>54</v>
      </c>
      <c r="E993" s="35" t="s">
        <v>58</v>
      </c>
      <c r="F993" s="9" t="s">
        <v>64</v>
      </c>
      <c r="G993" s="27" t="s">
        <v>1463</v>
      </c>
      <c r="H993" s="16">
        <v>45485</v>
      </c>
      <c r="I993" s="16">
        <v>46387</v>
      </c>
      <c r="J993" s="58" t="s">
        <v>90</v>
      </c>
      <c r="K993" s="58" t="s">
        <v>38</v>
      </c>
      <c r="L993" s="58" t="s">
        <v>1951</v>
      </c>
      <c r="M993" s="58" t="s">
        <v>78</v>
      </c>
      <c r="N993" s="56" t="s">
        <v>6267</v>
      </c>
      <c r="O993" s="58" t="s">
        <v>83</v>
      </c>
      <c r="P993" s="58" t="s">
        <v>88</v>
      </c>
      <c r="Q993" s="12">
        <v>20545858.420000002</v>
      </c>
      <c r="R993" s="12">
        <v>17463979.649999999</v>
      </c>
      <c r="S993" s="22">
        <f>Table4[[#This Row],[EU funds 
(EUR)]]/Table4[[#This Row],[Total eligible expenditure allocated to the operation (EUR)]]</f>
        <v>0.84999999965929862</v>
      </c>
    </row>
    <row r="994" spans="1:19" ht="102" x14ac:dyDescent="0.25">
      <c r="A994" s="15">
        <v>990</v>
      </c>
      <c r="B994" s="9" t="s">
        <v>98</v>
      </c>
      <c r="C994" s="9" t="s">
        <v>104</v>
      </c>
      <c r="D994" s="34" t="s">
        <v>54</v>
      </c>
      <c r="E994" s="35" t="s">
        <v>58</v>
      </c>
      <c r="F994" s="9" t="s">
        <v>110</v>
      </c>
      <c r="G994" s="27" t="s">
        <v>4639</v>
      </c>
      <c r="H994" s="16">
        <v>45492</v>
      </c>
      <c r="I994" s="16">
        <v>46081</v>
      </c>
      <c r="J994" s="58" t="s">
        <v>126</v>
      </c>
      <c r="K994" s="58" t="s">
        <v>117</v>
      </c>
      <c r="L994" s="58" t="s">
        <v>1954</v>
      </c>
      <c r="M994" s="58" t="s">
        <v>77</v>
      </c>
      <c r="N994" s="56" t="s">
        <v>6267</v>
      </c>
      <c r="O994" s="58" t="s">
        <v>82</v>
      </c>
      <c r="P994" s="58" t="s">
        <v>87</v>
      </c>
      <c r="Q994" s="12">
        <v>6003794.7199999997</v>
      </c>
      <c r="R994" s="12">
        <v>5103225.51</v>
      </c>
      <c r="S994" s="22">
        <f>Table4[[#This Row],[EU funds 
(EUR)]]/Table4[[#This Row],[Total eligible expenditure allocated to the operation (EUR)]]</f>
        <v>0.84999999966687734</v>
      </c>
    </row>
    <row r="995" spans="1:19" ht="127.5" x14ac:dyDescent="0.25">
      <c r="A995" s="15">
        <v>991</v>
      </c>
      <c r="B995" s="9" t="s">
        <v>4640</v>
      </c>
      <c r="C995" s="9" t="s">
        <v>4641</v>
      </c>
      <c r="D995" s="34" t="s">
        <v>54</v>
      </c>
      <c r="E995" s="35" t="s">
        <v>58</v>
      </c>
      <c r="F995" s="9" t="s">
        <v>4642</v>
      </c>
      <c r="G995" s="27" t="s">
        <v>4643</v>
      </c>
      <c r="H995" s="16">
        <v>46006</v>
      </c>
      <c r="I995" s="16">
        <v>47483</v>
      </c>
      <c r="J995" s="58" t="s">
        <v>90</v>
      </c>
      <c r="K995" s="58" t="s">
        <v>38</v>
      </c>
      <c r="L995" s="58" t="s">
        <v>1953</v>
      </c>
      <c r="M995" s="58" t="s">
        <v>77</v>
      </c>
      <c r="N995" s="56" t="s">
        <v>6267</v>
      </c>
      <c r="O995" s="58" t="s">
        <v>4644</v>
      </c>
      <c r="P995" s="58" t="s">
        <v>4645</v>
      </c>
      <c r="Q995" s="12">
        <v>78216732.219999999</v>
      </c>
      <c r="R995" s="12">
        <v>78216732.219999999</v>
      </c>
      <c r="S995" s="22">
        <f>Table4[[#This Row],[EU funds 
(EUR)]]/Table4[[#This Row],[Total eligible expenditure allocated to the operation (EUR)]]</f>
        <v>1</v>
      </c>
    </row>
    <row r="996" spans="1:19" ht="102" x14ac:dyDescent="0.25">
      <c r="A996" s="15">
        <v>992</v>
      </c>
      <c r="B996" s="9" t="s">
        <v>46</v>
      </c>
      <c r="C996" s="9" t="s">
        <v>53</v>
      </c>
      <c r="D996" s="34" t="s">
        <v>55</v>
      </c>
      <c r="E996" s="35" t="s">
        <v>59</v>
      </c>
      <c r="F996" s="9" t="s">
        <v>65</v>
      </c>
      <c r="G996" s="27" t="s">
        <v>71</v>
      </c>
      <c r="H996" s="16">
        <v>45485</v>
      </c>
      <c r="I996" s="16">
        <v>46059</v>
      </c>
      <c r="J996" s="58" t="s">
        <v>93</v>
      </c>
      <c r="K996" s="58" t="s">
        <v>74</v>
      </c>
      <c r="L996" s="58" t="s">
        <v>1952</v>
      </c>
      <c r="M996" s="58" t="s">
        <v>79</v>
      </c>
      <c r="N996" s="56" t="s">
        <v>6267</v>
      </c>
      <c r="O996" s="58" t="s">
        <v>84</v>
      </c>
      <c r="P996" s="58" t="s">
        <v>89</v>
      </c>
      <c r="Q996" s="12">
        <v>27322729.800000001</v>
      </c>
      <c r="R996" s="12">
        <v>21435435.969999999</v>
      </c>
      <c r="S996" s="22">
        <f>Table4[[#This Row],[EU funds 
(EUR)]]/Table4[[#This Row],[Total eligible expenditure allocated to the operation (EUR)]]</f>
        <v>0.78452761224465928</v>
      </c>
    </row>
    <row r="997" spans="1:19" ht="114.75" x14ac:dyDescent="0.25">
      <c r="A997" s="15">
        <v>993</v>
      </c>
      <c r="B997" s="9" t="s">
        <v>99</v>
      </c>
      <c r="C997" s="9" t="s">
        <v>105</v>
      </c>
      <c r="D997" s="34" t="s">
        <v>55</v>
      </c>
      <c r="E997" s="35" t="s">
        <v>59</v>
      </c>
      <c r="F997" s="9" t="s">
        <v>111</v>
      </c>
      <c r="G997" s="27" t="s">
        <v>115</v>
      </c>
      <c r="H997" s="16">
        <v>45492</v>
      </c>
      <c r="I997" s="16">
        <v>46387</v>
      </c>
      <c r="J997" s="58" t="s">
        <v>127</v>
      </c>
      <c r="K997" s="58" t="s">
        <v>118</v>
      </c>
      <c r="L997" s="58" t="s">
        <v>1955</v>
      </c>
      <c r="M997" s="58" t="s">
        <v>77</v>
      </c>
      <c r="N997" s="56" t="s">
        <v>6267</v>
      </c>
      <c r="O997" s="58" t="s">
        <v>120</v>
      </c>
      <c r="P997" s="58" t="s">
        <v>122</v>
      </c>
      <c r="Q997" s="12">
        <v>3451852.62</v>
      </c>
      <c r="R997" s="12">
        <v>2934074.72</v>
      </c>
      <c r="S997" s="22">
        <f>Table4[[#This Row],[EU funds 
(EUR)]]/Table4[[#This Row],[Total eligible expenditure allocated to the operation (EUR)]]</f>
        <v>0.84999999797210346</v>
      </c>
    </row>
    <row r="998" spans="1:19" ht="114.75" x14ac:dyDescent="0.25">
      <c r="A998" s="15">
        <v>994</v>
      </c>
      <c r="B998" s="9" t="s">
        <v>132</v>
      </c>
      <c r="C998" s="9" t="s">
        <v>52</v>
      </c>
      <c r="D998" s="34" t="s">
        <v>55</v>
      </c>
      <c r="E998" s="35" t="s">
        <v>59</v>
      </c>
      <c r="F998" s="9" t="s">
        <v>192</v>
      </c>
      <c r="G998" s="27" t="s">
        <v>221</v>
      </c>
      <c r="H998" s="16">
        <v>45502</v>
      </c>
      <c r="I998" s="16">
        <v>46752</v>
      </c>
      <c r="J998" s="58" t="s">
        <v>90</v>
      </c>
      <c r="K998" s="58" t="s">
        <v>38</v>
      </c>
      <c r="L998" s="58" t="s">
        <v>1957</v>
      </c>
      <c r="M998" s="58" t="s">
        <v>79</v>
      </c>
      <c r="N998" s="56" t="s">
        <v>6267</v>
      </c>
      <c r="O998" s="58" t="s">
        <v>274</v>
      </c>
      <c r="P998" s="58" t="s">
        <v>283</v>
      </c>
      <c r="Q998" s="12">
        <v>8599181.1300000008</v>
      </c>
      <c r="R998" s="12">
        <v>7309303.96</v>
      </c>
      <c r="S998" s="22">
        <f>Table4[[#This Row],[EU funds 
(EUR)]]/Table4[[#This Row],[Total eligible expenditure allocated to the operation (EUR)]]</f>
        <v>0.84999999994185482</v>
      </c>
    </row>
    <row r="999" spans="1:19" ht="127.5" x14ac:dyDescent="0.25">
      <c r="A999" s="15">
        <v>995</v>
      </c>
      <c r="B999" s="9" t="s">
        <v>393</v>
      </c>
      <c r="C999" s="9" t="s">
        <v>52</v>
      </c>
      <c r="D999" s="34" t="s">
        <v>55</v>
      </c>
      <c r="E999" s="35" t="s">
        <v>59</v>
      </c>
      <c r="F999" s="9" t="s">
        <v>465</v>
      </c>
      <c r="G999" s="27" t="s">
        <v>498</v>
      </c>
      <c r="H999" s="16">
        <v>45657</v>
      </c>
      <c r="I999" s="16">
        <v>47483</v>
      </c>
      <c r="J999" s="58" t="s">
        <v>90</v>
      </c>
      <c r="K999" s="58" t="s">
        <v>38</v>
      </c>
      <c r="L999" s="58" t="s">
        <v>1976</v>
      </c>
      <c r="M999" s="58" t="s">
        <v>551</v>
      </c>
      <c r="N999" s="56" t="s">
        <v>6267</v>
      </c>
      <c r="O999" s="58" t="s">
        <v>274</v>
      </c>
      <c r="P999" s="58" t="s">
        <v>283</v>
      </c>
      <c r="Q999" s="12">
        <v>339888858.89999998</v>
      </c>
      <c r="R999" s="12">
        <v>288905530.06</v>
      </c>
      <c r="S999" s="22">
        <f>Table4[[#This Row],[EU funds 
(EUR)]]/Table4[[#This Row],[Total eligible expenditure allocated to the operation (EUR)]]</f>
        <v>0.84999999998528941</v>
      </c>
    </row>
    <row r="1000" spans="1:19" ht="114.75" x14ac:dyDescent="0.25">
      <c r="A1000" s="15">
        <v>996</v>
      </c>
      <c r="B1000" s="9" t="s">
        <v>703</v>
      </c>
      <c r="C1000" s="9" t="s">
        <v>891</v>
      </c>
      <c r="D1000" s="34" t="s">
        <v>55</v>
      </c>
      <c r="E1000" s="35" t="s">
        <v>59</v>
      </c>
      <c r="F1000" s="9" t="s">
        <v>1288</v>
      </c>
      <c r="G1000" s="27" t="s">
        <v>1593</v>
      </c>
      <c r="H1000" s="16">
        <v>45861</v>
      </c>
      <c r="I1000" s="16">
        <v>46721</v>
      </c>
      <c r="J1000" s="58" t="s">
        <v>123</v>
      </c>
      <c r="K1000" s="58" t="s">
        <v>116</v>
      </c>
      <c r="L1000" s="58" t="s">
        <v>1953</v>
      </c>
      <c r="M1000" s="58" t="s">
        <v>77</v>
      </c>
      <c r="N1000" s="56" t="s">
        <v>6267</v>
      </c>
      <c r="O1000" s="58" t="s">
        <v>1772</v>
      </c>
      <c r="P1000" s="58" t="s">
        <v>1785</v>
      </c>
      <c r="Q1000" s="12">
        <v>20893360.420000002</v>
      </c>
      <c r="R1000" s="12">
        <v>17759356.350000001</v>
      </c>
      <c r="S1000" s="22">
        <f>Table4[[#This Row],[EU funds 
(EUR)]]/Table4[[#This Row],[Total eligible expenditure allocated to the operation (EUR)]]</f>
        <v>0.84999999966496531</v>
      </c>
    </row>
    <row r="1001" spans="1:19" ht="102" x14ac:dyDescent="0.25">
      <c r="A1001" s="15">
        <v>997</v>
      </c>
      <c r="B1001" s="9" t="s">
        <v>704</v>
      </c>
      <c r="C1001" s="9" t="s">
        <v>891</v>
      </c>
      <c r="D1001" s="34" t="s">
        <v>55</v>
      </c>
      <c r="E1001" s="35" t="s">
        <v>59</v>
      </c>
      <c r="F1001" s="9" t="s">
        <v>1289</v>
      </c>
      <c r="G1001" s="27" t="s">
        <v>1594</v>
      </c>
      <c r="H1001" s="16">
        <v>45861</v>
      </c>
      <c r="I1001" s="16">
        <v>46660</v>
      </c>
      <c r="J1001" s="58" t="s">
        <v>123</v>
      </c>
      <c r="K1001" s="58" t="s">
        <v>116</v>
      </c>
      <c r="L1001" s="58" t="s">
        <v>1953</v>
      </c>
      <c r="M1001" s="58" t="s">
        <v>77</v>
      </c>
      <c r="N1001" s="56" t="s">
        <v>6267</v>
      </c>
      <c r="O1001" s="58" t="s">
        <v>1772</v>
      </c>
      <c r="P1001" s="58" t="s">
        <v>1785</v>
      </c>
      <c r="Q1001" s="12">
        <v>3410677.37</v>
      </c>
      <c r="R1001" s="12">
        <v>2899075.76</v>
      </c>
      <c r="S1001" s="22">
        <f>Table4[[#This Row],[EU funds 
(EUR)]]/Table4[[#This Row],[Total eligible expenditure allocated to the operation (EUR)]]</f>
        <v>0.84999999868061393</v>
      </c>
    </row>
    <row r="1002" spans="1:19" ht="89.25" x14ac:dyDescent="0.25">
      <c r="A1002" s="15">
        <v>998</v>
      </c>
      <c r="B1002" s="9" t="s">
        <v>746</v>
      </c>
      <c r="C1002" s="9" t="s">
        <v>1039</v>
      </c>
      <c r="D1002" s="34" t="s">
        <v>54</v>
      </c>
      <c r="E1002" s="35" t="s">
        <v>1900</v>
      </c>
      <c r="F1002" s="9" t="s">
        <v>1328</v>
      </c>
      <c r="G1002" s="27" t="s">
        <v>1634</v>
      </c>
      <c r="H1002" s="16">
        <v>45868</v>
      </c>
      <c r="I1002" s="16">
        <v>46722</v>
      </c>
      <c r="J1002" s="58" t="s">
        <v>1855</v>
      </c>
      <c r="K1002" s="58" t="s">
        <v>73</v>
      </c>
      <c r="L1002" s="58" t="s">
        <v>1950</v>
      </c>
      <c r="M1002" s="58" t="s">
        <v>77</v>
      </c>
      <c r="N1002" s="56" t="s">
        <v>6267</v>
      </c>
      <c r="O1002" s="58" t="s">
        <v>1773</v>
      </c>
      <c r="P1002" s="58" t="s">
        <v>1786</v>
      </c>
      <c r="Q1002" s="12">
        <v>966469</v>
      </c>
      <c r="R1002" s="12">
        <v>161500</v>
      </c>
      <c r="S1002" s="22">
        <f>Table4[[#This Row],[EU funds 
(EUR)]]/Table4[[#This Row],[Total eligible expenditure allocated to the operation (EUR)]]</f>
        <v>0.16710313522730683</v>
      </c>
    </row>
    <row r="1003" spans="1:19" ht="114.75" x14ac:dyDescent="0.25">
      <c r="A1003" s="15">
        <v>999</v>
      </c>
      <c r="B1003" s="9" t="s">
        <v>861</v>
      </c>
      <c r="C1003" s="9" t="s">
        <v>1146</v>
      </c>
      <c r="D1003" s="34" t="s">
        <v>54</v>
      </c>
      <c r="E1003" s="35" t="s">
        <v>1900</v>
      </c>
      <c r="F1003" s="9" t="s">
        <v>1437</v>
      </c>
      <c r="G1003" s="27" t="s">
        <v>1744</v>
      </c>
      <c r="H1003" s="16">
        <v>45888</v>
      </c>
      <c r="I1003" s="16">
        <v>47058</v>
      </c>
      <c r="J1003" s="58" t="s">
        <v>1891</v>
      </c>
      <c r="K1003" s="58" t="s">
        <v>116</v>
      </c>
      <c r="L1003" s="58" t="s">
        <v>1953</v>
      </c>
      <c r="M1003" s="58" t="s">
        <v>77</v>
      </c>
      <c r="N1003" s="56" t="s">
        <v>6267</v>
      </c>
      <c r="O1003" s="58" t="s">
        <v>1773</v>
      </c>
      <c r="P1003" s="58" t="s">
        <v>1786</v>
      </c>
      <c r="Q1003" s="12">
        <v>7144689.5</v>
      </c>
      <c r="R1003" s="12">
        <v>1700000</v>
      </c>
      <c r="S1003" s="22">
        <f>Table4[[#This Row],[EU funds 
(EUR)]]/Table4[[#This Row],[Total eligible expenditure allocated to the operation (EUR)]]</f>
        <v>0.23793896151820174</v>
      </c>
    </row>
    <row r="1004" spans="1:19" ht="114.75" x14ac:dyDescent="0.25">
      <c r="A1004" s="15">
        <v>1000</v>
      </c>
      <c r="B1004" s="9" t="s">
        <v>747</v>
      </c>
      <c r="C1004" s="9" t="s">
        <v>1040</v>
      </c>
      <c r="D1004" s="34" t="s">
        <v>54</v>
      </c>
      <c r="E1004" s="35" t="s">
        <v>1900</v>
      </c>
      <c r="F1004" s="9" t="s">
        <v>1329</v>
      </c>
      <c r="G1004" s="27" t="s">
        <v>1635</v>
      </c>
      <c r="H1004" s="16">
        <v>45868</v>
      </c>
      <c r="I1004" s="16">
        <v>46246</v>
      </c>
      <c r="J1004" s="58" t="s">
        <v>1831</v>
      </c>
      <c r="K1004" s="58" t="s">
        <v>263</v>
      </c>
      <c r="L1004" s="58" t="s">
        <v>1967</v>
      </c>
      <c r="M1004" s="58" t="s">
        <v>268</v>
      </c>
      <c r="N1004" s="56" t="s">
        <v>6267</v>
      </c>
      <c r="O1004" s="58" t="s">
        <v>1773</v>
      </c>
      <c r="P1004" s="58" t="s">
        <v>1786</v>
      </c>
      <c r="Q1004" s="12">
        <v>1148062.5</v>
      </c>
      <c r="R1004" s="12">
        <v>408000</v>
      </c>
      <c r="S1004" s="22">
        <f>Table4[[#This Row],[EU funds 
(EUR)]]/Table4[[#This Row],[Total eligible expenditure allocated to the operation (EUR)]]</f>
        <v>0.35538134901192225</v>
      </c>
    </row>
    <row r="1005" spans="1:19" ht="102" x14ac:dyDescent="0.25">
      <c r="A1005" s="15">
        <v>1001</v>
      </c>
      <c r="B1005" s="9" t="s">
        <v>748</v>
      </c>
      <c r="C1005" s="9" t="s">
        <v>1041</v>
      </c>
      <c r="D1005" s="34" t="s">
        <v>54</v>
      </c>
      <c r="E1005" s="35" t="s">
        <v>1900</v>
      </c>
      <c r="F1005" s="9" t="s">
        <v>1330</v>
      </c>
      <c r="G1005" s="27" t="s">
        <v>1636</v>
      </c>
      <c r="H1005" s="16">
        <v>45868</v>
      </c>
      <c r="I1005" s="16">
        <v>46539</v>
      </c>
      <c r="J1005" s="58" t="s">
        <v>1856</v>
      </c>
      <c r="K1005" s="58" t="s">
        <v>74</v>
      </c>
      <c r="L1005" s="58" t="s">
        <v>1952</v>
      </c>
      <c r="M1005" s="58" t="s">
        <v>79</v>
      </c>
      <c r="N1005" s="56" t="s">
        <v>6267</v>
      </c>
      <c r="O1005" s="58" t="s">
        <v>1773</v>
      </c>
      <c r="P1005" s="58" t="s">
        <v>1786</v>
      </c>
      <c r="Q1005" s="12">
        <v>1298120.26</v>
      </c>
      <c r="R1005" s="12">
        <v>646000</v>
      </c>
      <c r="S1005" s="22">
        <f>Table4[[#This Row],[EU funds 
(EUR)]]/Table4[[#This Row],[Total eligible expenditure allocated to the operation (EUR)]]</f>
        <v>0.49764264521994289</v>
      </c>
    </row>
    <row r="1006" spans="1:19" ht="114.75" x14ac:dyDescent="0.25">
      <c r="A1006" s="15">
        <v>1002</v>
      </c>
      <c r="B1006" s="9" t="s">
        <v>749</v>
      </c>
      <c r="C1006" s="9" t="s">
        <v>1042</v>
      </c>
      <c r="D1006" s="34" t="s">
        <v>54</v>
      </c>
      <c r="E1006" s="35" t="s">
        <v>1900</v>
      </c>
      <c r="F1006" s="9" t="s">
        <v>1331</v>
      </c>
      <c r="G1006" s="27" t="s">
        <v>1637</v>
      </c>
      <c r="H1006" s="16">
        <v>45868</v>
      </c>
      <c r="I1006" s="16">
        <v>46419</v>
      </c>
      <c r="J1006" s="58" t="s">
        <v>1857</v>
      </c>
      <c r="K1006" s="58" t="s">
        <v>263</v>
      </c>
      <c r="L1006" s="58" t="s">
        <v>1967</v>
      </c>
      <c r="M1006" s="58" t="s">
        <v>268</v>
      </c>
      <c r="N1006" s="56" t="s">
        <v>6267</v>
      </c>
      <c r="O1006" s="58" t="s">
        <v>1773</v>
      </c>
      <c r="P1006" s="58" t="s">
        <v>1786</v>
      </c>
      <c r="Q1006" s="12">
        <v>171700</v>
      </c>
      <c r="R1006" s="12">
        <v>145945</v>
      </c>
      <c r="S1006" s="22">
        <f>Table4[[#This Row],[EU funds 
(EUR)]]/Table4[[#This Row],[Total eligible expenditure allocated to the operation (EUR)]]</f>
        <v>0.85</v>
      </c>
    </row>
    <row r="1007" spans="1:19" ht="102" x14ac:dyDescent="0.25">
      <c r="A1007" s="15">
        <v>1003</v>
      </c>
      <c r="B1007" s="9" t="s">
        <v>750</v>
      </c>
      <c r="C1007" s="9" t="s">
        <v>1043</v>
      </c>
      <c r="D1007" s="34" t="s">
        <v>54</v>
      </c>
      <c r="E1007" s="35" t="s">
        <v>1900</v>
      </c>
      <c r="F1007" s="9" t="s">
        <v>1332</v>
      </c>
      <c r="G1007" s="27" t="s">
        <v>1638</v>
      </c>
      <c r="H1007" s="16">
        <v>45868</v>
      </c>
      <c r="I1007" s="16">
        <v>46600</v>
      </c>
      <c r="J1007" s="58" t="s">
        <v>1821</v>
      </c>
      <c r="K1007" s="58" t="s">
        <v>116</v>
      </c>
      <c r="L1007" s="58" t="s">
        <v>1953</v>
      </c>
      <c r="M1007" s="58" t="s">
        <v>77</v>
      </c>
      <c r="N1007" s="56" t="s">
        <v>6267</v>
      </c>
      <c r="O1007" s="58" t="s">
        <v>1773</v>
      </c>
      <c r="P1007" s="58" t="s">
        <v>1786</v>
      </c>
      <c r="Q1007" s="12">
        <v>242400</v>
      </c>
      <c r="R1007" s="12">
        <v>206040</v>
      </c>
      <c r="S1007" s="22">
        <f>Table4[[#This Row],[EU funds 
(EUR)]]/Table4[[#This Row],[Total eligible expenditure allocated to the operation (EUR)]]</f>
        <v>0.85</v>
      </c>
    </row>
    <row r="1008" spans="1:19" ht="114.75" x14ac:dyDescent="0.25">
      <c r="A1008" s="15">
        <v>1004</v>
      </c>
      <c r="B1008" s="9" t="s">
        <v>751</v>
      </c>
      <c r="C1008" s="9" t="s">
        <v>1043</v>
      </c>
      <c r="D1008" s="34" t="s">
        <v>54</v>
      </c>
      <c r="E1008" s="35" t="s">
        <v>1900</v>
      </c>
      <c r="F1008" s="9" t="s">
        <v>1333</v>
      </c>
      <c r="G1008" s="27" t="s">
        <v>1639</v>
      </c>
      <c r="H1008" s="16">
        <v>45868</v>
      </c>
      <c r="I1008" s="16">
        <v>46023</v>
      </c>
      <c r="J1008" s="58" t="s">
        <v>1821</v>
      </c>
      <c r="K1008" s="58" t="s">
        <v>116</v>
      </c>
      <c r="L1008" s="58" t="s">
        <v>1953</v>
      </c>
      <c r="M1008" s="58" t="s">
        <v>77</v>
      </c>
      <c r="N1008" s="56" t="s">
        <v>6267</v>
      </c>
      <c r="O1008" s="58" t="s">
        <v>1773</v>
      </c>
      <c r="P1008" s="58" t="s">
        <v>1786</v>
      </c>
      <c r="Q1008" s="12">
        <v>363600</v>
      </c>
      <c r="R1008" s="12">
        <v>309060</v>
      </c>
      <c r="S1008" s="22">
        <f>Table4[[#This Row],[EU funds 
(EUR)]]/Table4[[#This Row],[Total eligible expenditure allocated to the operation (EUR)]]</f>
        <v>0.85</v>
      </c>
    </row>
    <row r="1009" spans="1:19" ht="114.75" x14ac:dyDescent="0.25">
      <c r="A1009" s="15">
        <v>1005</v>
      </c>
      <c r="B1009" s="9" t="s">
        <v>752</v>
      </c>
      <c r="C1009" s="9" t="s">
        <v>1044</v>
      </c>
      <c r="D1009" s="34" t="s">
        <v>54</v>
      </c>
      <c r="E1009" s="35" t="s">
        <v>1900</v>
      </c>
      <c r="F1009" s="9" t="s">
        <v>1334</v>
      </c>
      <c r="G1009" s="27" t="s">
        <v>1640</v>
      </c>
      <c r="H1009" s="16">
        <v>45868</v>
      </c>
      <c r="I1009" s="16">
        <v>46242</v>
      </c>
      <c r="J1009" s="58" t="s">
        <v>1858</v>
      </c>
      <c r="K1009" s="58" t="s">
        <v>74</v>
      </c>
      <c r="L1009" s="58" t="s">
        <v>1952</v>
      </c>
      <c r="M1009" s="58" t="s">
        <v>79</v>
      </c>
      <c r="N1009" s="56" t="s">
        <v>6267</v>
      </c>
      <c r="O1009" s="58" t="s">
        <v>1773</v>
      </c>
      <c r="P1009" s="58" t="s">
        <v>1786</v>
      </c>
      <c r="Q1009" s="12">
        <v>243733.8</v>
      </c>
      <c r="R1009" s="12">
        <v>144500</v>
      </c>
      <c r="S1009" s="22">
        <f>Table4[[#This Row],[EU funds 
(EUR)]]/Table4[[#This Row],[Total eligible expenditure allocated to the operation (EUR)]]</f>
        <v>0.59285991520256942</v>
      </c>
    </row>
    <row r="1010" spans="1:19" ht="102" x14ac:dyDescent="0.25">
      <c r="A1010" s="15">
        <v>1006</v>
      </c>
      <c r="B1010" s="9" t="s">
        <v>753</v>
      </c>
      <c r="C1010" s="9" t="s">
        <v>1045</v>
      </c>
      <c r="D1010" s="34" t="s">
        <v>54</v>
      </c>
      <c r="E1010" s="35" t="s">
        <v>1900</v>
      </c>
      <c r="F1010" s="9" t="s">
        <v>1335</v>
      </c>
      <c r="G1010" s="27" t="s">
        <v>1641</v>
      </c>
      <c r="H1010" s="16">
        <v>45868</v>
      </c>
      <c r="I1010" s="16">
        <v>46524</v>
      </c>
      <c r="J1010" s="58" t="s">
        <v>1859</v>
      </c>
      <c r="K1010" s="58" t="s">
        <v>262</v>
      </c>
      <c r="L1010" s="58" t="s">
        <v>1963</v>
      </c>
      <c r="M1010" s="58" t="s">
        <v>79</v>
      </c>
      <c r="N1010" s="56" t="s">
        <v>6267</v>
      </c>
      <c r="O1010" s="58" t="s">
        <v>1773</v>
      </c>
      <c r="P1010" s="58" t="s">
        <v>1786</v>
      </c>
      <c r="Q1010" s="12">
        <v>1335445.68</v>
      </c>
      <c r="R1010" s="12">
        <v>323000</v>
      </c>
      <c r="S1010" s="22">
        <f>Table4[[#This Row],[EU funds 
(EUR)]]/Table4[[#This Row],[Total eligible expenditure allocated to the operation (EUR)]]</f>
        <v>0.24186682007163332</v>
      </c>
    </row>
    <row r="1011" spans="1:19" ht="114.75" x14ac:dyDescent="0.25">
      <c r="A1011" s="15">
        <v>1007</v>
      </c>
      <c r="B1011" s="9" t="s">
        <v>754</v>
      </c>
      <c r="C1011" s="9" t="s">
        <v>1046</v>
      </c>
      <c r="D1011" s="34" t="s">
        <v>54</v>
      </c>
      <c r="E1011" s="35" t="s">
        <v>1900</v>
      </c>
      <c r="F1011" s="9" t="s">
        <v>1336</v>
      </c>
      <c r="G1011" s="27" t="s">
        <v>1642</v>
      </c>
      <c r="H1011" s="16">
        <v>45868</v>
      </c>
      <c r="I1011" s="16">
        <v>46419</v>
      </c>
      <c r="J1011" s="58" t="s">
        <v>1860</v>
      </c>
      <c r="K1011" s="58" t="s">
        <v>263</v>
      </c>
      <c r="L1011" s="58" t="s">
        <v>1967</v>
      </c>
      <c r="M1011" s="58" t="s">
        <v>268</v>
      </c>
      <c r="N1011" s="56" t="s">
        <v>6267</v>
      </c>
      <c r="O1011" s="58" t="s">
        <v>1773</v>
      </c>
      <c r="P1011" s="58" t="s">
        <v>1786</v>
      </c>
      <c r="Q1011" s="12">
        <v>171700</v>
      </c>
      <c r="R1011" s="12">
        <v>145945</v>
      </c>
      <c r="S1011" s="22">
        <f>Table4[[#This Row],[EU funds 
(EUR)]]/Table4[[#This Row],[Total eligible expenditure allocated to the operation (EUR)]]</f>
        <v>0.85</v>
      </c>
    </row>
    <row r="1012" spans="1:19" ht="102" x14ac:dyDescent="0.25">
      <c r="A1012" s="15">
        <v>1008</v>
      </c>
      <c r="B1012" s="9" t="s">
        <v>755</v>
      </c>
      <c r="C1012" s="9" t="s">
        <v>1047</v>
      </c>
      <c r="D1012" s="34" t="s">
        <v>54</v>
      </c>
      <c r="E1012" s="35" t="s">
        <v>1900</v>
      </c>
      <c r="F1012" s="9" t="s">
        <v>1337</v>
      </c>
      <c r="G1012" s="27" t="s">
        <v>1643</v>
      </c>
      <c r="H1012" s="16">
        <v>45868</v>
      </c>
      <c r="I1012" s="16">
        <v>46419</v>
      </c>
      <c r="J1012" s="58" t="s">
        <v>1861</v>
      </c>
      <c r="K1012" s="58" t="s">
        <v>263</v>
      </c>
      <c r="L1012" s="58" t="s">
        <v>1967</v>
      </c>
      <c r="M1012" s="58" t="s">
        <v>268</v>
      </c>
      <c r="N1012" s="56" t="s">
        <v>6267</v>
      </c>
      <c r="O1012" s="58" t="s">
        <v>1773</v>
      </c>
      <c r="P1012" s="58" t="s">
        <v>1786</v>
      </c>
      <c r="Q1012" s="12">
        <v>171700</v>
      </c>
      <c r="R1012" s="12">
        <v>145945</v>
      </c>
      <c r="S1012" s="22">
        <f>Table4[[#This Row],[EU funds 
(EUR)]]/Table4[[#This Row],[Total eligible expenditure allocated to the operation (EUR)]]</f>
        <v>0.85</v>
      </c>
    </row>
    <row r="1013" spans="1:19" ht="102" x14ac:dyDescent="0.25">
      <c r="A1013" s="15">
        <v>1009</v>
      </c>
      <c r="B1013" s="9" t="s">
        <v>756</v>
      </c>
      <c r="C1013" s="9" t="s">
        <v>1048</v>
      </c>
      <c r="D1013" s="34" t="s">
        <v>54</v>
      </c>
      <c r="E1013" s="35" t="s">
        <v>1900</v>
      </c>
      <c r="F1013" s="9" t="s">
        <v>1338</v>
      </c>
      <c r="G1013" s="27" t="s">
        <v>1644</v>
      </c>
      <c r="H1013" s="16">
        <v>45868</v>
      </c>
      <c r="I1013" s="16">
        <v>47088</v>
      </c>
      <c r="J1013" s="58" t="s">
        <v>1862</v>
      </c>
      <c r="K1013" s="58" t="s">
        <v>74</v>
      </c>
      <c r="L1013" s="58" t="s">
        <v>1952</v>
      </c>
      <c r="M1013" s="58" t="s">
        <v>79</v>
      </c>
      <c r="N1013" s="56" t="s">
        <v>6267</v>
      </c>
      <c r="O1013" s="58" t="s">
        <v>1773</v>
      </c>
      <c r="P1013" s="58" t="s">
        <v>1786</v>
      </c>
      <c r="Q1013" s="12">
        <v>340000</v>
      </c>
      <c r="R1013" s="12">
        <v>289000</v>
      </c>
      <c r="S1013" s="22">
        <f>Table4[[#This Row],[EU funds 
(EUR)]]/Table4[[#This Row],[Total eligible expenditure allocated to the operation (EUR)]]</f>
        <v>0.85</v>
      </c>
    </row>
    <row r="1014" spans="1:19" ht="102" x14ac:dyDescent="0.25">
      <c r="A1014" s="15">
        <v>1010</v>
      </c>
      <c r="B1014" s="9" t="s">
        <v>757</v>
      </c>
      <c r="C1014" s="9" t="s">
        <v>1049</v>
      </c>
      <c r="D1014" s="34" t="s">
        <v>54</v>
      </c>
      <c r="E1014" s="35" t="s">
        <v>1900</v>
      </c>
      <c r="F1014" s="9" t="s">
        <v>1339</v>
      </c>
      <c r="G1014" s="27" t="s">
        <v>1645</v>
      </c>
      <c r="H1014" s="16">
        <v>45868</v>
      </c>
      <c r="I1014" s="16">
        <v>46082</v>
      </c>
      <c r="J1014" s="58" t="s">
        <v>1863</v>
      </c>
      <c r="K1014" s="58" t="s">
        <v>116</v>
      </c>
      <c r="L1014" s="58" t="s">
        <v>1953</v>
      </c>
      <c r="M1014" s="58" t="s">
        <v>77</v>
      </c>
      <c r="N1014" s="56" t="s">
        <v>6267</v>
      </c>
      <c r="O1014" s="58" t="s">
        <v>1773</v>
      </c>
      <c r="P1014" s="58" t="s">
        <v>1786</v>
      </c>
      <c r="Q1014" s="12">
        <v>202252.5</v>
      </c>
      <c r="R1014" s="12">
        <v>171700</v>
      </c>
      <c r="S1014" s="22">
        <f>Table4[[#This Row],[EU funds 
(EUR)]]/Table4[[#This Row],[Total eligible expenditure allocated to the operation (EUR)]]</f>
        <v>0.84893882646691632</v>
      </c>
    </row>
    <row r="1015" spans="1:19" ht="127.5" x14ac:dyDescent="0.25">
      <c r="A1015" s="15">
        <v>1011</v>
      </c>
      <c r="B1015" s="9" t="s">
        <v>839</v>
      </c>
      <c r="C1015" s="9" t="s">
        <v>1128</v>
      </c>
      <c r="D1015" s="34" t="s">
        <v>54</v>
      </c>
      <c r="E1015" s="35" t="s">
        <v>1900</v>
      </c>
      <c r="F1015" s="9" t="s">
        <v>1415</v>
      </c>
      <c r="G1015" s="27" t="s">
        <v>1723</v>
      </c>
      <c r="H1015" s="16">
        <v>45883</v>
      </c>
      <c r="I1015" s="16">
        <v>46600</v>
      </c>
      <c r="J1015" s="58" t="s">
        <v>1885</v>
      </c>
      <c r="K1015" s="58" t="s">
        <v>545</v>
      </c>
      <c r="L1015" s="58" t="s">
        <v>1980</v>
      </c>
      <c r="M1015" s="58" t="s">
        <v>268</v>
      </c>
      <c r="N1015" s="56" t="s">
        <v>6267</v>
      </c>
      <c r="O1015" s="58" t="s">
        <v>1773</v>
      </c>
      <c r="P1015" s="58" t="s">
        <v>1786</v>
      </c>
      <c r="Q1015" s="12">
        <v>909059.97</v>
      </c>
      <c r="R1015" s="12">
        <v>289000</v>
      </c>
      <c r="S1015" s="22">
        <f>Table4[[#This Row],[EU funds 
(EUR)]]/Table4[[#This Row],[Total eligible expenditure allocated to the operation (EUR)]]</f>
        <v>0.31791081945891864</v>
      </c>
    </row>
    <row r="1016" spans="1:19" ht="76.5" x14ac:dyDescent="0.25">
      <c r="A1016" s="15">
        <v>1012</v>
      </c>
      <c r="B1016" s="9" t="s">
        <v>758</v>
      </c>
      <c r="C1016" s="9" t="s">
        <v>1050</v>
      </c>
      <c r="D1016" s="34" t="s">
        <v>54</v>
      </c>
      <c r="E1016" s="35" t="s">
        <v>1900</v>
      </c>
      <c r="F1016" s="9" t="s">
        <v>1340</v>
      </c>
      <c r="G1016" s="27" t="s">
        <v>1646</v>
      </c>
      <c r="H1016" s="16">
        <v>45868</v>
      </c>
      <c r="I1016" s="16">
        <v>46722</v>
      </c>
      <c r="J1016" s="58" t="s">
        <v>1864</v>
      </c>
      <c r="K1016" s="58" t="s">
        <v>545</v>
      </c>
      <c r="L1016" s="58" t="s">
        <v>1980</v>
      </c>
      <c r="M1016" s="58" t="s">
        <v>268</v>
      </c>
      <c r="N1016" s="56" t="s">
        <v>6267</v>
      </c>
      <c r="O1016" s="58" t="s">
        <v>1773</v>
      </c>
      <c r="P1016" s="58" t="s">
        <v>1786</v>
      </c>
      <c r="Q1016" s="12">
        <v>950000</v>
      </c>
      <c r="R1016" s="12">
        <v>807500</v>
      </c>
      <c r="S1016" s="22">
        <f>Table4[[#This Row],[EU funds 
(EUR)]]/Table4[[#This Row],[Total eligible expenditure allocated to the operation (EUR)]]</f>
        <v>0.85</v>
      </c>
    </row>
    <row r="1017" spans="1:19" ht="76.5" x14ac:dyDescent="0.25">
      <c r="A1017" s="15">
        <v>1013</v>
      </c>
      <c r="B1017" s="9" t="s">
        <v>759</v>
      </c>
      <c r="C1017" s="9" t="s">
        <v>1051</v>
      </c>
      <c r="D1017" s="34" t="s">
        <v>54</v>
      </c>
      <c r="E1017" s="35" t="s">
        <v>1900</v>
      </c>
      <c r="F1017" s="9" t="s">
        <v>1341</v>
      </c>
      <c r="G1017" s="27" t="s">
        <v>1647</v>
      </c>
      <c r="H1017" s="16">
        <v>45868</v>
      </c>
      <c r="I1017" s="16">
        <v>46569</v>
      </c>
      <c r="J1017" s="58" t="s">
        <v>1865</v>
      </c>
      <c r="K1017" s="58" t="s">
        <v>1898</v>
      </c>
      <c r="L1017" s="58" t="s">
        <v>1987</v>
      </c>
      <c r="M1017" s="58" t="s">
        <v>79</v>
      </c>
      <c r="N1017" s="56" t="s">
        <v>6267</v>
      </c>
      <c r="O1017" s="58" t="s">
        <v>1773</v>
      </c>
      <c r="P1017" s="58" t="s">
        <v>1786</v>
      </c>
      <c r="Q1017" s="12">
        <v>240000</v>
      </c>
      <c r="R1017" s="12">
        <v>204000</v>
      </c>
      <c r="S1017" s="22">
        <f>Table4[[#This Row],[EU funds 
(EUR)]]/Table4[[#This Row],[Total eligible expenditure allocated to the operation (EUR)]]</f>
        <v>0.85</v>
      </c>
    </row>
    <row r="1018" spans="1:19" ht="114.75" x14ac:dyDescent="0.25">
      <c r="A1018" s="15">
        <v>1014</v>
      </c>
      <c r="B1018" s="9" t="s">
        <v>878</v>
      </c>
      <c r="C1018" s="9" t="s">
        <v>1162</v>
      </c>
      <c r="D1018" s="34" t="s">
        <v>54</v>
      </c>
      <c r="E1018" s="35" t="s">
        <v>1900</v>
      </c>
      <c r="F1018" s="9" t="s">
        <v>1452</v>
      </c>
      <c r="G1018" s="27" t="s">
        <v>1760</v>
      </c>
      <c r="H1018" s="16">
        <v>45894</v>
      </c>
      <c r="I1018" s="16">
        <v>46289</v>
      </c>
      <c r="J1018" s="58" t="s">
        <v>254</v>
      </c>
      <c r="K1018" s="58" t="s">
        <v>261</v>
      </c>
      <c r="L1018" s="58" t="s">
        <v>1961</v>
      </c>
      <c r="M1018" s="58" t="s">
        <v>268</v>
      </c>
      <c r="N1018" s="56" t="s">
        <v>6267</v>
      </c>
      <c r="O1018" s="58" t="s">
        <v>1773</v>
      </c>
      <c r="P1018" s="58" t="s">
        <v>1786</v>
      </c>
      <c r="Q1018" s="12">
        <v>1811788.47</v>
      </c>
      <c r="R1018" s="12">
        <v>323000</v>
      </c>
      <c r="S1018" s="22">
        <f>Table4[[#This Row],[EU funds 
(EUR)]]/Table4[[#This Row],[Total eligible expenditure allocated to the operation (EUR)]]</f>
        <v>0.178276882400074</v>
      </c>
    </row>
    <row r="1019" spans="1:19" ht="127.5" x14ac:dyDescent="0.25">
      <c r="A1019" s="15">
        <v>1015</v>
      </c>
      <c r="B1019" s="9" t="s">
        <v>862</v>
      </c>
      <c r="C1019" s="9" t="s">
        <v>1147</v>
      </c>
      <c r="D1019" s="34" t="s">
        <v>54</v>
      </c>
      <c r="E1019" s="35" t="s">
        <v>1900</v>
      </c>
      <c r="F1019" s="9" t="s">
        <v>1438</v>
      </c>
      <c r="G1019" s="27" t="s">
        <v>1745</v>
      </c>
      <c r="H1019" s="16">
        <v>45888</v>
      </c>
      <c r="I1019" s="16">
        <v>46643</v>
      </c>
      <c r="J1019" s="58" t="s">
        <v>525</v>
      </c>
      <c r="K1019" s="58" t="s">
        <v>542</v>
      </c>
      <c r="L1019" s="58" t="s">
        <v>1975</v>
      </c>
      <c r="M1019" s="58" t="s">
        <v>268</v>
      </c>
      <c r="N1019" s="56" t="s">
        <v>6267</v>
      </c>
      <c r="O1019" s="58" t="s">
        <v>1773</v>
      </c>
      <c r="P1019" s="58" t="s">
        <v>1786</v>
      </c>
      <c r="Q1019" s="12">
        <v>1360000</v>
      </c>
      <c r="R1019" s="12">
        <v>1156000</v>
      </c>
      <c r="S1019" s="22">
        <f>Table4[[#This Row],[EU funds 
(EUR)]]/Table4[[#This Row],[Total eligible expenditure allocated to the operation (EUR)]]</f>
        <v>0.85</v>
      </c>
    </row>
    <row r="1020" spans="1:19" ht="114.75" x14ac:dyDescent="0.25">
      <c r="A1020" s="15">
        <v>1016</v>
      </c>
      <c r="B1020" s="9" t="s">
        <v>760</v>
      </c>
      <c r="C1020" s="9" t="s">
        <v>1052</v>
      </c>
      <c r="D1020" s="34" t="s">
        <v>54</v>
      </c>
      <c r="E1020" s="35" t="s">
        <v>1900</v>
      </c>
      <c r="F1020" s="9" t="s">
        <v>1342</v>
      </c>
      <c r="G1020" s="27" t="s">
        <v>1648</v>
      </c>
      <c r="H1020" s="16">
        <v>45868</v>
      </c>
      <c r="I1020" s="16">
        <v>46419</v>
      </c>
      <c r="J1020" s="58" t="s">
        <v>1866</v>
      </c>
      <c r="K1020" s="58" t="s">
        <v>541</v>
      </c>
      <c r="L1020" s="58" t="s">
        <v>1974</v>
      </c>
      <c r="M1020" s="58" t="s">
        <v>79</v>
      </c>
      <c r="N1020" s="56" t="s">
        <v>6267</v>
      </c>
      <c r="O1020" s="58" t="s">
        <v>1773</v>
      </c>
      <c r="P1020" s="58" t="s">
        <v>1786</v>
      </c>
      <c r="Q1020" s="12">
        <v>383341.66</v>
      </c>
      <c r="R1020" s="12">
        <v>144500</v>
      </c>
      <c r="S1020" s="22">
        <f>Table4[[#This Row],[EU funds 
(EUR)]]/Table4[[#This Row],[Total eligible expenditure allocated to the operation (EUR)]]</f>
        <v>0.37694833376575876</v>
      </c>
    </row>
    <row r="1021" spans="1:19" ht="89.25" x14ac:dyDescent="0.25">
      <c r="A1021" s="15">
        <v>1017</v>
      </c>
      <c r="B1021" s="9" t="s">
        <v>852</v>
      </c>
      <c r="C1021" s="9" t="s">
        <v>1139</v>
      </c>
      <c r="D1021" s="34" t="s">
        <v>54</v>
      </c>
      <c r="E1021" s="35" t="s">
        <v>1900</v>
      </c>
      <c r="F1021" s="9" t="s">
        <v>1428</v>
      </c>
      <c r="G1021" s="27" t="s">
        <v>1736</v>
      </c>
      <c r="H1021" s="16">
        <v>45887</v>
      </c>
      <c r="I1021" s="16">
        <v>46309</v>
      </c>
      <c r="J1021" s="58" t="s">
        <v>1890</v>
      </c>
      <c r="K1021" s="58" t="s">
        <v>541</v>
      </c>
      <c r="L1021" s="58" t="s">
        <v>1974</v>
      </c>
      <c r="M1021" s="58" t="s">
        <v>79</v>
      </c>
      <c r="N1021" s="56" t="s">
        <v>6267</v>
      </c>
      <c r="O1021" s="58" t="s">
        <v>1773</v>
      </c>
      <c r="P1021" s="58" t="s">
        <v>1786</v>
      </c>
      <c r="Q1021" s="12">
        <v>243844.88</v>
      </c>
      <c r="R1021" s="12">
        <v>85000</v>
      </c>
      <c r="S1021" s="22">
        <f>Table4[[#This Row],[EU funds 
(EUR)]]/Table4[[#This Row],[Total eligible expenditure allocated to the operation (EUR)]]</f>
        <v>0.34858226262532149</v>
      </c>
    </row>
    <row r="1022" spans="1:19" ht="102" x14ac:dyDescent="0.25">
      <c r="A1022" s="15">
        <v>1018</v>
      </c>
      <c r="B1022" s="9" t="s">
        <v>761</v>
      </c>
      <c r="C1022" s="9" t="s">
        <v>1053</v>
      </c>
      <c r="D1022" s="34" t="s">
        <v>54</v>
      </c>
      <c r="E1022" s="35" t="s">
        <v>1900</v>
      </c>
      <c r="F1022" s="9" t="s">
        <v>1343</v>
      </c>
      <c r="G1022" s="27" t="s">
        <v>1649</v>
      </c>
      <c r="H1022" s="16">
        <v>45868</v>
      </c>
      <c r="I1022" s="16">
        <v>46333</v>
      </c>
      <c r="J1022" s="58" t="s">
        <v>1867</v>
      </c>
      <c r="K1022" s="58" t="s">
        <v>545</v>
      </c>
      <c r="L1022" s="58" t="s">
        <v>1980</v>
      </c>
      <c r="M1022" s="58" t="s">
        <v>268</v>
      </c>
      <c r="N1022" s="56" t="s">
        <v>6267</v>
      </c>
      <c r="O1022" s="58" t="s">
        <v>1773</v>
      </c>
      <c r="P1022" s="58" t="s">
        <v>1786</v>
      </c>
      <c r="Q1022" s="12">
        <v>1745008.58</v>
      </c>
      <c r="R1022" s="12">
        <v>433500</v>
      </c>
      <c r="S1022" s="22">
        <f>Table4[[#This Row],[EU funds 
(EUR)]]/Table4[[#This Row],[Total eligible expenditure allocated to the operation (EUR)]]</f>
        <v>0.24842284729625799</v>
      </c>
    </row>
    <row r="1023" spans="1:19" ht="127.5" x14ac:dyDescent="0.25">
      <c r="A1023" s="15">
        <v>1019</v>
      </c>
      <c r="B1023" s="9" t="s">
        <v>840</v>
      </c>
      <c r="C1023" s="9" t="s">
        <v>1129</v>
      </c>
      <c r="D1023" s="34" t="s">
        <v>54</v>
      </c>
      <c r="E1023" s="35" t="s">
        <v>1900</v>
      </c>
      <c r="F1023" s="9" t="s">
        <v>1416</v>
      </c>
      <c r="G1023" s="27" t="s">
        <v>1724</v>
      </c>
      <c r="H1023" s="16">
        <v>45883</v>
      </c>
      <c r="I1023" s="16">
        <v>46605</v>
      </c>
      <c r="J1023" s="58" t="s">
        <v>1886</v>
      </c>
      <c r="K1023" s="58" t="s">
        <v>265</v>
      </c>
      <c r="L1023" s="58" t="s">
        <v>1956</v>
      </c>
      <c r="M1023" s="58" t="s">
        <v>79</v>
      </c>
      <c r="N1023" s="56" t="s">
        <v>6267</v>
      </c>
      <c r="O1023" s="58" t="s">
        <v>1773</v>
      </c>
      <c r="P1023" s="58" t="s">
        <v>1786</v>
      </c>
      <c r="Q1023" s="12">
        <v>529822.85</v>
      </c>
      <c r="R1023" s="12">
        <v>289000</v>
      </c>
      <c r="S1023" s="22">
        <f>Table4[[#This Row],[EU funds 
(EUR)]]/Table4[[#This Row],[Total eligible expenditure allocated to the operation (EUR)]]</f>
        <v>0.54546533808422948</v>
      </c>
    </row>
    <row r="1024" spans="1:19" ht="127.5" x14ac:dyDescent="0.25">
      <c r="A1024" s="15">
        <v>1020</v>
      </c>
      <c r="B1024" s="9" t="s">
        <v>762</v>
      </c>
      <c r="C1024" s="9" t="s">
        <v>1054</v>
      </c>
      <c r="D1024" s="34" t="s">
        <v>54</v>
      </c>
      <c r="E1024" s="35" t="s">
        <v>1900</v>
      </c>
      <c r="F1024" s="9" t="s">
        <v>1344</v>
      </c>
      <c r="G1024" s="27" t="s">
        <v>1650</v>
      </c>
      <c r="H1024" s="16">
        <v>45868</v>
      </c>
      <c r="I1024" s="16">
        <v>46999</v>
      </c>
      <c r="J1024" s="58" t="s">
        <v>250</v>
      </c>
      <c r="K1024" s="58" t="s">
        <v>72</v>
      </c>
      <c r="L1024" s="58" t="s">
        <v>1949</v>
      </c>
      <c r="M1024" s="58" t="s">
        <v>77</v>
      </c>
      <c r="N1024" s="56" t="s">
        <v>6267</v>
      </c>
      <c r="O1024" s="58" t="s">
        <v>1773</v>
      </c>
      <c r="P1024" s="58" t="s">
        <v>1786</v>
      </c>
      <c r="Q1024" s="12">
        <v>4531250</v>
      </c>
      <c r="R1024" s="12">
        <v>484500</v>
      </c>
      <c r="S1024" s="22">
        <f>Table4[[#This Row],[EU funds 
(EUR)]]/Table4[[#This Row],[Total eligible expenditure allocated to the operation (EUR)]]</f>
        <v>0.10692413793103449</v>
      </c>
    </row>
    <row r="1025" spans="1:19" ht="114.75" x14ac:dyDescent="0.25">
      <c r="A1025" s="15">
        <v>1021</v>
      </c>
      <c r="B1025" s="9" t="s">
        <v>841</v>
      </c>
      <c r="C1025" s="9" t="s">
        <v>1130</v>
      </c>
      <c r="D1025" s="34" t="s">
        <v>54</v>
      </c>
      <c r="E1025" s="35" t="s">
        <v>1900</v>
      </c>
      <c r="F1025" s="9" t="s">
        <v>1417</v>
      </c>
      <c r="G1025" s="27" t="s">
        <v>1725</v>
      </c>
      <c r="H1025" s="16">
        <v>45883</v>
      </c>
      <c r="I1025" s="16">
        <v>46966</v>
      </c>
      <c r="J1025" s="58" t="s">
        <v>1887</v>
      </c>
      <c r="K1025" s="58" t="s">
        <v>265</v>
      </c>
      <c r="L1025" s="58" t="s">
        <v>1956</v>
      </c>
      <c r="M1025" s="58" t="s">
        <v>79</v>
      </c>
      <c r="N1025" s="56" t="s">
        <v>6267</v>
      </c>
      <c r="O1025" s="58" t="s">
        <v>1773</v>
      </c>
      <c r="P1025" s="58" t="s">
        <v>1786</v>
      </c>
      <c r="Q1025" s="12">
        <v>1539050.62</v>
      </c>
      <c r="R1025" s="12">
        <v>969000</v>
      </c>
      <c r="S1025" s="22">
        <f>Table4[[#This Row],[EU funds 
(EUR)]]/Table4[[#This Row],[Total eligible expenditure allocated to the operation (EUR)]]</f>
        <v>0.62960892085537767</v>
      </c>
    </row>
    <row r="1026" spans="1:19" ht="114.75" x14ac:dyDescent="0.25">
      <c r="A1026" s="15">
        <v>1022</v>
      </c>
      <c r="B1026" s="9" t="s">
        <v>763</v>
      </c>
      <c r="C1026" s="9" t="s">
        <v>1055</v>
      </c>
      <c r="D1026" s="34" t="s">
        <v>54</v>
      </c>
      <c r="E1026" s="35" t="s">
        <v>1900</v>
      </c>
      <c r="F1026" s="9" t="s">
        <v>1345</v>
      </c>
      <c r="G1026" s="27" t="s">
        <v>1651</v>
      </c>
      <c r="H1026" s="16">
        <v>45868</v>
      </c>
      <c r="I1026" s="16">
        <v>46966</v>
      </c>
      <c r="J1026" s="58" t="s">
        <v>1868</v>
      </c>
      <c r="K1026" s="58" t="s">
        <v>74</v>
      </c>
      <c r="L1026" s="58" t="s">
        <v>1952</v>
      </c>
      <c r="M1026" s="58" t="s">
        <v>79</v>
      </c>
      <c r="N1026" s="56" t="s">
        <v>6267</v>
      </c>
      <c r="O1026" s="58" t="s">
        <v>1773</v>
      </c>
      <c r="P1026" s="58" t="s">
        <v>1786</v>
      </c>
      <c r="Q1026" s="12">
        <v>2095309.95</v>
      </c>
      <c r="R1026" s="12">
        <v>484500</v>
      </c>
      <c r="S1026" s="22">
        <f>Table4[[#This Row],[EU funds 
(EUR)]]/Table4[[#This Row],[Total eligible expenditure allocated to the operation (EUR)]]</f>
        <v>0.23123070646421548</v>
      </c>
    </row>
    <row r="1027" spans="1:19" ht="114.75" x14ac:dyDescent="0.25">
      <c r="A1027" s="15">
        <v>1023</v>
      </c>
      <c r="B1027" s="9" t="s">
        <v>764</v>
      </c>
      <c r="C1027" s="9" t="s">
        <v>1056</v>
      </c>
      <c r="D1027" s="34" t="s">
        <v>54</v>
      </c>
      <c r="E1027" s="35" t="s">
        <v>1900</v>
      </c>
      <c r="F1027" s="9" t="s">
        <v>1346</v>
      </c>
      <c r="G1027" s="27" t="s">
        <v>1652</v>
      </c>
      <c r="H1027" s="16">
        <v>45868</v>
      </c>
      <c r="I1027" s="16">
        <v>46599</v>
      </c>
      <c r="J1027" s="58" t="s">
        <v>1869</v>
      </c>
      <c r="K1027" s="58" t="s">
        <v>545</v>
      </c>
      <c r="L1027" s="58" t="s">
        <v>1980</v>
      </c>
      <c r="M1027" s="58" t="s">
        <v>268</v>
      </c>
      <c r="N1027" s="56" t="s">
        <v>6267</v>
      </c>
      <c r="O1027" s="58" t="s">
        <v>1773</v>
      </c>
      <c r="P1027" s="58" t="s">
        <v>1786</v>
      </c>
      <c r="Q1027" s="12">
        <v>340000</v>
      </c>
      <c r="R1027" s="12">
        <v>289000</v>
      </c>
      <c r="S1027" s="22">
        <f>Table4[[#This Row],[EU funds 
(EUR)]]/Table4[[#This Row],[Total eligible expenditure allocated to the operation (EUR)]]</f>
        <v>0.85</v>
      </c>
    </row>
    <row r="1028" spans="1:19" ht="114.75" x14ac:dyDescent="0.25">
      <c r="A1028" s="15">
        <v>1024</v>
      </c>
      <c r="B1028" s="9" t="s">
        <v>765</v>
      </c>
      <c r="C1028" s="9" t="s">
        <v>1057</v>
      </c>
      <c r="D1028" s="34" t="s">
        <v>54</v>
      </c>
      <c r="E1028" s="35" t="s">
        <v>1900</v>
      </c>
      <c r="F1028" s="9" t="s">
        <v>1347</v>
      </c>
      <c r="G1028" s="27" t="s">
        <v>1653</v>
      </c>
      <c r="H1028" s="16">
        <v>45868</v>
      </c>
      <c r="I1028" s="16">
        <v>46631</v>
      </c>
      <c r="J1028" s="58" t="s">
        <v>1870</v>
      </c>
      <c r="K1028" s="58" t="s">
        <v>74</v>
      </c>
      <c r="L1028" s="58" t="s">
        <v>1952</v>
      </c>
      <c r="M1028" s="58" t="s">
        <v>79</v>
      </c>
      <c r="N1028" s="56" t="s">
        <v>6267</v>
      </c>
      <c r="O1028" s="58" t="s">
        <v>1773</v>
      </c>
      <c r="P1028" s="58" t="s">
        <v>1786</v>
      </c>
      <c r="Q1028" s="12">
        <v>2451620.25</v>
      </c>
      <c r="R1028" s="12">
        <v>323000</v>
      </c>
      <c r="S1028" s="22">
        <f>Table4[[#This Row],[EU funds 
(EUR)]]/Table4[[#This Row],[Total eligible expenditure allocated to the operation (EUR)]]</f>
        <v>0.13174960518457129</v>
      </c>
    </row>
    <row r="1029" spans="1:19" ht="114.75" x14ac:dyDescent="0.25">
      <c r="A1029" s="15">
        <v>1025</v>
      </c>
      <c r="B1029" s="9" t="s">
        <v>4646</v>
      </c>
      <c r="C1029" s="9" t="s">
        <v>4647</v>
      </c>
      <c r="D1029" s="34" t="s">
        <v>54</v>
      </c>
      <c r="E1029" s="35" t="s">
        <v>1900</v>
      </c>
      <c r="F1029" s="9" t="s">
        <v>4648</v>
      </c>
      <c r="G1029" s="27" t="s">
        <v>4649</v>
      </c>
      <c r="H1029" s="16">
        <v>45868</v>
      </c>
      <c r="I1029" s="16">
        <v>46195</v>
      </c>
      <c r="J1029" s="58" t="s">
        <v>1843</v>
      </c>
      <c r="K1029" s="58" t="s">
        <v>540</v>
      </c>
      <c r="L1029" s="58" t="s">
        <v>1972</v>
      </c>
      <c r="M1029" s="58" t="s">
        <v>77</v>
      </c>
      <c r="N1029" s="56" t="s">
        <v>6267</v>
      </c>
      <c r="O1029" s="58" t="s">
        <v>1773</v>
      </c>
      <c r="P1029" s="58" t="s">
        <v>1786</v>
      </c>
      <c r="Q1029" s="12">
        <v>191900</v>
      </c>
      <c r="R1029" s="12">
        <v>163115</v>
      </c>
      <c r="S1029" s="22">
        <f>Table4[[#This Row],[EU funds 
(EUR)]]/Table4[[#This Row],[Total eligible expenditure allocated to the operation (EUR)]]</f>
        <v>0.85</v>
      </c>
    </row>
    <row r="1030" spans="1:19" ht="114.75" x14ac:dyDescent="0.25">
      <c r="A1030" s="15">
        <v>1026</v>
      </c>
      <c r="B1030" s="9" t="s">
        <v>4650</v>
      </c>
      <c r="C1030" s="9" t="s">
        <v>898</v>
      </c>
      <c r="D1030" s="34" t="s">
        <v>54</v>
      </c>
      <c r="E1030" s="35" t="s">
        <v>1900</v>
      </c>
      <c r="F1030" s="9" t="s">
        <v>4651</v>
      </c>
      <c r="G1030" s="27" t="s">
        <v>4652</v>
      </c>
      <c r="H1030" s="16">
        <v>45895</v>
      </c>
      <c r="I1030" s="16">
        <v>46243</v>
      </c>
      <c r="J1030" s="58" t="s">
        <v>1813</v>
      </c>
      <c r="K1030" s="58" t="s">
        <v>545</v>
      </c>
      <c r="L1030" s="58" t="s">
        <v>1980</v>
      </c>
      <c r="M1030" s="58" t="s">
        <v>268</v>
      </c>
      <c r="N1030" s="56" t="s">
        <v>6267</v>
      </c>
      <c r="O1030" s="58" t="s">
        <v>1773</v>
      </c>
      <c r="P1030" s="58" t="s">
        <v>1786</v>
      </c>
      <c r="Q1030" s="12">
        <v>616554.52</v>
      </c>
      <c r="R1030" s="12">
        <v>102000</v>
      </c>
      <c r="S1030" s="22">
        <f>Table4[[#This Row],[EU funds 
(EUR)]]/Table4[[#This Row],[Total eligible expenditure allocated to the operation (EUR)]]</f>
        <v>0.16543549141444944</v>
      </c>
    </row>
    <row r="1031" spans="1:19" ht="127.5" x14ac:dyDescent="0.25">
      <c r="A1031" s="15">
        <v>1027</v>
      </c>
      <c r="B1031" s="9" t="s">
        <v>766</v>
      </c>
      <c r="C1031" s="9" t="s">
        <v>1058</v>
      </c>
      <c r="D1031" s="34" t="s">
        <v>54</v>
      </c>
      <c r="E1031" s="35" t="s">
        <v>1900</v>
      </c>
      <c r="F1031" s="9" t="s">
        <v>1348</v>
      </c>
      <c r="G1031" s="27" t="s">
        <v>1654</v>
      </c>
      <c r="H1031" s="16">
        <v>45868</v>
      </c>
      <c r="I1031" s="16">
        <v>46631</v>
      </c>
      <c r="J1031" s="58" t="s">
        <v>1871</v>
      </c>
      <c r="K1031" s="58" t="s">
        <v>546</v>
      </c>
      <c r="L1031" s="58" t="s">
        <v>1982</v>
      </c>
      <c r="M1031" s="58" t="s">
        <v>77</v>
      </c>
      <c r="N1031" s="56" t="s">
        <v>6267</v>
      </c>
      <c r="O1031" s="58" t="s">
        <v>1773</v>
      </c>
      <c r="P1031" s="58" t="s">
        <v>1786</v>
      </c>
      <c r="Q1031" s="12">
        <v>575053.6</v>
      </c>
      <c r="R1031" s="12">
        <v>144500</v>
      </c>
      <c r="S1031" s="22">
        <f>Table4[[#This Row],[EU funds 
(EUR)]]/Table4[[#This Row],[Total eligible expenditure allocated to the operation (EUR)]]</f>
        <v>0.25128092407386027</v>
      </c>
    </row>
    <row r="1032" spans="1:19" ht="127.5" x14ac:dyDescent="0.25">
      <c r="A1032" s="15">
        <v>1028</v>
      </c>
      <c r="B1032" s="9" t="s">
        <v>767</v>
      </c>
      <c r="C1032" s="9" t="s">
        <v>1059</v>
      </c>
      <c r="D1032" s="34" t="s">
        <v>54</v>
      </c>
      <c r="E1032" s="35" t="s">
        <v>1900</v>
      </c>
      <c r="F1032" s="9" t="s">
        <v>1349</v>
      </c>
      <c r="G1032" s="27" t="s">
        <v>1655</v>
      </c>
      <c r="H1032" s="16">
        <v>45868</v>
      </c>
      <c r="I1032" s="16">
        <v>46508</v>
      </c>
      <c r="J1032" s="58" t="s">
        <v>1872</v>
      </c>
      <c r="K1032" s="58" t="s">
        <v>116</v>
      </c>
      <c r="L1032" s="58" t="s">
        <v>1953</v>
      </c>
      <c r="M1032" s="58" t="s">
        <v>77</v>
      </c>
      <c r="N1032" s="56" t="s">
        <v>6267</v>
      </c>
      <c r="O1032" s="58" t="s">
        <v>1773</v>
      </c>
      <c r="P1032" s="58" t="s">
        <v>1786</v>
      </c>
      <c r="Q1032" s="12">
        <v>618620</v>
      </c>
      <c r="R1032" s="12">
        <v>102000</v>
      </c>
      <c r="S1032" s="22">
        <f>Table4[[#This Row],[EU funds 
(EUR)]]/Table4[[#This Row],[Total eligible expenditure allocated to the operation (EUR)]]</f>
        <v>0.16488312696000776</v>
      </c>
    </row>
    <row r="1033" spans="1:19" ht="102" x14ac:dyDescent="0.25">
      <c r="A1033" s="15">
        <v>1029</v>
      </c>
      <c r="B1033" s="9" t="s">
        <v>768</v>
      </c>
      <c r="C1033" s="9" t="s">
        <v>1060</v>
      </c>
      <c r="D1033" s="34" t="s">
        <v>54</v>
      </c>
      <c r="E1033" s="35" t="s">
        <v>1900</v>
      </c>
      <c r="F1033" s="9" t="s">
        <v>1350</v>
      </c>
      <c r="G1033" s="27" t="s">
        <v>1656</v>
      </c>
      <c r="H1033" s="16">
        <v>45868</v>
      </c>
      <c r="I1033" s="16">
        <v>46508</v>
      </c>
      <c r="J1033" s="58" t="s">
        <v>1873</v>
      </c>
      <c r="K1033" s="58" t="s">
        <v>541</v>
      </c>
      <c r="L1033" s="58" t="s">
        <v>1974</v>
      </c>
      <c r="M1033" s="58" t="s">
        <v>79</v>
      </c>
      <c r="N1033" s="56" t="s">
        <v>6267</v>
      </c>
      <c r="O1033" s="58" t="s">
        <v>1773</v>
      </c>
      <c r="P1033" s="58" t="s">
        <v>1786</v>
      </c>
      <c r="Q1033" s="12">
        <v>109249.53</v>
      </c>
      <c r="R1033" s="12">
        <v>68185.179999999993</v>
      </c>
      <c r="S1033" s="22">
        <f>Table4[[#This Row],[EU funds 
(EUR)]]/Table4[[#This Row],[Total eligible expenditure allocated to the operation (EUR)]]</f>
        <v>0.62412332574794593</v>
      </c>
    </row>
    <row r="1034" spans="1:19" ht="114.75" x14ac:dyDescent="0.25">
      <c r="A1034" s="15">
        <v>1030</v>
      </c>
      <c r="B1034" s="9" t="s">
        <v>1921</v>
      </c>
      <c r="C1034" s="9" t="s">
        <v>1929</v>
      </c>
      <c r="D1034" s="34" t="s">
        <v>54</v>
      </c>
      <c r="E1034" s="35" t="s">
        <v>1900</v>
      </c>
      <c r="F1034" s="9" t="s">
        <v>1937</v>
      </c>
      <c r="G1034" s="27" t="s">
        <v>4653</v>
      </c>
      <c r="H1034" s="16">
        <v>45892</v>
      </c>
      <c r="I1034" s="16">
        <v>46023</v>
      </c>
      <c r="J1034" s="58" t="s">
        <v>123</v>
      </c>
      <c r="K1034" s="58" t="s">
        <v>116</v>
      </c>
      <c r="L1034" s="58" t="s">
        <v>1953</v>
      </c>
      <c r="M1034" s="58" t="s">
        <v>77</v>
      </c>
      <c r="N1034" s="56" t="s">
        <v>6267</v>
      </c>
      <c r="O1034" s="58" t="s">
        <v>1773</v>
      </c>
      <c r="P1034" s="58" t="s">
        <v>1786</v>
      </c>
      <c r="Q1034" s="12">
        <v>930092.4</v>
      </c>
      <c r="R1034" s="12">
        <v>204000</v>
      </c>
      <c r="S1034" s="22">
        <f>Table4[[#This Row],[EU funds 
(EUR)]]/Table4[[#This Row],[Total eligible expenditure allocated to the operation (EUR)]]</f>
        <v>0.21933304691017796</v>
      </c>
    </row>
    <row r="1035" spans="1:19" ht="114.75" x14ac:dyDescent="0.25">
      <c r="A1035" s="15">
        <v>1031</v>
      </c>
      <c r="B1035" s="9" t="s">
        <v>863</v>
      </c>
      <c r="C1035" s="9" t="s">
        <v>1148</v>
      </c>
      <c r="D1035" s="34" t="s">
        <v>54</v>
      </c>
      <c r="E1035" s="35" t="s">
        <v>1900</v>
      </c>
      <c r="F1035" s="9" t="s">
        <v>1439</v>
      </c>
      <c r="G1035" s="27" t="s">
        <v>1746</v>
      </c>
      <c r="H1035" s="16">
        <v>45888</v>
      </c>
      <c r="I1035" s="16">
        <v>46539</v>
      </c>
      <c r="J1035" s="58" t="s">
        <v>1892</v>
      </c>
      <c r="K1035" s="58" t="s">
        <v>540</v>
      </c>
      <c r="L1035" s="58" t="s">
        <v>1972</v>
      </c>
      <c r="M1035" s="58" t="s">
        <v>77</v>
      </c>
      <c r="N1035" s="56" t="s">
        <v>6267</v>
      </c>
      <c r="O1035" s="58" t="s">
        <v>1773</v>
      </c>
      <c r="P1035" s="58" t="s">
        <v>1786</v>
      </c>
      <c r="Q1035" s="12">
        <v>331073.05</v>
      </c>
      <c r="R1035" s="12">
        <v>144500</v>
      </c>
      <c r="S1035" s="22">
        <f>Table4[[#This Row],[EU funds 
(EUR)]]/Table4[[#This Row],[Total eligible expenditure allocated to the operation (EUR)]]</f>
        <v>0.4364595668539013</v>
      </c>
    </row>
    <row r="1036" spans="1:19" ht="114.75" x14ac:dyDescent="0.25">
      <c r="A1036" s="15">
        <v>1032</v>
      </c>
      <c r="B1036" s="9" t="s">
        <v>769</v>
      </c>
      <c r="C1036" s="9" t="s">
        <v>449</v>
      </c>
      <c r="D1036" s="34" t="s">
        <v>54</v>
      </c>
      <c r="E1036" s="35" t="s">
        <v>1900</v>
      </c>
      <c r="F1036" s="9" t="s">
        <v>1351</v>
      </c>
      <c r="G1036" s="27" t="s">
        <v>1657</v>
      </c>
      <c r="H1036" s="16">
        <v>45868</v>
      </c>
      <c r="I1036" s="16">
        <v>46203</v>
      </c>
      <c r="J1036" s="58" t="s">
        <v>539</v>
      </c>
      <c r="K1036" s="58" t="s">
        <v>116</v>
      </c>
      <c r="L1036" s="58" t="s">
        <v>1953</v>
      </c>
      <c r="M1036" s="58" t="s">
        <v>77</v>
      </c>
      <c r="N1036" s="56" t="s">
        <v>6267</v>
      </c>
      <c r="O1036" s="58" t="s">
        <v>1773</v>
      </c>
      <c r="P1036" s="58" t="s">
        <v>1786</v>
      </c>
      <c r="Q1036" s="12">
        <v>778308.51</v>
      </c>
      <c r="R1036" s="12">
        <v>204001.87</v>
      </c>
      <c r="S1036" s="22">
        <f>Table4[[#This Row],[EU funds 
(EUR)]]/Table4[[#This Row],[Total eligible expenditure allocated to the operation (EUR)]]</f>
        <v>0.26210926307358506</v>
      </c>
    </row>
    <row r="1037" spans="1:19" ht="102" x14ac:dyDescent="0.25">
      <c r="A1037" s="15">
        <v>1033</v>
      </c>
      <c r="B1037" s="9" t="s">
        <v>770</v>
      </c>
      <c r="C1037" s="9" t="s">
        <v>1061</v>
      </c>
      <c r="D1037" s="34" t="s">
        <v>54</v>
      </c>
      <c r="E1037" s="35" t="s">
        <v>1900</v>
      </c>
      <c r="F1037" s="9" t="s">
        <v>1352</v>
      </c>
      <c r="G1037" s="27" t="s">
        <v>1658</v>
      </c>
      <c r="H1037" s="16">
        <v>45868</v>
      </c>
      <c r="I1037" s="16">
        <v>46631</v>
      </c>
      <c r="J1037" s="58" t="s">
        <v>93</v>
      </c>
      <c r="K1037" s="58" t="s">
        <v>74</v>
      </c>
      <c r="L1037" s="58" t="s">
        <v>1952</v>
      </c>
      <c r="M1037" s="58" t="s">
        <v>79</v>
      </c>
      <c r="N1037" s="56" t="s">
        <v>6267</v>
      </c>
      <c r="O1037" s="58" t="s">
        <v>1773</v>
      </c>
      <c r="P1037" s="58" t="s">
        <v>1786</v>
      </c>
      <c r="Q1037" s="12">
        <v>1956262.68</v>
      </c>
      <c r="R1037" s="12">
        <v>484500</v>
      </c>
      <c r="S1037" s="22">
        <f>Table4[[#This Row],[EU funds 
(EUR)]]/Table4[[#This Row],[Total eligible expenditure allocated to the operation (EUR)]]</f>
        <v>0.24766612630978577</v>
      </c>
    </row>
    <row r="1038" spans="1:19" ht="114.75" x14ac:dyDescent="0.25">
      <c r="A1038" s="15">
        <v>1034</v>
      </c>
      <c r="B1038" s="9" t="s">
        <v>771</v>
      </c>
      <c r="C1038" s="9" t="s">
        <v>1061</v>
      </c>
      <c r="D1038" s="34" t="s">
        <v>54</v>
      </c>
      <c r="E1038" s="35" t="s">
        <v>1900</v>
      </c>
      <c r="F1038" s="9" t="s">
        <v>1353</v>
      </c>
      <c r="G1038" s="27" t="s">
        <v>1659</v>
      </c>
      <c r="H1038" s="16">
        <v>45868</v>
      </c>
      <c r="I1038" s="16">
        <v>46631</v>
      </c>
      <c r="J1038" s="58" t="s">
        <v>93</v>
      </c>
      <c r="K1038" s="58" t="s">
        <v>74</v>
      </c>
      <c r="L1038" s="58" t="s">
        <v>1952</v>
      </c>
      <c r="M1038" s="58" t="s">
        <v>79</v>
      </c>
      <c r="N1038" s="56" t="s">
        <v>6267</v>
      </c>
      <c r="O1038" s="58" t="s">
        <v>1773</v>
      </c>
      <c r="P1038" s="58" t="s">
        <v>1786</v>
      </c>
      <c r="Q1038" s="12">
        <v>958256.39</v>
      </c>
      <c r="R1038" s="12">
        <v>408000</v>
      </c>
      <c r="S1038" s="22">
        <f>Table4[[#This Row],[EU funds 
(EUR)]]/Table4[[#This Row],[Total eligible expenditure allocated to the operation (EUR)]]</f>
        <v>0.42577331521890505</v>
      </c>
    </row>
    <row r="1039" spans="1:19" ht="89.25" x14ac:dyDescent="0.25">
      <c r="A1039" s="15">
        <v>1035</v>
      </c>
      <c r="B1039" s="9" t="s">
        <v>772</v>
      </c>
      <c r="C1039" s="9" t="s">
        <v>1062</v>
      </c>
      <c r="D1039" s="34" t="s">
        <v>54</v>
      </c>
      <c r="E1039" s="35" t="s">
        <v>1900</v>
      </c>
      <c r="F1039" s="9" t="s">
        <v>1354</v>
      </c>
      <c r="G1039" s="27" t="s">
        <v>1660</v>
      </c>
      <c r="H1039" s="16">
        <v>45868</v>
      </c>
      <c r="I1039" s="16">
        <v>46248</v>
      </c>
      <c r="J1039" s="58" t="s">
        <v>1874</v>
      </c>
      <c r="K1039" s="58" t="s">
        <v>73</v>
      </c>
      <c r="L1039" s="58" t="s">
        <v>1950</v>
      </c>
      <c r="M1039" s="58" t="s">
        <v>77</v>
      </c>
      <c r="N1039" s="56" t="s">
        <v>6267</v>
      </c>
      <c r="O1039" s="58" t="s">
        <v>1773</v>
      </c>
      <c r="P1039" s="58" t="s">
        <v>1786</v>
      </c>
      <c r="Q1039" s="12">
        <v>779830.4</v>
      </c>
      <c r="R1039" s="12">
        <v>288999.99</v>
      </c>
      <c r="S1039" s="22">
        <f>Table4[[#This Row],[EU funds 
(EUR)]]/Table4[[#This Row],[Total eligible expenditure allocated to the operation (EUR)]]</f>
        <v>0.37059338799821084</v>
      </c>
    </row>
    <row r="1040" spans="1:19" ht="114.75" x14ac:dyDescent="0.25">
      <c r="A1040" s="15">
        <v>1036</v>
      </c>
      <c r="B1040" s="9" t="s">
        <v>773</v>
      </c>
      <c r="C1040" s="9" t="s">
        <v>1063</v>
      </c>
      <c r="D1040" s="34" t="s">
        <v>54</v>
      </c>
      <c r="E1040" s="35" t="s">
        <v>1900</v>
      </c>
      <c r="F1040" s="9" t="s">
        <v>1355</v>
      </c>
      <c r="G1040" s="27" t="s">
        <v>1661</v>
      </c>
      <c r="H1040" s="16">
        <v>45868</v>
      </c>
      <c r="I1040" s="16">
        <v>45903</v>
      </c>
      <c r="J1040" s="58" t="s">
        <v>255</v>
      </c>
      <c r="K1040" s="58" t="s">
        <v>262</v>
      </c>
      <c r="L1040" s="58" t="s">
        <v>1963</v>
      </c>
      <c r="M1040" s="58" t="s">
        <v>79</v>
      </c>
      <c r="N1040" s="56" t="s">
        <v>6267</v>
      </c>
      <c r="O1040" s="58" t="s">
        <v>1773</v>
      </c>
      <c r="P1040" s="58" t="s">
        <v>1786</v>
      </c>
      <c r="Q1040" s="12">
        <v>1895959.05</v>
      </c>
      <c r="R1040" s="12">
        <v>867000</v>
      </c>
      <c r="S1040" s="22">
        <f>Table4[[#This Row],[EU funds 
(EUR)]]/Table4[[#This Row],[Total eligible expenditure allocated to the operation (EUR)]]</f>
        <v>0.45728835757291275</v>
      </c>
    </row>
    <row r="1041" spans="1:19" ht="76.5" x14ac:dyDescent="0.25">
      <c r="A1041" s="15">
        <v>1037</v>
      </c>
      <c r="B1041" s="9" t="s">
        <v>774</v>
      </c>
      <c r="C1041" s="9" t="s">
        <v>1064</v>
      </c>
      <c r="D1041" s="34" t="s">
        <v>54</v>
      </c>
      <c r="E1041" s="35" t="s">
        <v>1900</v>
      </c>
      <c r="F1041" s="9" t="s">
        <v>1356</v>
      </c>
      <c r="G1041" s="27" t="s">
        <v>1662</v>
      </c>
      <c r="H1041" s="16">
        <v>45868</v>
      </c>
      <c r="I1041" s="16">
        <v>46221</v>
      </c>
      <c r="J1041" s="58" t="s">
        <v>1875</v>
      </c>
      <c r="K1041" s="58" t="s">
        <v>118</v>
      </c>
      <c r="L1041" s="58" t="s">
        <v>1955</v>
      </c>
      <c r="M1041" s="58" t="s">
        <v>77</v>
      </c>
      <c r="N1041" s="56" t="s">
        <v>6267</v>
      </c>
      <c r="O1041" s="58" t="s">
        <v>1773</v>
      </c>
      <c r="P1041" s="58" t="s">
        <v>1786</v>
      </c>
      <c r="Q1041" s="12">
        <v>103146.88</v>
      </c>
      <c r="R1041" s="12">
        <v>85000</v>
      </c>
      <c r="S1041" s="22">
        <f>Table4[[#This Row],[EU funds 
(EUR)]]/Table4[[#This Row],[Total eligible expenditure allocated to the operation (EUR)]]</f>
        <v>0.82406758207325315</v>
      </c>
    </row>
    <row r="1042" spans="1:19" ht="89.25" x14ac:dyDescent="0.25">
      <c r="A1042" s="15">
        <v>1038</v>
      </c>
      <c r="B1042" s="9" t="s">
        <v>775</v>
      </c>
      <c r="C1042" s="9" t="s">
        <v>1065</v>
      </c>
      <c r="D1042" s="34" t="s">
        <v>54</v>
      </c>
      <c r="E1042" s="35" t="s">
        <v>1900</v>
      </c>
      <c r="F1042" s="9" t="s">
        <v>1357</v>
      </c>
      <c r="G1042" s="27" t="s">
        <v>1663</v>
      </c>
      <c r="H1042" s="16">
        <v>45868</v>
      </c>
      <c r="I1042" s="16">
        <v>46478</v>
      </c>
      <c r="J1042" s="58" t="s">
        <v>1870</v>
      </c>
      <c r="K1042" s="58" t="s">
        <v>74</v>
      </c>
      <c r="L1042" s="58" t="s">
        <v>75</v>
      </c>
      <c r="M1042" s="58" t="s">
        <v>75</v>
      </c>
      <c r="N1042" s="56" t="s">
        <v>6267</v>
      </c>
      <c r="O1042" s="58" t="s">
        <v>1773</v>
      </c>
      <c r="P1042" s="58" t="s">
        <v>1786</v>
      </c>
      <c r="Q1042" s="12">
        <v>822516.75</v>
      </c>
      <c r="R1042" s="12">
        <v>102000</v>
      </c>
      <c r="S1042" s="22">
        <f>Table4[[#This Row],[EU funds 
(EUR)]]/Table4[[#This Row],[Total eligible expenditure allocated to the operation (EUR)]]</f>
        <v>0.12400963263058169</v>
      </c>
    </row>
    <row r="1043" spans="1:19" ht="114.75" x14ac:dyDescent="0.25">
      <c r="A1043" s="15">
        <v>1039</v>
      </c>
      <c r="B1043" s="9" t="s">
        <v>881</v>
      </c>
      <c r="C1043" s="9" t="s">
        <v>1165</v>
      </c>
      <c r="D1043" s="34" t="s">
        <v>54</v>
      </c>
      <c r="E1043" s="35" t="s">
        <v>1900</v>
      </c>
      <c r="F1043" s="9" t="s">
        <v>1455</v>
      </c>
      <c r="G1043" s="27" t="s">
        <v>1763</v>
      </c>
      <c r="H1043" s="16">
        <v>45889</v>
      </c>
      <c r="I1043" s="16">
        <v>46997</v>
      </c>
      <c r="J1043" s="58" t="s">
        <v>1889</v>
      </c>
      <c r="K1043" s="58" t="s">
        <v>116</v>
      </c>
      <c r="L1043" s="58" t="s">
        <v>1953</v>
      </c>
      <c r="M1043" s="58" t="s">
        <v>77</v>
      </c>
      <c r="N1043" s="56" t="s">
        <v>6267</v>
      </c>
      <c r="O1043" s="58" t="s">
        <v>1773</v>
      </c>
      <c r="P1043" s="58" t="s">
        <v>1786</v>
      </c>
      <c r="Q1043" s="12">
        <v>1732770.49</v>
      </c>
      <c r="R1043" s="12">
        <v>577999.99</v>
      </c>
      <c r="S1043" s="22">
        <f>Table4[[#This Row],[EU funds 
(EUR)]]/Table4[[#This Row],[Total eligible expenditure allocated to the operation (EUR)]]</f>
        <v>0.33356984859547095</v>
      </c>
    </row>
    <row r="1044" spans="1:19" ht="89.25" x14ac:dyDescent="0.25">
      <c r="A1044" s="15">
        <v>1040</v>
      </c>
      <c r="B1044" s="9" t="s">
        <v>776</v>
      </c>
      <c r="C1044" s="9" t="s">
        <v>1066</v>
      </c>
      <c r="D1044" s="34" t="s">
        <v>54</v>
      </c>
      <c r="E1044" s="35" t="s">
        <v>1900</v>
      </c>
      <c r="F1044" s="9" t="s">
        <v>1358</v>
      </c>
      <c r="G1044" s="27" t="s">
        <v>1664</v>
      </c>
      <c r="H1044" s="16">
        <v>45868</v>
      </c>
      <c r="I1044" s="16">
        <v>46744</v>
      </c>
      <c r="J1044" s="58" t="s">
        <v>1835</v>
      </c>
      <c r="K1044" s="58" t="s">
        <v>545</v>
      </c>
      <c r="L1044" s="58" t="s">
        <v>1980</v>
      </c>
      <c r="M1044" s="58" t="s">
        <v>268</v>
      </c>
      <c r="N1044" s="56" t="s">
        <v>6267</v>
      </c>
      <c r="O1044" s="58" t="s">
        <v>1773</v>
      </c>
      <c r="P1044" s="58" t="s">
        <v>1786</v>
      </c>
      <c r="Q1044" s="12">
        <v>2360752.88</v>
      </c>
      <c r="R1044" s="12">
        <v>722500</v>
      </c>
      <c r="S1044" s="22">
        <f>Table4[[#This Row],[EU funds 
(EUR)]]/Table4[[#This Row],[Total eligible expenditure allocated to the operation (EUR)]]</f>
        <v>0.30604643379700125</v>
      </c>
    </row>
    <row r="1045" spans="1:19" ht="140.25" x14ac:dyDescent="0.25">
      <c r="A1045" s="15">
        <v>1041</v>
      </c>
      <c r="B1045" s="9" t="s">
        <v>4654</v>
      </c>
      <c r="C1045" s="9" t="s">
        <v>4655</v>
      </c>
      <c r="D1045" s="34" t="s">
        <v>54</v>
      </c>
      <c r="E1045" s="35" t="s">
        <v>1900</v>
      </c>
      <c r="F1045" s="9" t="s">
        <v>4656</v>
      </c>
      <c r="G1045" s="27" t="s">
        <v>4657</v>
      </c>
      <c r="H1045" s="16">
        <v>45981</v>
      </c>
      <c r="I1045" s="16">
        <v>46966</v>
      </c>
      <c r="J1045" s="58" t="s">
        <v>1840</v>
      </c>
      <c r="K1045" s="58" t="s">
        <v>541</v>
      </c>
      <c r="L1045" s="58" t="s">
        <v>1974</v>
      </c>
      <c r="M1045" s="58" t="s">
        <v>79</v>
      </c>
      <c r="N1045" s="56" t="s">
        <v>6267</v>
      </c>
      <c r="O1045" s="58" t="s">
        <v>4658</v>
      </c>
      <c r="P1045" s="58" t="s">
        <v>4659</v>
      </c>
      <c r="Q1045" s="12">
        <v>14371550.59</v>
      </c>
      <c r="R1045" s="12">
        <v>7203750</v>
      </c>
      <c r="S1045" s="22">
        <f>Table4[[#This Row],[EU funds 
(EUR)]]/Table4[[#This Row],[Total eligible expenditure allocated to the operation (EUR)]]</f>
        <v>0.50125071438098734</v>
      </c>
    </row>
    <row r="1046" spans="1:19" ht="204" x14ac:dyDescent="0.25">
      <c r="A1046" s="15">
        <v>1042</v>
      </c>
      <c r="B1046" s="9" t="s">
        <v>4660</v>
      </c>
      <c r="C1046" s="9" t="s">
        <v>4661</v>
      </c>
      <c r="D1046" s="34" t="s">
        <v>54</v>
      </c>
      <c r="E1046" s="35" t="s">
        <v>1900</v>
      </c>
      <c r="F1046" s="9" t="s">
        <v>4662</v>
      </c>
      <c r="G1046" s="27" t="s">
        <v>4663</v>
      </c>
      <c r="H1046" s="16">
        <v>45981</v>
      </c>
      <c r="I1046" s="16">
        <v>46550</v>
      </c>
      <c r="J1046" s="58" t="s">
        <v>90</v>
      </c>
      <c r="K1046" s="58" t="s">
        <v>38</v>
      </c>
      <c r="L1046" s="58" t="s">
        <v>75</v>
      </c>
      <c r="M1046" s="58" t="s">
        <v>75</v>
      </c>
      <c r="N1046" s="56" t="s">
        <v>6267</v>
      </c>
      <c r="O1046" s="58" t="s">
        <v>4658</v>
      </c>
      <c r="P1046" s="58" t="s">
        <v>4659</v>
      </c>
      <c r="Q1046" s="12">
        <v>19855840.989999998</v>
      </c>
      <c r="R1046" s="12">
        <v>16877464.84</v>
      </c>
      <c r="S1046" s="22">
        <f>Table4[[#This Row],[EU funds 
(EUR)]]/Table4[[#This Row],[Total eligible expenditure allocated to the operation (EUR)]]</f>
        <v>0.84999999992445552</v>
      </c>
    </row>
    <row r="1047" spans="1:19" ht="76.5" x14ac:dyDescent="0.25">
      <c r="A1047" s="15">
        <v>1043</v>
      </c>
      <c r="B1047" s="9" t="s">
        <v>4664</v>
      </c>
      <c r="C1047" s="9" t="s">
        <v>4455</v>
      </c>
      <c r="D1047" s="34" t="s">
        <v>54</v>
      </c>
      <c r="E1047" s="35" t="s">
        <v>1900</v>
      </c>
      <c r="F1047" s="9" t="s">
        <v>4665</v>
      </c>
      <c r="G1047" s="27" t="s">
        <v>4666</v>
      </c>
      <c r="H1047" s="16">
        <v>45981</v>
      </c>
      <c r="I1047" s="16">
        <v>47041</v>
      </c>
      <c r="J1047" s="58" t="s">
        <v>528</v>
      </c>
      <c r="K1047" s="58" t="s">
        <v>264</v>
      </c>
      <c r="L1047" s="58" t="s">
        <v>1957</v>
      </c>
      <c r="M1047" s="58" t="s">
        <v>79</v>
      </c>
      <c r="N1047" s="56" t="s">
        <v>6267</v>
      </c>
      <c r="O1047" s="58" t="s">
        <v>4658</v>
      </c>
      <c r="P1047" s="58" t="s">
        <v>4659</v>
      </c>
      <c r="Q1047" s="12">
        <v>6756205.8799999999</v>
      </c>
      <c r="R1047" s="12">
        <v>2188749.9900000002</v>
      </c>
      <c r="S1047" s="22">
        <f>Table4[[#This Row],[EU funds 
(EUR)]]/Table4[[#This Row],[Total eligible expenditure allocated to the operation (EUR)]]</f>
        <v>0.32396141101608944</v>
      </c>
    </row>
    <row r="1048" spans="1:19" ht="76.5" x14ac:dyDescent="0.25">
      <c r="A1048" s="15">
        <v>1044</v>
      </c>
      <c r="B1048" s="9" t="s">
        <v>4667</v>
      </c>
      <c r="C1048" s="9" t="s">
        <v>4668</v>
      </c>
      <c r="D1048" s="34" t="s">
        <v>54</v>
      </c>
      <c r="E1048" s="35" t="s">
        <v>1900</v>
      </c>
      <c r="F1048" s="9" t="s">
        <v>4669</v>
      </c>
      <c r="G1048" s="27" t="s">
        <v>4670</v>
      </c>
      <c r="H1048" s="16">
        <v>45981</v>
      </c>
      <c r="I1048" s="16">
        <v>47088</v>
      </c>
      <c r="J1048" s="58" t="s">
        <v>92</v>
      </c>
      <c r="K1048" s="58" t="s">
        <v>73</v>
      </c>
      <c r="L1048" s="58" t="s">
        <v>1950</v>
      </c>
      <c r="M1048" s="58" t="s">
        <v>77</v>
      </c>
      <c r="N1048" s="56" t="s">
        <v>6267</v>
      </c>
      <c r="O1048" s="58" t="s">
        <v>4658</v>
      </c>
      <c r="P1048" s="58" t="s">
        <v>4659</v>
      </c>
      <c r="Q1048" s="12">
        <v>18786201.629999999</v>
      </c>
      <c r="R1048" s="12">
        <v>15968271.380000001</v>
      </c>
      <c r="S1048" s="22">
        <f>Table4[[#This Row],[EU funds 
(EUR)]]/Table4[[#This Row],[Total eligible expenditure allocated to the operation (EUR)]]</f>
        <v>0.84999999970723206</v>
      </c>
    </row>
    <row r="1049" spans="1:19" ht="127.5" x14ac:dyDescent="0.25">
      <c r="A1049" s="15">
        <v>1045</v>
      </c>
      <c r="B1049" s="9" t="s">
        <v>4671</v>
      </c>
      <c r="C1049" s="9" t="s">
        <v>4672</v>
      </c>
      <c r="D1049" s="34" t="s">
        <v>54</v>
      </c>
      <c r="E1049" s="35" t="s">
        <v>1900</v>
      </c>
      <c r="F1049" s="9" t="s">
        <v>4673</v>
      </c>
      <c r="G1049" s="27" t="s">
        <v>4674</v>
      </c>
      <c r="H1049" s="16">
        <v>45981</v>
      </c>
      <c r="I1049" s="16">
        <v>46997</v>
      </c>
      <c r="J1049" s="58" t="s">
        <v>250</v>
      </c>
      <c r="K1049" s="58" t="s">
        <v>72</v>
      </c>
      <c r="L1049" s="58" t="s">
        <v>1949</v>
      </c>
      <c r="M1049" s="58" t="s">
        <v>77</v>
      </c>
      <c r="N1049" s="56" t="s">
        <v>6267</v>
      </c>
      <c r="O1049" s="58" t="s">
        <v>4658</v>
      </c>
      <c r="P1049" s="58" t="s">
        <v>4659</v>
      </c>
      <c r="Q1049" s="12">
        <v>14200000</v>
      </c>
      <c r="R1049" s="12">
        <v>12070000</v>
      </c>
      <c r="S1049" s="22">
        <f>Table4[[#This Row],[EU funds 
(EUR)]]/Table4[[#This Row],[Total eligible expenditure allocated to the operation (EUR)]]</f>
        <v>0.85</v>
      </c>
    </row>
    <row r="1050" spans="1:19" ht="114.75" x14ac:dyDescent="0.25">
      <c r="A1050" s="15">
        <v>1046</v>
      </c>
      <c r="B1050" s="9" t="s">
        <v>4675</v>
      </c>
      <c r="C1050" s="9" t="s">
        <v>2529</v>
      </c>
      <c r="D1050" s="34" t="s">
        <v>54</v>
      </c>
      <c r="E1050" s="35" t="s">
        <v>1900</v>
      </c>
      <c r="F1050" s="9" t="s">
        <v>4676</v>
      </c>
      <c r="G1050" s="27" t="s">
        <v>4677</v>
      </c>
      <c r="H1050" s="16">
        <v>45981</v>
      </c>
      <c r="I1050" s="16">
        <v>46888</v>
      </c>
      <c r="J1050" s="58" t="s">
        <v>123</v>
      </c>
      <c r="K1050" s="58" t="s">
        <v>116</v>
      </c>
      <c r="L1050" s="58" t="s">
        <v>1953</v>
      </c>
      <c r="M1050" s="58" t="s">
        <v>77</v>
      </c>
      <c r="N1050" s="56" t="s">
        <v>6267</v>
      </c>
      <c r="O1050" s="58" t="s">
        <v>4658</v>
      </c>
      <c r="P1050" s="58" t="s">
        <v>4659</v>
      </c>
      <c r="Q1050" s="12">
        <v>52798413.25</v>
      </c>
      <c r="R1050" s="12">
        <v>30089999.960000001</v>
      </c>
      <c r="S1050" s="22">
        <f>Table4[[#This Row],[EU funds 
(EUR)]]/Table4[[#This Row],[Total eligible expenditure allocated to the operation (EUR)]]</f>
        <v>0.56990348966595128</v>
      </c>
    </row>
    <row r="1051" spans="1:19" ht="102" x14ac:dyDescent="0.25">
      <c r="A1051" s="15">
        <v>1047</v>
      </c>
      <c r="B1051" s="9" t="s">
        <v>4678</v>
      </c>
      <c r="C1051" s="9" t="s">
        <v>4679</v>
      </c>
      <c r="D1051" s="34" t="s">
        <v>54</v>
      </c>
      <c r="E1051" s="35" t="s">
        <v>1900</v>
      </c>
      <c r="F1051" s="9" t="s">
        <v>4680</v>
      </c>
      <c r="G1051" s="27" t="s">
        <v>4681</v>
      </c>
      <c r="H1051" s="16">
        <v>45981</v>
      </c>
      <c r="I1051" s="16">
        <v>46905</v>
      </c>
      <c r="J1051" s="58" t="s">
        <v>1893</v>
      </c>
      <c r="K1051" s="58" t="s">
        <v>546</v>
      </c>
      <c r="L1051" s="58" t="s">
        <v>1982</v>
      </c>
      <c r="M1051" s="58" t="s">
        <v>77</v>
      </c>
      <c r="N1051" s="56" t="s">
        <v>6267</v>
      </c>
      <c r="O1051" s="58" t="s">
        <v>4658</v>
      </c>
      <c r="P1051" s="58" t="s">
        <v>4659</v>
      </c>
      <c r="Q1051" s="12">
        <v>4144456.34</v>
      </c>
      <c r="R1051" s="12">
        <v>3485000</v>
      </c>
      <c r="S1051" s="22">
        <f>Table4[[#This Row],[EU funds 
(EUR)]]/Table4[[#This Row],[Total eligible expenditure allocated to the operation (EUR)]]</f>
        <v>0.84088230496355043</v>
      </c>
    </row>
    <row r="1052" spans="1:19" ht="114.75" x14ac:dyDescent="0.25">
      <c r="A1052" s="15">
        <v>1048</v>
      </c>
      <c r="B1052" s="9" t="s">
        <v>604</v>
      </c>
      <c r="C1052" s="9" t="s">
        <v>909</v>
      </c>
      <c r="D1052" s="34" t="s">
        <v>54</v>
      </c>
      <c r="E1052" s="35" t="s">
        <v>186</v>
      </c>
      <c r="F1052" s="9" t="s">
        <v>1192</v>
      </c>
      <c r="G1052" s="27" t="s">
        <v>1495</v>
      </c>
      <c r="H1052" s="16">
        <v>45790</v>
      </c>
      <c r="I1052" s="16">
        <v>47005</v>
      </c>
      <c r="J1052" s="58" t="s">
        <v>90</v>
      </c>
      <c r="K1052" s="58" t="s">
        <v>38</v>
      </c>
      <c r="L1052" s="58" t="s">
        <v>1985</v>
      </c>
      <c r="M1052" s="58" t="s">
        <v>1797</v>
      </c>
      <c r="N1052" s="56" t="s">
        <v>6267</v>
      </c>
      <c r="O1052" s="58" t="s">
        <v>1771</v>
      </c>
      <c r="P1052" s="58" t="s">
        <v>1784</v>
      </c>
      <c r="Q1052" s="12">
        <v>79727524.640000001</v>
      </c>
      <c r="R1052" s="12">
        <v>41498176.57</v>
      </c>
      <c r="S1052" s="22">
        <f>Table4[[#This Row],[EU funds 
(EUR)]]/Table4[[#This Row],[Total eligible expenditure allocated to the operation (EUR)]]</f>
        <v>0.52049999993578122</v>
      </c>
    </row>
    <row r="1053" spans="1:19" ht="114.75" x14ac:dyDescent="0.25">
      <c r="A1053" s="15">
        <v>1049</v>
      </c>
      <c r="B1053" s="9" t="s">
        <v>133</v>
      </c>
      <c r="C1053" s="9" t="s">
        <v>161</v>
      </c>
      <c r="D1053" s="34" t="s">
        <v>54</v>
      </c>
      <c r="E1053" s="35" t="s">
        <v>186</v>
      </c>
      <c r="F1053" s="9" t="s">
        <v>193</v>
      </c>
      <c r="G1053" s="27" t="s">
        <v>222</v>
      </c>
      <c r="H1053" s="16">
        <v>45502</v>
      </c>
      <c r="I1053" s="16">
        <v>46752</v>
      </c>
      <c r="J1053" s="58" t="s">
        <v>90</v>
      </c>
      <c r="K1053" s="58" t="s">
        <v>38</v>
      </c>
      <c r="L1053" s="58" t="s">
        <v>1958</v>
      </c>
      <c r="M1053" s="58" t="s">
        <v>266</v>
      </c>
      <c r="N1053" s="56" t="s">
        <v>6267</v>
      </c>
      <c r="O1053" s="58" t="s">
        <v>275</v>
      </c>
      <c r="P1053" s="58" t="s">
        <v>284</v>
      </c>
      <c r="Q1053" s="12">
        <v>44899000</v>
      </c>
      <c r="R1053" s="12">
        <v>9999007.3000000007</v>
      </c>
      <c r="S1053" s="22">
        <f>Table4[[#This Row],[EU funds 
(EUR)]]/Table4[[#This Row],[Total eligible expenditure allocated to the operation (EUR)]]</f>
        <v>0.22270000000000001</v>
      </c>
    </row>
    <row r="1054" spans="1:19" ht="89.25" x14ac:dyDescent="0.25">
      <c r="A1054" s="15">
        <v>1050</v>
      </c>
      <c r="B1054" s="9" t="s">
        <v>607</v>
      </c>
      <c r="C1054" s="9" t="s">
        <v>370</v>
      </c>
      <c r="D1054" s="34" t="s">
        <v>54</v>
      </c>
      <c r="E1054" s="35" t="s">
        <v>186</v>
      </c>
      <c r="F1054" s="9" t="s">
        <v>1195</v>
      </c>
      <c r="G1054" s="27" t="s">
        <v>1498</v>
      </c>
      <c r="H1054" s="16">
        <v>45806</v>
      </c>
      <c r="I1054" s="16"/>
      <c r="J1054" s="58"/>
      <c r="K1054" s="58"/>
      <c r="L1054" s="58"/>
      <c r="M1054" s="58"/>
      <c r="N1054" s="56" t="s">
        <v>6267</v>
      </c>
      <c r="O1054" s="58" t="s">
        <v>1771</v>
      </c>
      <c r="P1054" s="58" t="s">
        <v>1784</v>
      </c>
      <c r="Q1054" s="12">
        <v>11000000</v>
      </c>
      <c r="R1054" s="12">
        <v>11000000</v>
      </c>
      <c r="S1054" s="22">
        <f>Table4[[#This Row],[EU funds 
(EUR)]]/Table4[[#This Row],[Total eligible expenditure allocated to the operation (EUR)]]</f>
        <v>1</v>
      </c>
    </row>
    <row r="1055" spans="1:19" ht="127.5" x14ac:dyDescent="0.25">
      <c r="A1055" s="15">
        <v>1051</v>
      </c>
      <c r="B1055" s="9" t="s">
        <v>4682</v>
      </c>
      <c r="C1055" s="9" t="s">
        <v>4683</v>
      </c>
      <c r="D1055" s="34" t="s">
        <v>54</v>
      </c>
      <c r="E1055" s="35" t="s">
        <v>186</v>
      </c>
      <c r="F1055" s="9" t="s">
        <v>4684</v>
      </c>
      <c r="G1055" s="27" t="s">
        <v>4685</v>
      </c>
      <c r="H1055" s="16">
        <v>45932</v>
      </c>
      <c r="I1055" s="16">
        <v>47149</v>
      </c>
      <c r="J1055" s="58" t="s">
        <v>90</v>
      </c>
      <c r="K1055" s="58" t="s">
        <v>38</v>
      </c>
      <c r="L1055" s="58" t="s">
        <v>4686</v>
      </c>
      <c r="M1055" s="58" t="s">
        <v>4687</v>
      </c>
      <c r="N1055" s="56" t="s">
        <v>6267</v>
      </c>
      <c r="O1055" s="58" t="s">
        <v>1771</v>
      </c>
      <c r="P1055" s="58" t="s">
        <v>1784</v>
      </c>
      <c r="Q1055" s="12">
        <v>4058823.5</v>
      </c>
      <c r="R1055" s="12">
        <v>3449999.97</v>
      </c>
      <c r="S1055" s="22">
        <f>Table4[[#This Row],[EU funds 
(EUR)]]/Table4[[#This Row],[Total eligible expenditure allocated to the operation (EUR)]]</f>
        <v>0.84999999876811594</v>
      </c>
    </row>
    <row r="1056" spans="1:19" ht="114.75" x14ac:dyDescent="0.25">
      <c r="A1056" s="15">
        <v>1052</v>
      </c>
      <c r="B1056" s="9" t="s">
        <v>4688</v>
      </c>
      <c r="C1056" s="9" t="s">
        <v>4689</v>
      </c>
      <c r="D1056" s="34" t="s">
        <v>54</v>
      </c>
      <c r="E1056" s="35" t="s">
        <v>186</v>
      </c>
      <c r="F1056" s="9" t="s">
        <v>4690</v>
      </c>
      <c r="G1056" s="27" t="s">
        <v>4691</v>
      </c>
      <c r="H1056" s="16">
        <v>45940</v>
      </c>
      <c r="I1056" s="16">
        <v>46752</v>
      </c>
      <c r="J1056" s="58" t="s">
        <v>90</v>
      </c>
      <c r="K1056" s="58" t="s">
        <v>38</v>
      </c>
      <c r="L1056" s="58" t="s">
        <v>4692</v>
      </c>
      <c r="M1056" s="58" t="s">
        <v>4693</v>
      </c>
      <c r="N1056" s="56" t="s">
        <v>6267</v>
      </c>
      <c r="O1056" s="58" t="s">
        <v>1771</v>
      </c>
      <c r="P1056" s="58" t="s">
        <v>1784</v>
      </c>
      <c r="Q1056" s="12">
        <v>4009652.67</v>
      </c>
      <c r="R1056" s="12">
        <v>3408204.76</v>
      </c>
      <c r="S1056" s="22">
        <f>Table4[[#This Row],[EU funds 
(EUR)]]/Table4[[#This Row],[Total eligible expenditure allocated to the operation (EUR)]]</f>
        <v>0.84999999763071743</v>
      </c>
    </row>
    <row r="1057" spans="1:19" ht="89.25" x14ac:dyDescent="0.25">
      <c r="A1057" s="15">
        <v>1053</v>
      </c>
      <c r="B1057" s="9" t="s">
        <v>4694</v>
      </c>
      <c r="C1057" s="9" t="s">
        <v>4695</v>
      </c>
      <c r="D1057" s="34" t="s">
        <v>54</v>
      </c>
      <c r="E1057" s="35" t="s">
        <v>186</v>
      </c>
      <c r="F1057" s="9" t="s">
        <v>4696</v>
      </c>
      <c r="G1057" s="27" t="s">
        <v>4697</v>
      </c>
      <c r="H1057" s="16">
        <v>45989</v>
      </c>
      <c r="I1057" s="16">
        <v>46752</v>
      </c>
      <c r="J1057" s="58" t="s">
        <v>4698</v>
      </c>
      <c r="K1057" s="58" t="s">
        <v>543</v>
      </c>
      <c r="L1057" s="58" t="s">
        <v>1978</v>
      </c>
      <c r="M1057" s="58" t="s">
        <v>79</v>
      </c>
      <c r="N1057" s="56" t="s">
        <v>6267</v>
      </c>
      <c r="O1057" s="58" t="s">
        <v>1771</v>
      </c>
      <c r="P1057" s="58" t="s">
        <v>1784</v>
      </c>
      <c r="Q1057" s="12">
        <v>4029968.39</v>
      </c>
      <c r="R1057" s="12">
        <v>3425473.13</v>
      </c>
      <c r="S1057" s="22">
        <f>Table4[[#This Row],[EU funds 
(EUR)]]/Table4[[#This Row],[Total eligible expenditure allocated to the operation (EUR)]]</f>
        <v>0.8499999996277886</v>
      </c>
    </row>
    <row r="1058" spans="1:19" ht="409.5" x14ac:dyDescent="0.25">
      <c r="A1058" s="15">
        <v>1054</v>
      </c>
      <c r="B1058" s="9" t="s">
        <v>152</v>
      </c>
      <c r="C1058" s="9" t="s">
        <v>179</v>
      </c>
      <c r="D1058" s="34" t="s">
        <v>54</v>
      </c>
      <c r="E1058" s="35" t="s">
        <v>189</v>
      </c>
      <c r="F1058" s="9" t="s">
        <v>212</v>
      </c>
      <c r="G1058" s="27" t="s">
        <v>241</v>
      </c>
      <c r="H1058" s="16">
        <v>45541</v>
      </c>
      <c r="I1058" s="16">
        <v>46115</v>
      </c>
      <c r="J1058" s="58" t="s">
        <v>90</v>
      </c>
      <c r="K1058" s="58" t="s">
        <v>38</v>
      </c>
      <c r="L1058" s="58" t="s">
        <v>1964</v>
      </c>
      <c r="M1058" s="58" t="s">
        <v>270</v>
      </c>
      <c r="N1058" s="56" t="s">
        <v>6267</v>
      </c>
      <c r="O1058" s="58" t="s">
        <v>279</v>
      </c>
      <c r="P1058" s="58" t="s">
        <v>288</v>
      </c>
      <c r="Q1058" s="12">
        <v>11764705.869999999</v>
      </c>
      <c r="R1058" s="12">
        <v>9999999.9800000004</v>
      </c>
      <c r="S1058" s="22">
        <f>Table4[[#This Row],[EU funds 
(EUR)]]/Table4[[#This Row],[Total eligible expenditure allocated to the operation (EUR)]]</f>
        <v>0.84999999919250013</v>
      </c>
    </row>
    <row r="1059" spans="1:19" ht="409.5" x14ac:dyDescent="0.25">
      <c r="A1059" s="15">
        <v>1055</v>
      </c>
      <c r="B1059" s="9" t="s">
        <v>153</v>
      </c>
      <c r="C1059" s="9" t="s">
        <v>180</v>
      </c>
      <c r="D1059" s="34" t="s">
        <v>54</v>
      </c>
      <c r="E1059" s="35" t="s">
        <v>189</v>
      </c>
      <c r="F1059" s="9" t="s">
        <v>213</v>
      </c>
      <c r="G1059" s="27" t="s">
        <v>242</v>
      </c>
      <c r="H1059" s="16">
        <v>45541</v>
      </c>
      <c r="I1059" s="16">
        <v>47056</v>
      </c>
      <c r="J1059" s="58" t="s">
        <v>90</v>
      </c>
      <c r="K1059" s="58" t="s">
        <v>38</v>
      </c>
      <c r="L1059" s="58" t="s">
        <v>1965</v>
      </c>
      <c r="M1059" s="58" t="s">
        <v>271</v>
      </c>
      <c r="N1059" s="56" t="s">
        <v>6267</v>
      </c>
      <c r="O1059" s="58" t="s">
        <v>280</v>
      </c>
      <c r="P1059" s="58" t="s">
        <v>289</v>
      </c>
      <c r="Q1059" s="12">
        <v>14687800</v>
      </c>
      <c r="R1059" s="12">
        <v>8499524.8800000008</v>
      </c>
      <c r="S1059" s="22">
        <f>Table4[[#This Row],[EU funds 
(EUR)]]/Table4[[#This Row],[Total eligible expenditure allocated to the operation (EUR)]]</f>
        <v>0.57867923582837466</v>
      </c>
    </row>
    <row r="1060" spans="1:19" ht="127.5" x14ac:dyDescent="0.25">
      <c r="A1060" s="15">
        <v>1056</v>
      </c>
      <c r="B1060" s="9" t="s">
        <v>400</v>
      </c>
      <c r="C1060" s="9" t="s">
        <v>434</v>
      </c>
      <c r="D1060" s="34" t="s">
        <v>54</v>
      </c>
      <c r="E1060" s="35" t="s">
        <v>185</v>
      </c>
      <c r="F1060" s="9" t="s">
        <v>471</v>
      </c>
      <c r="G1060" s="27" t="s">
        <v>505</v>
      </c>
      <c r="H1060" s="16">
        <v>45687</v>
      </c>
      <c r="I1060" s="16">
        <v>46752</v>
      </c>
      <c r="J1060" s="58" t="s">
        <v>529</v>
      </c>
      <c r="K1060" s="58" t="s">
        <v>261</v>
      </c>
      <c r="L1060" s="58" t="s">
        <v>1961</v>
      </c>
      <c r="M1060" s="58" t="s">
        <v>268</v>
      </c>
      <c r="N1060" s="56" t="s">
        <v>6267</v>
      </c>
      <c r="O1060" s="58" t="s">
        <v>273</v>
      </c>
      <c r="P1060" s="58" t="s">
        <v>282</v>
      </c>
      <c r="Q1060" s="12">
        <v>4115984.52</v>
      </c>
      <c r="R1060" s="12">
        <v>3498586.83</v>
      </c>
      <c r="S1060" s="22">
        <f>Table4[[#This Row],[EU funds 
(EUR)]]/Table4[[#This Row],[Total eligible expenditure allocated to the operation (EUR)]]</f>
        <v>0.84999999708453711</v>
      </c>
    </row>
    <row r="1061" spans="1:19" ht="127.5" x14ac:dyDescent="0.25">
      <c r="A1061" s="15">
        <v>1057</v>
      </c>
      <c r="B1061" s="9" t="s">
        <v>401</v>
      </c>
      <c r="C1061" s="9" t="s">
        <v>435</v>
      </c>
      <c r="D1061" s="34" t="s">
        <v>54</v>
      </c>
      <c r="E1061" s="35" t="s">
        <v>185</v>
      </c>
      <c r="F1061" s="9" t="s">
        <v>472</v>
      </c>
      <c r="G1061" s="27" t="s">
        <v>1469</v>
      </c>
      <c r="H1061" s="16">
        <v>45687</v>
      </c>
      <c r="I1061" s="16">
        <v>46296</v>
      </c>
      <c r="J1061" s="58" t="s">
        <v>530</v>
      </c>
      <c r="K1061" s="58" t="s">
        <v>543</v>
      </c>
      <c r="L1061" s="58" t="s">
        <v>1978</v>
      </c>
      <c r="M1061" s="58" t="s">
        <v>79</v>
      </c>
      <c r="N1061" s="56" t="s">
        <v>6267</v>
      </c>
      <c r="O1061" s="58" t="s">
        <v>273</v>
      </c>
      <c r="P1061" s="58" t="s">
        <v>282</v>
      </c>
      <c r="Q1061" s="12">
        <v>3067544.89</v>
      </c>
      <c r="R1061" s="12">
        <v>2607413.15</v>
      </c>
      <c r="S1061" s="22">
        <f>Table4[[#This Row],[EU funds 
(EUR)]]/Table4[[#This Row],[Total eligible expenditure allocated to the operation (EUR)]]</f>
        <v>0.84999999788104152</v>
      </c>
    </row>
    <row r="1062" spans="1:19" ht="114.75" x14ac:dyDescent="0.25">
      <c r="A1062" s="15">
        <v>1058</v>
      </c>
      <c r="B1062" s="9" t="s">
        <v>402</v>
      </c>
      <c r="C1062" s="9" t="s">
        <v>436</v>
      </c>
      <c r="D1062" s="34" t="s">
        <v>54</v>
      </c>
      <c r="E1062" s="35" t="s">
        <v>185</v>
      </c>
      <c r="F1062" s="9" t="s">
        <v>473</v>
      </c>
      <c r="G1062" s="27" t="s">
        <v>506</v>
      </c>
      <c r="H1062" s="16">
        <v>45687</v>
      </c>
      <c r="I1062" s="16">
        <v>46542</v>
      </c>
      <c r="J1062" s="58" t="s">
        <v>255</v>
      </c>
      <c r="K1062" s="58" t="s">
        <v>262</v>
      </c>
      <c r="L1062" s="58" t="s">
        <v>1963</v>
      </c>
      <c r="M1062" s="58" t="s">
        <v>79</v>
      </c>
      <c r="N1062" s="56" t="s">
        <v>6267</v>
      </c>
      <c r="O1062" s="58" t="s">
        <v>273</v>
      </c>
      <c r="P1062" s="58" t="s">
        <v>282</v>
      </c>
      <c r="Q1062" s="12">
        <v>4266531.97</v>
      </c>
      <c r="R1062" s="12">
        <v>3626552.17</v>
      </c>
      <c r="S1062" s="22">
        <f>Table4[[#This Row],[EU funds 
(EUR)]]/Table4[[#This Row],[Total eligible expenditure allocated to the operation (EUR)]]</f>
        <v>0.84999999894527922</v>
      </c>
    </row>
    <row r="1063" spans="1:19" ht="114.75" x14ac:dyDescent="0.25">
      <c r="A1063" s="15">
        <v>1059</v>
      </c>
      <c r="B1063" s="9" t="s">
        <v>403</v>
      </c>
      <c r="C1063" s="9" t="s">
        <v>437</v>
      </c>
      <c r="D1063" s="34" t="s">
        <v>54</v>
      </c>
      <c r="E1063" s="35" t="s">
        <v>185</v>
      </c>
      <c r="F1063" s="9" t="s">
        <v>474</v>
      </c>
      <c r="G1063" s="27" t="s">
        <v>507</v>
      </c>
      <c r="H1063" s="16">
        <v>45687</v>
      </c>
      <c r="I1063" s="16">
        <v>46752</v>
      </c>
      <c r="J1063" s="58" t="s">
        <v>531</v>
      </c>
      <c r="K1063" s="58" t="s">
        <v>116</v>
      </c>
      <c r="L1063" s="58" t="s">
        <v>1953</v>
      </c>
      <c r="M1063" s="58" t="s">
        <v>77</v>
      </c>
      <c r="N1063" s="56" t="s">
        <v>6267</v>
      </c>
      <c r="O1063" s="58" t="s">
        <v>273</v>
      </c>
      <c r="P1063" s="58" t="s">
        <v>282</v>
      </c>
      <c r="Q1063" s="12">
        <v>1363407.4</v>
      </c>
      <c r="R1063" s="12">
        <v>1158896.28</v>
      </c>
      <c r="S1063" s="22">
        <f>Table4[[#This Row],[EU funds 
(EUR)]]/Table4[[#This Row],[Total eligible expenditure allocated to the operation (EUR)]]</f>
        <v>0.84999999266543524</v>
      </c>
    </row>
    <row r="1064" spans="1:19" ht="102" x14ac:dyDescent="0.25">
      <c r="A1064" s="15">
        <v>1060</v>
      </c>
      <c r="B1064" s="9" t="s">
        <v>404</v>
      </c>
      <c r="C1064" s="9" t="s">
        <v>438</v>
      </c>
      <c r="D1064" s="34" t="s">
        <v>54</v>
      </c>
      <c r="E1064" s="35" t="s">
        <v>185</v>
      </c>
      <c r="F1064" s="9" t="s">
        <v>475</v>
      </c>
      <c r="G1064" s="27" t="s">
        <v>508</v>
      </c>
      <c r="H1064" s="16">
        <v>45687</v>
      </c>
      <c r="I1064" s="16">
        <v>46405</v>
      </c>
      <c r="J1064" s="58" t="s">
        <v>532</v>
      </c>
      <c r="K1064" s="58" t="s">
        <v>74</v>
      </c>
      <c r="L1064" s="58" t="s">
        <v>1952</v>
      </c>
      <c r="M1064" s="58" t="s">
        <v>79</v>
      </c>
      <c r="N1064" s="56" t="s">
        <v>6267</v>
      </c>
      <c r="O1064" s="58" t="s">
        <v>273</v>
      </c>
      <c r="P1064" s="58" t="s">
        <v>282</v>
      </c>
      <c r="Q1064" s="12">
        <v>1392372.73</v>
      </c>
      <c r="R1064" s="12">
        <v>1183516.82</v>
      </c>
      <c r="S1064" s="22">
        <f>Table4[[#This Row],[EU funds 
(EUR)]]/Table4[[#This Row],[Total eligible expenditure allocated to the operation (EUR)]]</f>
        <v>0.84999999964090078</v>
      </c>
    </row>
    <row r="1065" spans="1:19" ht="114.75" x14ac:dyDescent="0.25">
      <c r="A1065" s="15">
        <v>1061</v>
      </c>
      <c r="B1065" s="9" t="s">
        <v>405</v>
      </c>
      <c r="C1065" s="9" t="s">
        <v>439</v>
      </c>
      <c r="D1065" s="34" t="s">
        <v>54</v>
      </c>
      <c r="E1065" s="35" t="s">
        <v>185</v>
      </c>
      <c r="F1065" s="9" t="s">
        <v>476</v>
      </c>
      <c r="G1065" s="27" t="s">
        <v>509</v>
      </c>
      <c r="H1065" s="16">
        <v>45687</v>
      </c>
      <c r="I1065" s="16">
        <v>46752</v>
      </c>
      <c r="J1065" s="58" t="s">
        <v>533</v>
      </c>
      <c r="K1065" s="58" t="s">
        <v>544</v>
      </c>
      <c r="L1065" s="58" t="s">
        <v>1979</v>
      </c>
      <c r="M1065" s="58" t="s">
        <v>79</v>
      </c>
      <c r="N1065" s="56" t="s">
        <v>6267</v>
      </c>
      <c r="O1065" s="58" t="s">
        <v>273</v>
      </c>
      <c r="P1065" s="58" t="s">
        <v>282</v>
      </c>
      <c r="Q1065" s="12">
        <v>5916599.8700000001</v>
      </c>
      <c r="R1065" s="12">
        <v>5029109.88</v>
      </c>
      <c r="S1065" s="22">
        <f>Table4[[#This Row],[EU funds 
(EUR)]]/Table4[[#This Row],[Total eligible expenditure allocated to the operation (EUR)]]</f>
        <v>0.84999999839434803</v>
      </c>
    </row>
    <row r="1066" spans="1:19" ht="114.75" x14ac:dyDescent="0.25">
      <c r="A1066" s="15">
        <v>1062</v>
      </c>
      <c r="B1066" s="9" t="s">
        <v>406</v>
      </c>
      <c r="C1066" s="9" t="s">
        <v>440</v>
      </c>
      <c r="D1066" s="34" t="s">
        <v>54</v>
      </c>
      <c r="E1066" s="35" t="s">
        <v>185</v>
      </c>
      <c r="F1066" s="9" t="s">
        <v>477</v>
      </c>
      <c r="G1066" s="27" t="s">
        <v>510</v>
      </c>
      <c r="H1066" s="16">
        <v>45687</v>
      </c>
      <c r="I1066" s="16">
        <v>46363</v>
      </c>
      <c r="J1066" s="58" t="s">
        <v>534</v>
      </c>
      <c r="K1066" s="58" t="s">
        <v>545</v>
      </c>
      <c r="L1066" s="58" t="s">
        <v>1980</v>
      </c>
      <c r="M1066" s="58" t="s">
        <v>268</v>
      </c>
      <c r="N1066" s="56" t="s">
        <v>6267</v>
      </c>
      <c r="O1066" s="58" t="s">
        <v>273</v>
      </c>
      <c r="P1066" s="58" t="s">
        <v>282</v>
      </c>
      <c r="Q1066" s="12">
        <v>1085165.8899999999</v>
      </c>
      <c r="R1066" s="12">
        <v>922391</v>
      </c>
      <c r="S1066" s="22">
        <f>Table4[[#This Row],[EU funds 
(EUR)]]/Table4[[#This Row],[Total eligible expenditure allocated to the operation (EUR)]]</f>
        <v>0.84999999401013249</v>
      </c>
    </row>
    <row r="1067" spans="1:19" ht="114.75" x14ac:dyDescent="0.25">
      <c r="A1067" s="15">
        <v>1063</v>
      </c>
      <c r="B1067" s="9" t="s">
        <v>407</v>
      </c>
      <c r="C1067" s="9" t="s">
        <v>441</v>
      </c>
      <c r="D1067" s="34" t="s">
        <v>54</v>
      </c>
      <c r="E1067" s="35" t="s">
        <v>185</v>
      </c>
      <c r="F1067" s="9" t="s">
        <v>478</v>
      </c>
      <c r="G1067" s="27" t="s">
        <v>511</v>
      </c>
      <c r="H1067" s="16">
        <v>45687</v>
      </c>
      <c r="I1067" s="16">
        <v>46383</v>
      </c>
      <c r="J1067" s="58" t="s">
        <v>535</v>
      </c>
      <c r="K1067" s="58" t="s">
        <v>543</v>
      </c>
      <c r="L1067" s="58" t="s">
        <v>1978</v>
      </c>
      <c r="M1067" s="58" t="s">
        <v>79</v>
      </c>
      <c r="N1067" s="56" t="s">
        <v>6267</v>
      </c>
      <c r="O1067" s="58" t="s">
        <v>273</v>
      </c>
      <c r="P1067" s="58" t="s">
        <v>282</v>
      </c>
      <c r="Q1067" s="12">
        <v>1191054.05</v>
      </c>
      <c r="R1067" s="12">
        <v>1012395.92</v>
      </c>
      <c r="S1067" s="22">
        <f>Table4[[#This Row],[EU funds 
(EUR)]]/Table4[[#This Row],[Total eligible expenditure allocated to the operation (EUR)]]</f>
        <v>0.84999998110916963</v>
      </c>
    </row>
    <row r="1068" spans="1:19" ht="127.5" x14ac:dyDescent="0.25">
      <c r="A1068" s="15">
        <v>1064</v>
      </c>
      <c r="B1068" s="9" t="s">
        <v>585</v>
      </c>
      <c r="C1068" s="9" t="s">
        <v>893</v>
      </c>
      <c r="D1068" s="34" t="s">
        <v>54</v>
      </c>
      <c r="E1068" s="35" t="s">
        <v>185</v>
      </c>
      <c r="F1068" s="9" t="s">
        <v>1172</v>
      </c>
      <c r="G1068" s="27" t="s">
        <v>1477</v>
      </c>
      <c r="H1068" s="16">
        <v>45765</v>
      </c>
      <c r="I1068" s="16">
        <v>46733</v>
      </c>
      <c r="J1068" s="58" t="s">
        <v>1809</v>
      </c>
      <c r="K1068" s="58" t="s">
        <v>544</v>
      </c>
      <c r="L1068" s="58" t="s">
        <v>1979</v>
      </c>
      <c r="M1068" s="58" t="s">
        <v>79</v>
      </c>
      <c r="N1068" s="56" t="s">
        <v>6267</v>
      </c>
      <c r="O1068" s="58" t="s">
        <v>273</v>
      </c>
      <c r="P1068" s="58" t="s">
        <v>282</v>
      </c>
      <c r="Q1068" s="12">
        <v>5027196.4000000004</v>
      </c>
      <c r="R1068" s="12">
        <v>4273116.93</v>
      </c>
      <c r="S1068" s="22">
        <f>Table4[[#This Row],[EU funds 
(EUR)]]/Table4[[#This Row],[Total eligible expenditure allocated to the operation (EUR)]]</f>
        <v>0.8499999980108196</v>
      </c>
    </row>
    <row r="1069" spans="1:19" ht="114.75" x14ac:dyDescent="0.25">
      <c r="A1069" s="15">
        <v>1065</v>
      </c>
      <c r="B1069" s="9" t="s">
        <v>416</v>
      </c>
      <c r="C1069" s="9" t="s">
        <v>449</v>
      </c>
      <c r="D1069" s="34" t="s">
        <v>54</v>
      </c>
      <c r="E1069" s="35" t="s">
        <v>185</v>
      </c>
      <c r="F1069" s="9" t="s">
        <v>487</v>
      </c>
      <c r="G1069" s="27" t="s">
        <v>518</v>
      </c>
      <c r="H1069" s="16">
        <v>45728</v>
      </c>
      <c r="I1069" s="16">
        <v>46752</v>
      </c>
      <c r="J1069" s="58" t="s">
        <v>539</v>
      </c>
      <c r="K1069" s="58" t="s">
        <v>116</v>
      </c>
      <c r="L1069" s="58" t="s">
        <v>1953</v>
      </c>
      <c r="M1069" s="58" t="s">
        <v>77</v>
      </c>
      <c r="N1069" s="56" t="s">
        <v>6267</v>
      </c>
      <c r="O1069" s="58" t="s">
        <v>273</v>
      </c>
      <c r="P1069" s="58" t="s">
        <v>282</v>
      </c>
      <c r="Q1069" s="12">
        <v>9884257.2100000009</v>
      </c>
      <c r="R1069" s="12">
        <v>5985553.7800000003</v>
      </c>
      <c r="S1069" s="22">
        <f>Table4[[#This Row],[EU funds 
(EUR)]]/Table4[[#This Row],[Total eligible expenditure allocated to the operation (EUR)]]</f>
        <v>0.60556434872459164</v>
      </c>
    </row>
    <row r="1070" spans="1:19" ht="114.75" x14ac:dyDescent="0.25">
      <c r="A1070" s="15">
        <v>1066</v>
      </c>
      <c r="B1070" s="9" t="s">
        <v>588</v>
      </c>
      <c r="C1070" s="9" t="s">
        <v>896</v>
      </c>
      <c r="D1070" s="34" t="s">
        <v>54</v>
      </c>
      <c r="E1070" s="35" t="s">
        <v>185</v>
      </c>
      <c r="F1070" s="9" t="s">
        <v>1175</v>
      </c>
      <c r="G1070" s="27" t="s">
        <v>1480</v>
      </c>
      <c r="H1070" s="16">
        <v>45775</v>
      </c>
      <c r="I1070" s="16">
        <v>46583</v>
      </c>
      <c r="J1070" s="58" t="s">
        <v>1811</v>
      </c>
      <c r="K1070" s="58" t="s">
        <v>545</v>
      </c>
      <c r="L1070" s="58" t="s">
        <v>1980</v>
      </c>
      <c r="M1070" s="58" t="s">
        <v>268</v>
      </c>
      <c r="N1070" s="56" t="s">
        <v>6267</v>
      </c>
      <c r="O1070" s="58" t="s">
        <v>273</v>
      </c>
      <c r="P1070" s="58" t="s">
        <v>282</v>
      </c>
      <c r="Q1070" s="12">
        <v>1736189.33</v>
      </c>
      <c r="R1070" s="12">
        <v>1475760.91</v>
      </c>
      <c r="S1070" s="22">
        <f>Table4[[#This Row],[EU funds 
(EUR)]]/Table4[[#This Row],[Total eligible expenditure allocated to the operation (EUR)]]</f>
        <v>0.84999998819253186</v>
      </c>
    </row>
    <row r="1071" spans="1:19" ht="89.25" x14ac:dyDescent="0.25">
      <c r="A1071" s="15">
        <v>1067</v>
      </c>
      <c r="B1071" s="9" t="s">
        <v>605</v>
      </c>
      <c r="C1071" s="9" t="s">
        <v>910</v>
      </c>
      <c r="D1071" s="34" t="s">
        <v>54</v>
      </c>
      <c r="E1071" s="35" t="s">
        <v>185</v>
      </c>
      <c r="F1071" s="9" t="s">
        <v>1193</v>
      </c>
      <c r="G1071" s="27" t="s">
        <v>1496</v>
      </c>
      <c r="H1071" s="16">
        <v>45790</v>
      </c>
      <c r="I1071" s="16">
        <v>46081</v>
      </c>
      <c r="J1071" s="58" t="s">
        <v>1818</v>
      </c>
      <c r="K1071" s="58" t="s">
        <v>118</v>
      </c>
      <c r="L1071" s="58" t="s">
        <v>1955</v>
      </c>
      <c r="M1071" s="58" t="s">
        <v>77</v>
      </c>
      <c r="N1071" s="56" t="s">
        <v>6267</v>
      </c>
      <c r="O1071" s="58" t="s">
        <v>273</v>
      </c>
      <c r="P1071" s="58" t="s">
        <v>282</v>
      </c>
      <c r="Q1071" s="12">
        <v>1155670.24</v>
      </c>
      <c r="R1071" s="12">
        <v>972331.76</v>
      </c>
      <c r="S1071" s="22">
        <f>Table4[[#This Row],[EU funds 
(EUR)]]/Table4[[#This Row],[Total eligible expenditure allocated to the operation (EUR)]]</f>
        <v>0.84135744466345352</v>
      </c>
    </row>
    <row r="1072" spans="1:19" ht="76.5" x14ac:dyDescent="0.25">
      <c r="A1072" s="15">
        <v>1068</v>
      </c>
      <c r="B1072" s="9" t="s">
        <v>589</v>
      </c>
      <c r="C1072" s="9" t="s">
        <v>897</v>
      </c>
      <c r="D1072" s="34" t="s">
        <v>54</v>
      </c>
      <c r="E1072" s="35" t="s">
        <v>185</v>
      </c>
      <c r="F1072" s="9" t="s">
        <v>1176</v>
      </c>
      <c r="G1072" s="27" t="s">
        <v>1481</v>
      </c>
      <c r="H1072" s="16">
        <v>45775</v>
      </c>
      <c r="I1072" s="16">
        <v>46716</v>
      </c>
      <c r="J1072" s="58" t="s">
        <v>1812</v>
      </c>
      <c r="K1072" s="58" t="s">
        <v>73</v>
      </c>
      <c r="L1072" s="58" t="s">
        <v>1950</v>
      </c>
      <c r="M1072" s="58" t="s">
        <v>77</v>
      </c>
      <c r="N1072" s="56" t="s">
        <v>6267</v>
      </c>
      <c r="O1072" s="58" t="s">
        <v>273</v>
      </c>
      <c r="P1072" s="58" t="s">
        <v>282</v>
      </c>
      <c r="Q1072" s="12">
        <v>5530618.6799999997</v>
      </c>
      <c r="R1072" s="12">
        <v>4701025.87</v>
      </c>
      <c r="S1072" s="22">
        <f>Table4[[#This Row],[EU funds 
(EUR)]]/Table4[[#This Row],[Total eligible expenditure allocated to the operation (EUR)]]</f>
        <v>0.84999999855350727</v>
      </c>
    </row>
    <row r="1073" spans="1:19" ht="114.75" x14ac:dyDescent="0.25">
      <c r="A1073" s="15">
        <v>1069</v>
      </c>
      <c r="B1073" s="9" t="s">
        <v>678</v>
      </c>
      <c r="C1073" s="9" t="s">
        <v>38</v>
      </c>
      <c r="D1073" s="34" t="s">
        <v>54</v>
      </c>
      <c r="E1073" s="35" t="s">
        <v>185</v>
      </c>
      <c r="F1073" s="9" t="s">
        <v>1266</v>
      </c>
      <c r="G1073" s="27" t="s">
        <v>1569</v>
      </c>
      <c r="H1073" s="16">
        <v>45859</v>
      </c>
      <c r="I1073" s="16">
        <v>46388</v>
      </c>
      <c r="J1073" s="58" t="s">
        <v>90</v>
      </c>
      <c r="K1073" s="58" t="s">
        <v>38</v>
      </c>
      <c r="L1073" s="58" t="s">
        <v>75</v>
      </c>
      <c r="M1073" s="58" t="s">
        <v>75</v>
      </c>
      <c r="N1073" s="56" t="s">
        <v>6267</v>
      </c>
      <c r="O1073" s="58" t="s">
        <v>273</v>
      </c>
      <c r="P1073" s="58" t="s">
        <v>282</v>
      </c>
      <c r="Q1073" s="12">
        <v>11616161.18</v>
      </c>
      <c r="R1073" s="12">
        <v>6000000</v>
      </c>
      <c r="S1073" s="22">
        <f>Table4[[#This Row],[EU funds 
(EUR)]]/Table4[[#This Row],[Total eligible expenditure allocated to the operation (EUR)]]</f>
        <v>0.51652175852470394</v>
      </c>
    </row>
    <row r="1074" spans="1:19" ht="102" x14ac:dyDescent="0.25">
      <c r="A1074" s="15">
        <v>1070</v>
      </c>
      <c r="B1074" s="9" t="s">
        <v>590</v>
      </c>
      <c r="C1074" s="9" t="s">
        <v>898</v>
      </c>
      <c r="D1074" s="34" t="s">
        <v>54</v>
      </c>
      <c r="E1074" s="35" t="s">
        <v>185</v>
      </c>
      <c r="F1074" s="9" t="s">
        <v>1177</v>
      </c>
      <c r="G1074" s="27" t="s">
        <v>1482</v>
      </c>
      <c r="H1074" s="16">
        <v>45775</v>
      </c>
      <c r="I1074" s="16">
        <v>46622</v>
      </c>
      <c r="J1074" s="58" t="s">
        <v>1813</v>
      </c>
      <c r="K1074" s="58" t="s">
        <v>545</v>
      </c>
      <c r="L1074" s="58" t="s">
        <v>1980</v>
      </c>
      <c r="M1074" s="58" t="s">
        <v>268</v>
      </c>
      <c r="N1074" s="56" t="s">
        <v>6267</v>
      </c>
      <c r="O1074" s="58" t="s">
        <v>273</v>
      </c>
      <c r="P1074" s="58" t="s">
        <v>282</v>
      </c>
      <c r="Q1074" s="12">
        <v>5483879.2999999998</v>
      </c>
      <c r="R1074" s="12">
        <v>4661297.3899999997</v>
      </c>
      <c r="S1074" s="22">
        <f>Table4[[#This Row],[EU funds 
(EUR)]]/Table4[[#This Row],[Total eligible expenditure allocated to the operation (EUR)]]</f>
        <v>0.84999999726470998</v>
      </c>
    </row>
    <row r="1075" spans="1:19" ht="102" x14ac:dyDescent="0.25">
      <c r="A1075" s="15">
        <v>1071</v>
      </c>
      <c r="B1075" s="9" t="s">
        <v>591</v>
      </c>
      <c r="C1075" s="9" t="s">
        <v>899</v>
      </c>
      <c r="D1075" s="34" t="s">
        <v>54</v>
      </c>
      <c r="E1075" s="35" t="s">
        <v>185</v>
      </c>
      <c r="F1075" s="9" t="s">
        <v>1178</v>
      </c>
      <c r="G1075" s="27" t="s">
        <v>1483</v>
      </c>
      <c r="H1075" s="16">
        <v>45775</v>
      </c>
      <c r="I1075" s="16">
        <v>46582</v>
      </c>
      <c r="J1075" s="58" t="s">
        <v>1814</v>
      </c>
      <c r="K1075" s="58" t="s">
        <v>545</v>
      </c>
      <c r="L1075" s="58" t="s">
        <v>1980</v>
      </c>
      <c r="M1075" s="58" t="s">
        <v>268</v>
      </c>
      <c r="N1075" s="56" t="s">
        <v>6267</v>
      </c>
      <c r="O1075" s="58" t="s">
        <v>273</v>
      </c>
      <c r="P1075" s="58" t="s">
        <v>282</v>
      </c>
      <c r="Q1075" s="12">
        <v>4287519.91</v>
      </c>
      <c r="R1075" s="12">
        <v>3644391.9</v>
      </c>
      <c r="S1075" s="22">
        <f>Table4[[#This Row],[EU funds 
(EUR)]]/Table4[[#This Row],[Total eligible expenditure allocated to the operation (EUR)]]</f>
        <v>0.84999999451897579</v>
      </c>
    </row>
    <row r="1076" spans="1:19" ht="114.75" x14ac:dyDescent="0.25">
      <c r="A1076" s="15">
        <v>1072</v>
      </c>
      <c r="B1076" s="9" t="s">
        <v>592</v>
      </c>
      <c r="C1076" s="9" t="s">
        <v>900</v>
      </c>
      <c r="D1076" s="34" t="s">
        <v>54</v>
      </c>
      <c r="E1076" s="35" t="s">
        <v>185</v>
      </c>
      <c r="F1076" s="9" t="s">
        <v>1179</v>
      </c>
      <c r="G1076" s="27" t="s">
        <v>1484</v>
      </c>
      <c r="H1076" s="16">
        <v>45775</v>
      </c>
      <c r="I1076" s="16">
        <v>46752</v>
      </c>
      <c r="J1076" s="58" t="s">
        <v>93</v>
      </c>
      <c r="K1076" s="58" t="s">
        <v>74</v>
      </c>
      <c r="L1076" s="58" t="s">
        <v>1952</v>
      </c>
      <c r="M1076" s="58" t="s">
        <v>79</v>
      </c>
      <c r="N1076" s="56" t="s">
        <v>6267</v>
      </c>
      <c r="O1076" s="58" t="s">
        <v>273</v>
      </c>
      <c r="P1076" s="58" t="s">
        <v>282</v>
      </c>
      <c r="Q1076" s="12">
        <v>7508754.3799999999</v>
      </c>
      <c r="R1076" s="12">
        <v>6000000</v>
      </c>
      <c r="S1076" s="22">
        <f>Table4[[#This Row],[EU funds 
(EUR)]]/Table4[[#This Row],[Total eligible expenditure allocated to the operation (EUR)]]</f>
        <v>0.79906728817516604</v>
      </c>
    </row>
    <row r="1077" spans="1:19" ht="114.75" x14ac:dyDescent="0.25">
      <c r="A1077" s="15">
        <v>1073</v>
      </c>
      <c r="B1077" s="9" t="s">
        <v>593</v>
      </c>
      <c r="C1077" s="9" t="s">
        <v>901</v>
      </c>
      <c r="D1077" s="34" t="s">
        <v>54</v>
      </c>
      <c r="E1077" s="35" t="s">
        <v>185</v>
      </c>
      <c r="F1077" s="9" t="s">
        <v>1180</v>
      </c>
      <c r="G1077" s="27" t="s">
        <v>1485</v>
      </c>
      <c r="H1077" s="16">
        <v>45775</v>
      </c>
      <c r="I1077" s="16">
        <v>46631</v>
      </c>
      <c r="J1077" s="58" t="s">
        <v>1815</v>
      </c>
      <c r="K1077" s="58" t="s">
        <v>263</v>
      </c>
      <c r="L1077" s="58" t="s">
        <v>1967</v>
      </c>
      <c r="M1077" s="58" t="s">
        <v>268</v>
      </c>
      <c r="N1077" s="56" t="s">
        <v>6267</v>
      </c>
      <c r="O1077" s="58" t="s">
        <v>273</v>
      </c>
      <c r="P1077" s="58" t="s">
        <v>282</v>
      </c>
      <c r="Q1077" s="12">
        <v>2610675.91</v>
      </c>
      <c r="R1077" s="12">
        <v>2202366.1800000002</v>
      </c>
      <c r="S1077" s="22">
        <f>Table4[[#This Row],[EU funds 
(EUR)]]/Table4[[#This Row],[Total eligible expenditure allocated to the operation (EUR)]]</f>
        <v>0.84359999322933965</v>
      </c>
    </row>
    <row r="1078" spans="1:19" ht="114.75" x14ac:dyDescent="0.25">
      <c r="A1078" s="15">
        <v>1074</v>
      </c>
      <c r="B1078" s="9" t="s">
        <v>594</v>
      </c>
      <c r="C1078" s="9" t="s">
        <v>902</v>
      </c>
      <c r="D1078" s="34" t="s">
        <v>54</v>
      </c>
      <c r="E1078" s="35" t="s">
        <v>185</v>
      </c>
      <c r="F1078" s="9" t="s">
        <v>1181</v>
      </c>
      <c r="G1078" s="27" t="s">
        <v>1486</v>
      </c>
      <c r="H1078" s="16">
        <v>45775</v>
      </c>
      <c r="I1078" s="16">
        <v>46387</v>
      </c>
      <c r="J1078" s="58" t="s">
        <v>1816</v>
      </c>
      <c r="K1078" s="58" t="s">
        <v>74</v>
      </c>
      <c r="L1078" s="58" t="s">
        <v>1952</v>
      </c>
      <c r="M1078" s="58" t="s">
        <v>79</v>
      </c>
      <c r="N1078" s="56" t="s">
        <v>6267</v>
      </c>
      <c r="O1078" s="58" t="s">
        <v>273</v>
      </c>
      <c r="P1078" s="58" t="s">
        <v>282</v>
      </c>
      <c r="Q1078" s="12">
        <v>1944927.67</v>
      </c>
      <c r="R1078" s="12">
        <v>1653188.51</v>
      </c>
      <c r="S1078" s="22">
        <f>Table4[[#This Row],[EU funds 
(EUR)]]/Table4[[#This Row],[Total eligible expenditure allocated to the operation (EUR)]]</f>
        <v>0.84999999511549962</v>
      </c>
    </row>
    <row r="1079" spans="1:19" ht="89.25" x14ac:dyDescent="0.25">
      <c r="A1079" s="15">
        <v>1075</v>
      </c>
      <c r="B1079" s="9" t="s">
        <v>595</v>
      </c>
      <c r="C1079" s="9" t="s">
        <v>903</v>
      </c>
      <c r="D1079" s="34" t="s">
        <v>54</v>
      </c>
      <c r="E1079" s="35" t="s">
        <v>185</v>
      </c>
      <c r="F1079" s="9" t="s">
        <v>1182</v>
      </c>
      <c r="G1079" s="27" t="s">
        <v>1487</v>
      </c>
      <c r="H1079" s="16">
        <v>45775</v>
      </c>
      <c r="I1079" s="16">
        <v>46595</v>
      </c>
      <c r="J1079" s="58" t="s">
        <v>1817</v>
      </c>
      <c r="K1079" s="58" t="s">
        <v>543</v>
      </c>
      <c r="L1079" s="58" t="s">
        <v>1978</v>
      </c>
      <c r="M1079" s="58" t="s">
        <v>79</v>
      </c>
      <c r="N1079" s="56" t="s">
        <v>6267</v>
      </c>
      <c r="O1079" s="58" t="s">
        <v>273</v>
      </c>
      <c r="P1079" s="58" t="s">
        <v>282</v>
      </c>
      <c r="Q1079" s="12">
        <v>5414077.3600000003</v>
      </c>
      <c r="R1079" s="12">
        <v>4601965.75</v>
      </c>
      <c r="S1079" s="22">
        <f>Table4[[#This Row],[EU funds 
(EUR)]]/Table4[[#This Row],[Total eligible expenditure allocated to the operation (EUR)]]</f>
        <v>0.84999999889177791</v>
      </c>
    </row>
    <row r="1080" spans="1:19" ht="102" x14ac:dyDescent="0.25">
      <c r="A1080" s="15">
        <v>1076</v>
      </c>
      <c r="B1080" s="9" t="s">
        <v>612</v>
      </c>
      <c r="C1080" s="9" t="s">
        <v>915</v>
      </c>
      <c r="D1080" s="34" t="s">
        <v>54</v>
      </c>
      <c r="E1080" s="35" t="s">
        <v>185</v>
      </c>
      <c r="F1080" s="9" t="s">
        <v>1200</v>
      </c>
      <c r="G1080" s="27" t="s">
        <v>1503</v>
      </c>
      <c r="H1080" s="16">
        <v>45813</v>
      </c>
      <c r="I1080" s="16">
        <v>46752</v>
      </c>
      <c r="J1080" s="58" t="s">
        <v>1820</v>
      </c>
      <c r="K1080" s="58" t="s">
        <v>542</v>
      </c>
      <c r="L1080" s="58" t="s">
        <v>1975</v>
      </c>
      <c r="M1080" s="58" t="s">
        <v>268</v>
      </c>
      <c r="N1080" s="56" t="s">
        <v>6267</v>
      </c>
      <c r="O1080" s="58" t="s">
        <v>273</v>
      </c>
      <c r="P1080" s="58" t="s">
        <v>282</v>
      </c>
      <c r="Q1080" s="12">
        <v>5622131.46</v>
      </c>
      <c r="R1080" s="12">
        <v>4778811.72</v>
      </c>
      <c r="S1080" s="22">
        <f>Table4[[#This Row],[EU funds 
(EUR)]]/Table4[[#This Row],[Total eligible expenditure allocated to the operation (EUR)]]</f>
        <v>0.84999999626476175</v>
      </c>
    </row>
    <row r="1081" spans="1:19" ht="165.75" x14ac:dyDescent="0.25">
      <c r="A1081" s="15">
        <v>1077</v>
      </c>
      <c r="B1081" s="9" t="s">
        <v>130</v>
      </c>
      <c r="C1081" s="9" t="s">
        <v>159</v>
      </c>
      <c r="D1081" s="34" t="s">
        <v>54</v>
      </c>
      <c r="E1081" s="35" t="s">
        <v>185</v>
      </c>
      <c r="F1081" s="9" t="s">
        <v>190</v>
      </c>
      <c r="G1081" s="27" t="s">
        <v>219</v>
      </c>
      <c r="H1081" s="16">
        <v>45495</v>
      </c>
      <c r="I1081" s="16">
        <v>46752</v>
      </c>
      <c r="J1081" s="58" t="s">
        <v>248</v>
      </c>
      <c r="K1081" s="58" t="s">
        <v>265</v>
      </c>
      <c r="L1081" s="58" t="s">
        <v>1956</v>
      </c>
      <c r="M1081" s="58" t="s">
        <v>79</v>
      </c>
      <c r="N1081" s="56" t="s">
        <v>6267</v>
      </c>
      <c r="O1081" s="58" t="s">
        <v>273</v>
      </c>
      <c r="P1081" s="58" t="s">
        <v>282</v>
      </c>
      <c r="Q1081" s="12">
        <v>15059632.33</v>
      </c>
      <c r="R1081" s="12">
        <v>10000000</v>
      </c>
      <c r="S1081" s="22">
        <f>Table4[[#This Row],[EU funds 
(EUR)]]/Table4[[#This Row],[Total eligible expenditure allocated to the operation (EUR)]]</f>
        <v>0.66402683550774311</v>
      </c>
    </row>
    <row r="1082" spans="1:19" x14ac:dyDescent="0.25">
      <c r="A1082" s="15"/>
      <c r="B1082" s="9"/>
      <c r="C1082" s="9"/>
      <c r="D1082" s="10"/>
      <c r="E1082" s="9"/>
      <c r="F1082" s="9"/>
      <c r="G1082" s="9"/>
      <c r="H1082" s="16"/>
      <c r="I1082" s="16"/>
      <c r="J1082" s="16"/>
      <c r="K1082" s="16"/>
      <c r="L1082" s="16"/>
      <c r="M1082" s="16"/>
      <c r="N1082" s="16"/>
      <c r="O1082" s="16"/>
      <c r="P1082" s="16"/>
      <c r="Q1082" s="10">
        <f>SUM(Table4[Total eligible expenditure allocated to the operation (EUR)])</f>
        <v>4366558409.6300011</v>
      </c>
      <c r="R1082" s="10">
        <f>SUBTOTAL(109,Table4[EU funds 
(EUR)])</f>
        <v>3100838457.6600003</v>
      </c>
      <c r="S1082" s="20"/>
    </row>
  </sheetData>
  <mergeCells count="2">
    <mergeCell ref="A1:S1"/>
    <mergeCell ref="A2:S2"/>
  </mergeCells>
  <phoneticPr fontId="8" type="noConversion"/>
  <pageMargins left="0.70866141732283472" right="0.70866141732283472" top="0.74803149606299213" bottom="0.74803149606299213" header="0.31496062992125984" footer="0.31496062992125984"/>
  <pageSetup scale="3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77B18-F2A0-47A1-91F3-7485D2E8460E}">
  <sheetPr>
    <tabColor rgb="FF0070C0"/>
  </sheetPr>
  <dimension ref="A1:T1478"/>
  <sheetViews>
    <sheetView tabSelected="1" topLeftCell="I1" zoomScaleNormal="100" workbookViewId="0">
      <pane ySplit="3" topLeftCell="A1474" activePane="bottomLeft" state="frozen"/>
      <selection pane="bottomLeft" activeCell="T1477" sqref="T1477"/>
    </sheetView>
  </sheetViews>
  <sheetFormatPr defaultColWidth="8.85546875" defaultRowHeight="15" x14ac:dyDescent="0.25"/>
  <cols>
    <col min="1" max="1" width="8.85546875" style="13"/>
    <col min="2" max="2" width="16" style="13" customWidth="1"/>
    <col min="3" max="3" width="15.140625" style="13" customWidth="1"/>
    <col min="4" max="4" width="10.140625" style="13" bestFit="1" customWidth="1"/>
    <col min="5" max="5" width="35.42578125" style="13" customWidth="1"/>
    <col min="6" max="6" width="17.5703125" style="13" customWidth="1"/>
    <col min="7" max="7" width="75.28515625" style="28" bestFit="1" customWidth="1"/>
    <col min="8" max="8" width="14.7109375" style="13" customWidth="1"/>
    <col min="9" max="17" width="23" style="13" customWidth="1"/>
    <col min="18" max="18" width="26" style="13" customWidth="1"/>
    <col min="19" max="19" width="18.28515625" style="13" bestFit="1" customWidth="1"/>
    <col min="20" max="20" width="15" style="13" customWidth="1"/>
    <col min="21" max="21" width="20.28515625" style="13" customWidth="1"/>
    <col min="22" max="22" width="57.140625" style="13" customWidth="1"/>
    <col min="23" max="16384" width="8.85546875" style="13"/>
  </cols>
  <sheetData>
    <row r="1" spans="1:20" x14ac:dyDescent="0.25">
      <c r="A1" s="36" t="s">
        <v>1989</v>
      </c>
      <c r="B1" s="37"/>
      <c r="C1" s="37"/>
      <c r="D1" s="37"/>
      <c r="E1" s="37"/>
      <c r="F1" s="37"/>
      <c r="G1" s="37"/>
      <c r="H1" s="37"/>
      <c r="I1" s="37"/>
      <c r="J1" s="37"/>
      <c r="K1" s="37"/>
      <c r="L1" s="37"/>
      <c r="M1" s="37"/>
      <c r="N1" s="37"/>
      <c r="O1" s="37"/>
      <c r="P1" s="37"/>
      <c r="Q1" s="37"/>
      <c r="R1" s="37"/>
      <c r="S1" s="37"/>
      <c r="T1" s="37"/>
    </row>
    <row r="2" spans="1:20" x14ac:dyDescent="0.25">
      <c r="A2" s="38" t="s">
        <v>1990</v>
      </c>
      <c r="B2" s="39"/>
      <c r="C2" s="39"/>
      <c r="D2" s="39"/>
      <c r="E2" s="39"/>
      <c r="F2" s="39"/>
      <c r="G2" s="39"/>
      <c r="H2" s="39"/>
      <c r="I2" s="39"/>
      <c r="J2" s="39"/>
      <c r="K2" s="39"/>
      <c r="L2" s="39"/>
      <c r="M2" s="39"/>
      <c r="N2" s="39"/>
      <c r="O2" s="39"/>
      <c r="P2" s="39"/>
      <c r="Q2" s="39"/>
      <c r="R2" s="39"/>
      <c r="S2" s="39"/>
      <c r="T2" s="39"/>
    </row>
    <row r="3" spans="1:20" s="14" customFormat="1" ht="51" x14ac:dyDescent="0.2">
      <c r="A3" s="1" t="s">
        <v>22</v>
      </c>
      <c r="B3" s="1" t="s">
        <v>3</v>
      </c>
      <c r="C3" s="1" t="s">
        <v>0</v>
      </c>
      <c r="D3" s="1" t="s">
        <v>4</v>
      </c>
      <c r="E3" s="1" t="s">
        <v>24</v>
      </c>
      <c r="F3" s="1" t="s">
        <v>1</v>
      </c>
      <c r="G3" s="25" t="s">
        <v>11</v>
      </c>
      <c r="H3" s="2" t="s">
        <v>377</v>
      </c>
      <c r="I3" s="2" t="s">
        <v>12</v>
      </c>
      <c r="J3" s="2" t="s">
        <v>4699</v>
      </c>
      <c r="K3" s="1" t="s">
        <v>128</v>
      </c>
      <c r="L3" s="1" t="s">
        <v>36</v>
      </c>
      <c r="M3" s="1" t="s">
        <v>35</v>
      </c>
      <c r="N3" s="1" t="s">
        <v>30</v>
      </c>
      <c r="O3" s="1" t="s">
        <v>28</v>
      </c>
      <c r="P3" s="1" t="s">
        <v>16</v>
      </c>
      <c r="Q3" s="1" t="s">
        <v>18</v>
      </c>
      <c r="R3" s="3" t="s">
        <v>33</v>
      </c>
      <c r="S3" s="11" t="s">
        <v>39</v>
      </c>
      <c r="T3" s="4" t="s">
        <v>15</v>
      </c>
    </row>
    <row r="4" spans="1:20" s="14" customFormat="1" ht="51" x14ac:dyDescent="0.2">
      <c r="A4" s="5" t="s">
        <v>21</v>
      </c>
      <c r="B4" s="5" t="s">
        <v>6</v>
      </c>
      <c r="C4" s="5" t="s">
        <v>2</v>
      </c>
      <c r="D4" s="5" t="s">
        <v>5</v>
      </c>
      <c r="E4" s="5" t="s">
        <v>25</v>
      </c>
      <c r="F4" s="5" t="s">
        <v>9</v>
      </c>
      <c r="G4" s="26" t="s">
        <v>10</v>
      </c>
      <c r="H4" s="6" t="s">
        <v>378</v>
      </c>
      <c r="I4" s="6" t="s">
        <v>26</v>
      </c>
      <c r="J4" s="6" t="s">
        <v>4700</v>
      </c>
      <c r="K4" s="5" t="s">
        <v>129</v>
      </c>
      <c r="L4" s="5" t="s">
        <v>37</v>
      </c>
      <c r="M4" s="5" t="s">
        <v>34</v>
      </c>
      <c r="N4" s="5" t="s">
        <v>31</v>
      </c>
      <c r="O4" s="5" t="s">
        <v>29</v>
      </c>
      <c r="P4" s="5" t="s">
        <v>17</v>
      </c>
      <c r="Q4" s="5" t="s">
        <v>23</v>
      </c>
      <c r="R4" s="7" t="s">
        <v>27</v>
      </c>
      <c r="S4" s="7" t="s">
        <v>40</v>
      </c>
      <c r="T4" s="8" t="s">
        <v>14</v>
      </c>
    </row>
    <row r="5" spans="1:20" s="19" customFormat="1" ht="120.6" customHeight="1" x14ac:dyDescent="0.25">
      <c r="A5" s="15">
        <v>1</v>
      </c>
      <c r="B5" s="9" t="s">
        <v>578</v>
      </c>
      <c r="C5" s="9" t="s">
        <v>369</v>
      </c>
      <c r="D5" s="12" t="s">
        <v>54</v>
      </c>
      <c r="E5" s="9" t="s">
        <v>188</v>
      </c>
      <c r="F5" s="9" t="s">
        <v>362</v>
      </c>
      <c r="G5" s="21" t="s">
        <v>368</v>
      </c>
      <c r="H5" s="18">
        <v>45181</v>
      </c>
      <c r="I5" s="18"/>
      <c r="J5" s="47" t="s">
        <v>4701</v>
      </c>
      <c r="K5" s="56"/>
      <c r="L5" s="56"/>
      <c r="M5" s="56"/>
      <c r="N5" s="56"/>
      <c r="O5" s="56" t="s">
        <v>6267</v>
      </c>
      <c r="P5" s="56" t="s">
        <v>278</v>
      </c>
      <c r="Q5" s="56" t="s">
        <v>287</v>
      </c>
      <c r="R5" s="32">
        <v>80000000</v>
      </c>
      <c r="S5" s="32">
        <v>60000000</v>
      </c>
      <c r="T5" s="51">
        <f>Table42[[#This Row],[EU funds 
(EUR)]]/Table42[[#This Row],[Total eligible expenditure allocated to the operation (EUR)]]</f>
        <v>0.75</v>
      </c>
    </row>
    <row r="6" spans="1:20" s="19" customFormat="1" ht="117.75" customHeight="1" x14ac:dyDescent="0.25">
      <c r="A6" s="15">
        <v>2</v>
      </c>
      <c r="B6" s="9" t="s">
        <v>148</v>
      </c>
      <c r="C6" s="9" t="s">
        <v>175</v>
      </c>
      <c r="D6" s="12" t="s">
        <v>54</v>
      </c>
      <c r="E6" s="9" t="s">
        <v>188</v>
      </c>
      <c r="F6" s="9" t="s">
        <v>208</v>
      </c>
      <c r="G6" s="21" t="s">
        <v>237</v>
      </c>
      <c r="H6" s="16">
        <v>45539</v>
      </c>
      <c r="I6" s="16">
        <v>45659</v>
      </c>
      <c r="J6" s="47" t="s">
        <v>4702</v>
      </c>
      <c r="K6" s="56" t="s">
        <v>90</v>
      </c>
      <c r="L6" s="56" t="s">
        <v>38</v>
      </c>
      <c r="M6" s="56" t="s">
        <v>75</v>
      </c>
      <c r="N6" s="56" t="s">
        <v>75</v>
      </c>
      <c r="O6" s="56" t="s">
        <v>6267</v>
      </c>
      <c r="P6" s="56" t="s">
        <v>278</v>
      </c>
      <c r="Q6" s="56" t="s">
        <v>287</v>
      </c>
      <c r="R6" s="32">
        <v>9000</v>
      </c>
      <c r="S6" s="32">
        <v>7650</v>
      </c>
      <c r="T6" s="51">
        <f>Table42[[#This Row],[EU funds 
(EUR)]]/Table42[[#This Row],[Total eligible expenditure allocated to the operation (EUR)]]</f>
        <v>0.85</v>
      </c>
    </row>
    <row r="7" spans="1:20" s="19" customFormat="1" ht="89.25" x14ac:dyDescent="0.25">
      <c r="A7" s="15">
        <v>3</v>
      </c>
      <c r="B7" s="9" t="s">
        <v>136</v>
      </c>
      <c r="C7" s="9" t="s">
        <v>164</v>
      </c>
      <c r="D7" s="12" t="s">
        <v>54</v>
      </c>
      <c r="E7" s="9" t="s">
        <v>188</v>
      </c>
      <c r="F7" s="9" t="s">
        <v>196</v>
      </c>
      <c r="G7" s="21" t="s">
        <v>225</v>
      </c>
      <c r="H7" s="16">
        <v>45517</v>
      </c>
      <c r="I7" s="16">
        <v>45637</v>
      </c>
      <c r="J7" s="47" t="s">
        <v>4702</v>
      </c>
      <c r="K7" s="56" t="s">
        <v>249</v>
      </c>
      <c r="L7" s="56" t="s">
        <v>260</v>
      </c>
      <c r="M7" s="56" t="s">
        <v>1960</v>
      </c>
      <c r="N7" s="56" t="s">
        <v>268</v>
      </c>
      <c r="O7" s="56" t="s">
        <v>6267</v>
      </c>
      <c r="P7" s="56" t="s">
        <v>278</v>
      </c>
      <c r="Q7" s="56" t="s">
        <v>287</v>
      </c>
      <c r="R7" s="32">
        <v>7600</v>
      </c>
      <c r="S7" s="32">
        <v>6460</v>
      </c>
      <c r="T7" s="51">
        <f>Table42[[#This Row],[EU funds 
(EUR)]]/Table42[[#This Row],[Total eligible expenditure allocated to the operation (EUR)]]</f>
        <v>0.85</v>
      </c>
    </row>
    <row r="8" spans="1:20" s="19" customFormat="1" ht="114.75" x14ac:dyDescent="0.25">
      <c r="A8" s="15">
        <v>4</v>
      </c>
      <c r="B8" s="9" t="s">
        <v>137</v>
      </c>
      <c r="C8" s="9" t="s">
        <v>165</v>
      </c>
      <c r="D8" s="12" t="s">
        <v>54</v>
      </c>
      <c r="E8" s="9" t="s">
        <v>188</v>
      </c>
      <c r="F8" s="9" t="s">
        <v>197</v>
      </c>
      <c r="G8" s="21" t="s">
        <v>226</v>
      </c>
      <c r="H8" s="18">
        <v>45517</v>
      </c>
      <c r="I8" s="18">
        <v>45637</v>
      </c>
      <c r="J8" s="47" t="s">
        <v>4702</v>
      </c>
      <c r="K8" s="56" t="s">
        <v>250</v>
      </c>
      <c r="L8" s="56" t="s">
        <v>72</v>
      </c>
      <c r="M8" s="56" t="s">
        <v>1949</v>
      </c>
      <c r="N8" s="56" t="s">
        <v>77</v>
      </c>
      <c r="O8" s="56" t="s">
        <v>6267</v>
      </c>
      <c r="P8" s="56" t="s">
        <v>278</v>
      </c>
      <c r="Q8" s="56" t="s">
        <v>287</v>
      </c>
      <c r="R8" s="32">
        <v>11764</v>
      </c>
      <c r="S8" s="32">
        <v>9999.4</v>
      </c>
      <c r="T8" s="51">
        <f>Table42[[#This Row],[EU funds 
(EUR)]]/Table42[[#This Row],[Total eligible expenditure allocated to the operation (EUR)]]</f>
        <v>0.85</v>
      </c>
    </row>
    <row r="9" spans="1:20" s="19" customFormat="1" ht="126" customHeight="1" x14ac:dyDescent="0.25">
      <c r="A9" s="15">
        <v>5</v>
      </c>
      <c r="B9" s="9" t="s">
        <v>146</v>
      </c>
      <c r="C9" s="9" t="s">
        <v>173</v>
      </c>
      <c r="D9" s="12" t="s">
        <v>54</v>
      </c>
      <c r="E9" s="9" t="s">
        <v>188</v>
      </c>
      <c r="F9" s="9" t="s">
        <v>206</v>
      </c>
      <c r="G9" s="21" t="s">
        <v>235</v>
      </c>
      <c r="H9" s="18">
        <v>45534</v>
      </c>
      <c r="I9" s="18">
        <v>45654</v>
      </c>
      <c r="J9" s="47" t="s">
        <v>4702</v>
      </c>
      <c r="K9" s="56" t="s">
        <v>255</v>
      </c>
      <c r="L9" s="56" t="s">
        <v>262</v>
      </c>
      <c r="M9" s="56" t="s">
        <v>1963</v>
      </c>
      <c r="N9" s="56" t="s">
        <v>79</v>
      </c>
      <c r="O9" s="56" t="s">
        <v>6267</v>
      </c>
      <c r="P9" s="56" t="s">
        <v>278</v>
      </c>
      <c r="Q9" s="56" t="s">
        <v>287</v>
      </c>
      <c r="R9" s="32">
        <v>8727</v>
      </c>
      <c r="S9" s="32">
        <v>7417.95</v>
      </c>
      <c r="T9" s="51">
        <f>Table42[[#This Row],[EU funds 
(EUR)]]/Table42[[#This Row],[Total eligible expenditure allocated to the operation (EUR)]]</f>
        <v>0.85</v>
      </c>
    </row>
    <row r="10" spans="1:20" ht="114.75" x14ac:dyDescent="0.25">
      <c r="A10" s="15">
        <v>6</v>
      </c>
      <c r="B10" s="9" t="s">
        <v>138</v>
      </c>
      <c r="C10" s="9" t="s">
        <v>166</v>
      </c>
      <c r="D10" s="12" t="s">
        <v>54</v>
      </c>
      <c r="E10" s="9" t="s">
        <v>188</v>
      </c>
      <c r="F10" s="9" t="s">
        <v>198</v>
      </c>
      <c r="G10" s="27" t="s">
        <v>227</v>
      </c>
      <c r="H10" s="16">
        <v>45517</v>
      </c>
      <c r="I10" s="16">
        <v>45637</v>
      </c>
      <c r="J10" s="47" t="s">
        <v>4702</v>
      </c>
      <c r="K10" s="56" t="s">
        <v>251</v>
      </c>
      <c r="L10" s="56" t="s">
        <v>261</v>
      </c>
      <c r="M10" s="56" t="s">
        <v>1961</v>
      </c>
      <c r="N10" s="56" t="s">
        <v>268</v>
      </c>
      <c r="O10" s="56" t="s">
        <v>6267</v>
      </c>
      <c r="P10" s="56" t="s">
        <v>278</v>
      </c>
      <c r="Q10" s="56" t="s">
        <v>287</v>
      </c>
      <c r="R10" s="32">
        <v>8880</v>
      </c>
      <c r="S10" s="32">
        <v>7548</v>
      </c>
      <c r="T10" s="51">
        <f>Table42[[#This Row],[EU funds 
(EUR)]]/Table42[[#This Row],[Total eligible expenditure allocated to the operation (EUR)]]</f>
        <v>0.85</v>
      </c>
    </row>
    <row r="11" spans="1:20" ht="140.25" x14ac:dyDescent="0.25">
      <c r="A11" s="15">
        <v>7</v>
      </c>
      <c r="B11" s="9" t="s">
        <v>139</v>
      </c>
      <c r="C11" s="9" t="s">
        <v>167</v>
      </c>
      <c r="D11" s="12" t="s">
        <v>54</v>
      </c>
      <c r="E11" s="9" t="s">
        <v>188</v>
      </c>
      <c r="F11" s="9" t="s">
        <v>199</v>
      </c>
      <c r="G11" s="27" t="s">
        <v>228</v>
      </c>
      <c r="H11" s="16">
        <v>45523</v>
      </c>
      <c r="I11" s="16">
        <v>45643</v>
      </c>
      <c r="J11" s="47" t="s">
        <v>4702</v>
      </c>
      <c r="K11" s="56" t="s">
        <v>252</v>
      </c>
      <c r="L11" s="56" t="s">
        <v>118</v>
      </c>
      <c r="M11" s="56" t="s">
        <v>1955</v>
      </c>
      <c r="N11" s="56" t="s">
        <v>77</v>
      </c>
      <c r="O11" s="56" t="s">
        <v>6267</v>
      </c>
      <c r="P11" s="56" t="s">
        <v>278</v>
      </c>
      <c r="Q11" s="56" t="s">
        <v>287</v>
      </c>
      <c r="R11" s="32">
        <v>9600</v>
      </c>
      <c r="S11" s="32">
        <v>8160</v>
      </c>
      <c r="T11" s="51">
        <f>Table42[[#This Row],[EU funds 
(EUR)]]/Table42[[#This Row],[Total eligible expenditure allocated to the operation (EUR)]]</f>
        <v>0.85</v>
      </c>
    </row>
    <row r="12" spans="1:20" ht="127.5" x14ac:dyDescent="0.25">
      <c r="A12" s="15">
        <v>8</v>
      </c>
      <c r="B12" s="9" t="s">
        <v>140</v>
      </c>
      <c r="C12" s="9" t="s">
        <v>168</v>
      </c>
      <c r="D12" s="12" t="s">
        <v>54</v>
      </c>
      <c r="E12" s="9" t="s">
        <v>188</v>
      </c>
      <c r="F12" s="9" t="s">
        <v>200</v>
      </c>
      <c r="G12" s="23" t="s">
        <v>229</v>
      </c>
      <c r="H12" s="16">
        <v>45523</v>
      </c>
      <c r="I12" s="16">
        <v>45643</v>
      </c>
      <c r="J12" s="47" t="s">
        <v>4702</v>
      </c>
      <c r="K12" s="56" t="s">
        <v>127</v>
      </c>
      <c r="L12" s="56" t="s">
        <v>118</v>
      </c>
      <c r="M12" s="56" t="s">
        <v>1962</v>
      </c>
      <c r="N12" s="56" t="s">
        <v>269</v>
      </c>
      <c r="O12" s="56" t="s">
        <v>6267</v>
      </c>
      <c r="P12" s="56" t="s">
        <v>278</v>
      </c>
      <c r="Q12" s="56" t="s">
        <v>287</v>
      </c>
      <c r="R12" s="32">
        <v>9978.52</v>
      </c>
      <c r="S12" s="32">
        <v>8481.74</v>
      </c>
      <c r="T12" s="52">
        <f>Table42[[#This Row],[EU funds 
(EUR)]]/Table42[[#This Row],[Total eligible expenditure allocated to the operation (EUR)]]</f>
        <v>0.84999979956947513</v>
      </c>
    </row>
    <row r="13" spans="1:20" ht="119.25" customHeight="1" x14ac:dyDescent="0.25">
      <c r="A13" s="15">
        <v>9</v>
      </c>
      <c r="B13" s="9" t="s">
        <v>141</v>
      </c>
      <c r="C13" s="9" t="s">
        <v>889</v>
      </c>
      <c r="D13" s="12" t="s">
        <v>54</v>
      </c>
      <c r="E13" s="9" t="s">
        <v>188</v>
      </c>
      <c r="F13" s="9" t="s">
        <v>201</v>
      </c>
      <c r="G13" s="23" t="s">
        <v>230</v>
      </c>
      <c r="H13" s="16">
        <v>45523</v>
      </c>
      <c r="I13" s="16">
        <v>45643</v>
      </c>
      <c r="J13" s="47" t="s">
        <v>4702</v>
      </c>
      <c r="K13" s="56" t="s">
        <v>253</v>
      </c>
      <c r="L13" s="56" t="s">
        <v>260</v>
      </c>
      <c r="M13" s="56" t="s">
        <v>75</v>
      </c>
      <c r="N13" s="56" t="s">
        <v>75</v>
      </c>
      <c r="O13" s="56" t="s">
        <v>6267</v>
      </c>
      <c r="P13" s="56" t="s">
        <v>278</v>
      </c>
      <c r="Q13" s="56" t="s">
        <v>287</v>
      </c>
      <c r="R13" s="32">
        <v>9205</v>
      </c>
      <c r="S13" s="32">
        <v>7824.25</v>
      </c>
      <c r="T13" s="52">
        <f>Table42[[#This Row],[EU funds 
(EUR)]]/Table42[[#This Row],[Total eligible expenditure allocated to the operation (EUR)]]</f>
        <v>0.85</v>
      </c>
    </row>
    <row r="14" spans="1:20" ht="63.75" x14ac:dyDescent="0.25">
      <c r="A14" s="15">
        <v>10</v>
      </c>
      <c r="B14" s="9" t="s">
        <v>142</v>
      </c>
      <c r="C14" s="9" t="s">
        <v>169</v>
      </c>
      <c r="D14" s="12" t="s">
        <v>54</v>
      </c>
      <c r="E14" s="9" t="s">
        <v>188</v>
      </c>
      <c r="F14" s="9" t="s">
        <v>202</v>
      </c>
      <c r="G14" s="23" t="s">
        <v>231</v>
      </c>
      <c r="H14" s="16">
        <v>45523</v>
      </c>
      <c r="I14" s="16">
        <v>45643</v>
      </c>
      <c r="J14" s="47" t="s">
        <v>4702</v>
      </c>
      <c r="K14" s="56" t="s">
        <v>93</v>
      </c>
      <c r="L14" s="56" t="s">
        <v>74</v>
      </c>
      <c r="M14" s="56" t="s">
        <v>1952</v>
      </c>
      <c r="N14" s="56" t="s">
        <v>79</v>
      </c>
      <c r="O14" s="56" t="s">
        <v>6267</v>
      </c>
      <c r="P14" s="56" t="s">
        <v>278</v>
      </c>
      <c r="Q14" s="56" t="s">
        <v>287</v>
      </c>
      <c r="R14" s="32">
        <v>9300</v>
      </c>
      <c r="S14" s="32">
        <v>7905</v>
      </c>
      <c r="T14" s="52">
        <f>Table42[[#This Row],[EU funds 
(EUR)]]/Table42[[#This Row],[Total eligible expenditure allocated to the operation (EUR)]]</f>
        <v>0.85</v>
      </c>
    </row>
    <row r="15" spans="1:20" ht="114.75" x14ac:dyDescent="0.25">
      <c r="A15" s="15">
        <v>11</v>
      </c>
      <c r="B15" s="9" t="s">
        <v>143</v>
      </c>
      <c r="C15" s="9" t="s">
        <v>170</v>
      </c>
      <c r="D15" s="12" t="s">
        <v>54</v>
      </c>
      <c r="E15" s="9" t="s">
        <v>188</v>
      </c>
      <c r="F15" s="9" t="s">
        <v>203</v>
      </c>
      <c r="G15" s="23" t="s">
        <v>232</v>
      </c>
      <c r="H15" s="16">
        <v>45523</v>
      </c>
      <c r="I15" s="16">
        <v>45643</v>
      </c>
      <c r="J15" s="47" t="s">
        <v>4702</v>
      </c>
      <c r="K15" s="56" t="s">
        <v>90</v>
      </c>
      <c r="L15" s="56" t="s">
        <v>38</v>
      </c>
      <c r="M15" s="56" t="s">
        <v>75</v>
      </c>
      <c r="N15" s="56" t="s">
        <v>75</v>
      </c>
      <c r="O15" s="56" t="s">
        <v>6267</v>
      </c>
      <c r="P15" s="56" t="s">
        <v>278</v>
      </c>
      <c r="Q15" s="56" t="s">
        <v>287</v>
      </c>
      <c r="R15" s="32">
        <v>6500</v>
      </c>
      <c r="S15" s="32">
        <v>5524</v>
      </c>
      <c r="T15" s="52">
        <f>Table42[[#This Row],[EU funds 
(EUR)]]/Table42[[#This Row],[Total eligible expenditure allocated to the operation (EUR)]]</f>
        <v>0.84984615384615381</v>
      </c>
    </row>
    <row r="16" spans="1:20" ht="114.75" x14ac:dyDescent="0.25">
      <c r="A16" s="15">
        <v>12</v>
      </c>
      <c r="B16" s="9" t="s">
        <v>149</v>
      </c>
      <c r="C16" s="9" t="s">
        <v>176</v>
      </c>
      <c r="D16" s="12" t="s">
        <v>54</v>
      </c>
      <c r="E16" s="9" t="s">
        <v>188</v>
      </c>
      <c r="F16" s="9" t="s">
        <v>209</v>
      </c>
      <c r="G16" s="23" t="s">
        <v>238</v>
      </c>
      <c r="H16" s="16">
        <v>45539</v>
      </c>
      <c r="I16" s="16">
        <v>45659</v>
      </c>
      <c r="J16" s="47" t="s">
        <v>4702</v>
      </c>
      <c r="K16" s="56" t="s">
        <v>90</v>
      </c>
      <c r="L16" s="56" t="s">
        <v>38</v>
      </c>
      <c r="M16" s="56" t="s">
        <v>75</v>
      </c>
      <c r="N16" s="56" t="s">
        <v>75</v>
      </c>
      <c r="O16" s="56" t="s">
        <v>6267</v>
      </c>
      <c r="P16" s="56" t="s">
        <v>278</v>
      </c>
      <c r="Q16" s="56" t="s">
        <v>287</v>
      </c>
      <c r="R16" s="32">
        <v>9930</v>
      </c>
      <c r="S16" s="32">
        <v>8440.5</v>
      </c>
      <c r="T16" s="52">
        <f>Table42[[#This Row],[EU funds 
(EUR)]]/Table42[[#This Row],[Total eligible expenditure allocated to the operation (EUR)]]</f>
        <v>0.85</v>
      </c>
    </row>
    <row r="17" spans="1:20" ht="114.75" x14ac:dyDescent="0.25">
      <c r="A17" s="15">
        <v>13</v>
      </c>
      <c r="B17" s="9" t="s">
        <v>147</v>
      </c>
      <c r="C17" s="9" t="s">
        <v>174</v>
      </c>
      <c r="D17" s="12" t="s">
        <v>54</v>
      </c>
      <c r="E17" s="9" t="s">
        <v>188</v>
      </c>
      <c r="F17" s="9" t="s">
        <v>207</v>
      </c>
      <c r="G17" s="27" t="s">
        <v>236</v>
      </c>
      <c r="H17" s="16">
        <v>45534</v>
      </c>
      <c r="I17" s="16">
        <v>45654</v>
      </c>
      <c r="J17" s="47" t="s">
        <v>4702</v>
      </c>
      <c r="K17" s="56" t="s">
        <v>90</v>
      </c>
      <c r="L17" s="56" t="s">
        <v>38</v>
      </c>
      <c r="M17" s="56" t="s">
        <v>75</v>
      </c>
      <c r="N17" s="56" t="s">
        <v>75</v>
      </c>
      <c r="O17" s="56" t="s">
        <v>6267</v>
      </c>
      <c r="P17" s="56" t="s">
        <v>278</v>
      </c>
      <c r="Q17" s="56" t="s">
        <v>287</v>
      </c>
      <c r="R17" s="32">
        <v>5500</v>
      </c>
      <c r="S17" s="32">
        <v>4675</v>
      </c>
      <c r="T17" s="51">
        <f>Table42[[#This Row],[EU funds 
(EUR)]]/Table42[[#This Row],[Total eligible expenditure allocated to the operation (EUR)]]</f>
        <v>0.85</v>
      </c>
    </row>
    <row r="18" spans="1:20" ht="76.5" x14ac:dyDescent="0.25">
      <c r="A18" s="15">
        <v>14</v>
      </c>
      <c r="B18" s="9" t="s">
        <v>144</v>
      </c>
      <c r="C18" s="9" t="s">
        <v>171</v>
      </c>
      <c r="D18" s="12" t="s">
        <v>54</v>
      </c>
      <c r="E18" s="9" t="s">
        <v>188</v>
      </c>
      <c r="F18" s="9" t="s">
        <v>204</v>
      </c>
      <c r="G18" s="23" t="s">
        <v>233</v>
      </c>
      <c r="H18" s="24">
        <v>45527</v>
      </c>
      <c r="I18" s="16">
        <v>45647</v>
      </c>
      <c r="J18" s="47" t="s">
        <v>4702</v>
      </c>
      <c r="K18" s="56" t="s">
        <v>254</v>
      </c>
      <c r="L18" s="56" t="s">
        <v>261</v>
      </c>
      <c r="M18" s="56" t="s">
        <v>1961</v>
      </c>
      <c r="N18" s="56" t="s">
        <v>268</v>
      </c>
      <c r="O18" s="56" t="s">
        <v>6267</v>
      </c>
      <c r="P18" s="56" t="s">
        <v>278</v>
      </c>
      <c r="Q18" s="56" t="s">
        <v>287</v>
      </c>
      <c r="R18" s="32">
        <v>11500</v>
      </c>
      <c r="S18" s="32">
        <v>9775</v>
      </c>
      <c r="T18" s="52">
        <f>Table42[[#This Row],[EU funds 
(EUR)]]/Table42[[#This Row],[Total eligible expenditure allocated to the operation (EUR)]]</f>
        <v>0.85</v>
      </c>
    </row>
    <row r="19" spans="1:20" ht="102" x14ac:dyDescent="0.25">
      <c r="A19" s="15">
        <v>15</v>
      </c>
      <c r="B19" s="9" t="s">
        <v>145</v>
      </c>
      <c r="C19" s="9" t="s">
        <v>172</v>
      </c>
      <c r="D19" s="12" t="s">
        <v>54</v>
      </c>
      <c r="E19" s="9" t="s">
        <v>188</v>
      </c>
      <c r="F19" s="9" t="s">
        <v>205</v>
      </c>
      <c r="G19" s="23" t="s">
        <v>234</v>
      </c>
      <c r="H19" s="24">
        <v>45527</v>
      </c>
      <c r="I19" s="16">
        <v>45647</v>
      </c>
      <c r="J19" s="47" t="s">
        <v>4702</v>
      </c>
      <c r="K19" s="56" t="s">
        <v>90</v>
      </c>
      <c r="L19" s="56" t="s">
        <v>38</v>
      </c>
      <c r="M19" s="56" t="s">
        <v>75</v>
      </c>
      <c r="N19" s="56" t="s">
        <v>75</v>
      </c>
      <c r="O19" s="56" t="s">
        <v>6267</v>
      </c>
      <c r="P19" s="56" t="s">
        <v>278</v>
      </c>
      <c r="Q19" s="56" t="s">
        <v>287</v>
      </c>
      <c r="R19" s="32">
        <v>10695.14</v>
      </c>
      <c r="S19" s="32">
        <v>9090.86</v>
      </c>
      <c r="T19" s="52">
        <f>Table42[[#This Row],[EU funds 
(EUR)]]/Table42[[#This Row],[Total eligible expenditure allocated to the operation (EUR)]]</f>
        <v>0.84999915849628904</v>
      </c>
    </row>
    <row r="20" spans="1:20" ht="89.25" x14ac:dyDescent="0.25">
      <c r="A20" s="15">
        <v>16</v>
      </c>
      <c r="B20" s="9" t="s">
        <v>155</v>
      </c>
      <c r="C20" s="9" t="s">
        <v>181</v>
      </c>
      <c r="D20" s="12" t="s">
        <v>54</v>
      </c>
      <c r="E20" s="9" t="s">
        <v>188</v>
      </c>
      <c r="F20" s="9" t="s">
        <v>215</v>
      </c>
      <c r="G20" s="23" t="s">
        <v>244</v>
      </c>
      <c r="H20" s="24">
        <v>45547</v>
      </c>
      <c r="I20" s="16">
        <v>45667</v>
      </c>
      <c r="J20" s="47" t="s">
        <v>4702</v>
      </c>
      <c r="K20" s="56" t="s">
        <v>256</v>
      </c>
      <c r="L20" s="56" t="s">
        <v>260</v>
      </c>
      <c r="M20" s="56" t="s">
        <v>1960</v>
      </c>
      <c r="N20" s="56" t="s">
        <v>268</v>
      </c>
      <c r="O20" s="56" t="s">
        <v>6267</v>
      </c>
      <c r="P20" s="56" t="s">
        <v>278</v>
      </c>
      <c r="Q20" s="56" t="s">
        <v>287</v>
      </c>
      <c r="R20" s="32">
        <v>11770</v>
      </c>
      <c r="S20" s="32">
        <v>9999.99</v>
      </c>
      <c r="T20" s="52">
        <f>Table42[[#This Row],[EU funds 
(EUR)]]/Table42[[#This Row],[Total eligible expenditure allocated to the operation (EUR)]]</f>
        <v>0.84961682242990655</v>
      </c>
    </row>
    <row r="21" spans="1:20" ht="114.75" x14ac:dyDescent="0.25">
      <c r="A21" s="15">
        <v>17</v>
      </c>
      <c r="B21" s="9" t="s">
        <v>291</v>
      </c>
      <c r="C21" s="9" t="s">
        <v>306</v>
      </c>
      <c r="D21" s="12" t="s">
        <v>54</v>
      </c>
      <c r="E21" s="9" t="s">
        <v>188</v>
      </c>
      <c r="F21" s="9" t="s">
        <v>318</v>
      </c>
      <c r="G21" s="23" t="s">
        <v>333</v>
      </c>
      <c r="H21" s="24">
        <v>45566</v>
      </c>
      <c r="I21" s="16">
        <v>45686</v>
      </c>
      <c r="J21" s="47" t="s">
        <v>4702</v>
      </c>
      <c r="K21" s="56" t="s">
        <v>90</v>
      </c>
      <c r="L21" s="56" t="s">
        <v>38</v>
      </c>
      <c r="M21" s="56" t="s">
        <v>75</v>
      </c>
      <c r="N21" s="56" t="s">
        <v>75</v>
      </c>
      <c r="O21" s="56" t="s">
        <v>6267</v>
      </c>
      <c r="P21" s="56" t="s">
        <v>278</v>
      </c>
      <c r="Q21" s="56" t="s">
        <v>287</v>
      </c>
      <c r="R21" s="32">
        <v>6520</v>
      </c>
      <c r="S21" s="32">
        <v>5542</v>
      </c>
      <c r="T21" s="52">
        <f>Table42[[#This Row],[EU funds 
(EUR)]]/Table42[[#This Row],[Total eligible expenditure allocated to the operation (EUR)]]</f>
        <v>0.85</v>
      </c>
    </row>
    <row r="22" spans="1:20" ht="114.75" x14ac:dyDescent="0.25">
      <c r="A22" s="15">
        <v>18</v>
      </c>
      <c r="B22" s="9" t="s">
        <v>150</v>
      </c>
      <c r="C22" s="9" t="s">
        <v>177</v>
      </c>
      <c r="D22" s="12" t="s">
        <v>54</v>
      </c>
      <c r="E22" s="9" t="s">
        <v>188</v>
      </c>
      <c r="F22" s="9" t="s">
        <v>210</v>
      </c>
      <c r="G22" s="23" t="s">
        <v>239</v>
      </c>
      <c r="H22" s="24">
        <v>45541</v>
      </c>
      <c r="I22" s="16">
        <v>45661</v>
      </c>
      <c r="J22" s="47" t="s">
        <v>4702</v>
      </c>
      <c r="K22" s="56" t="s">
        <v>90</v>
      </c>
      <c r="L22" s="56" t="s">
        <v>38</v>
      </c>
      <c r="M22" s="56" t="s">
        <v>75</v>
      </c>
      <c r="N22" s="56" t="s">
        <v>75</v>
      </c>
      <c r="O22" s="56" t="s">
        <v>6267</v>
      </c>
      <c r="P22" s="56" t="s">
        <v>278</v>
      </c>
      <c r="Q22" s="56" t="s">
        <v>287</v>
      </c>
      <c r="R22" s="32">
        <v>11750</v>
      </c>
      <c r="S22" s="32">
        <v>9987.5</v>
      </c>
      <c r="T22" s="52">
        <f>Table42[[#This Row],[EU funds 
(EUR)]]/Table42[[#This Row],[Total eligible expenditure allocated to the operation (EUR)]]</f>
        <v>0.85</v>
      </c>
    </row>
    <row r="23" spans="1:20" ht="112.5" customHeight="1" x14ac:dyDescent="0.25">
      <c r="A23" s="15">
        <v>19</v>
      </c>
      <c r="B23" s="9" t="s">
        <v>151</v>
      </c>
      <c r="C23" s="9" t="s">
        <v>178</v>
      </c>
      <c r="D23" s="12" t="s">
        <v>54</v>
      </c>
      <c r="E23" s="9" t="s">
        <v>188</v>
      </c>
      <c r="F23" s="9" t="s">
        <v>211</v>
      </c>
      <c r="G23" s="23" t="s">
        <v>240</v>
      </c>
      <c r="H23" s="24">
        <v>45541</v>
      </c>
      <c r="I23" s="16">
        <v>45661</v>
      </c>
      <c r="J23" s="47" t="s">
        <v>4702</v>
      </c>
      <c r="K23" s="56" t="s">
        <v>90</v>
      </c>
      <c r="L23" s="56" t="s">
        <v>38</v>
      </c>
      <c r="M23" s="56" t="s">
        <v>75</v>
      </c>
      <c r="N23" s="56" t="s">
        <v>75</v>
      </c>
      <c r="O23" s="56" t="s">
        <v>6267</v>
      </c>
      <c r="P23" s="56" t="s">
        <v>278</v>
      </c>
      <c r="Q23" s="56" t="s">
        <v>287</v>
      </c>
      <c r="R23" s="32">
        <v>11764.7</v>
      </c>
      <c r="S23" s="32">
        <v>9999.99</v>
      </c>
      <c r="T23" s="52">
        <f>Table42[[#This Row],[EU funds 
(EUR)]]/Table42[[#This Row],[Total eligible expenditure allocated to the operation (EUR)]]</f>
        <v>0.8499995749997874</v>
      </c>
    </row>
    <row r="24" spans="1:20" ht="114.75" x14ac:dyDescent="0.25">
      <c r="A24" s="15">
        <v>20</v>
      </c>
      <c r="B24" s="9" t="s">
        <v>156</v>
      </c>
      <c r="C24" s="9" t="s">
        <v>182</v>
      </c>
      <c r="D24" s="12" t="s">
        <v>54</v>
      </c>
      <c r="E24" s="9" t="s">
        <v>188</v>
      </c>
      <c r="F24" s="9" t="s">
        <v>216</v>
      </c>
      <c r="G24" s="23" t="s">
        <v>245</v>
      </c>
      <c r="H24" s="24">
        <v>45553</v>
      </c>
      <c r="I24" s="16">
        <v>45673</v>
      </c>
      <c r="J24" s="47" t="s">
        <v>4702</v>
      </c>
      <c r="K24" s="56" t="s">
        <v>257</v>
      </c>
      <c r="L24" s="56" t="s">
        <v>263</v>
      </c>
      <c r="M24" s="56" t="s">
        <v>1967</v>
      </c>
      <c r="N24" s="56" t="s">
        <v>268</v>
      </c>
      <c r="O24" s="56" t="s">
        <v>6267</v>
      </c>
      <c r="P24" s="56" t="s">
        <v>278</v>
      </c>
      <c r="Q24" s="56" t="s">
        <v>287</v>
      </c>
      <c r="R24" s="32">
        <v>2396.6</v>
      </c>
      <c r="S24" s="32">
        <v>2037.11</v>
      </c>
      <c r="T24" s="52">
        <f>Table42[[#This Row],[EU funds 
(EUR)]]/Table42[[#This Row],[Total eligible expenditure allocated to the operation (EUR)]]</f>
        <v>0.85</v>
      </c>
    </row>
    <row r="25" spans="1:20" ht="89.25" x14ac:dyDescent="0.25">
      <c r="A25" s="15">
        <v>21</v>
      </c>
      <c r="B25" s="9" t="s">
        <v>157</v>
      </c>
      <c r="C25" s="9" t="s">
        <v>183</v>
      </c>
      <c r="D25" s="12" t="s">
        <v>54</v>
      </c>
      <c r="E25" s="9" t="s">
        <v>188</v>
      </c>
      <c r="F25" s="9" t="s">
        <v>217</v>
      </c>
      <c r="G25" s="23" t="s">
        <v>246</v>
      </c>
      <c r="H25" s="24">
        <v>45560</v>
      </c>
      <c r="I25" s="16">
        <v>45680</v>
      </c>
      <c r="J25" s="47" t="s">
        <v>4702</v>
      </c>
      <c r="K25" s="56" t="s">
        <v>258</v>
      </c>
      <c r="L25" s="56" t="s">
        <v>264</v>
      </c>
      <c r="M25" s="56" t="s">
        <v>1957</v>
      </c>
      <c r="N25" s="56" t="s">
        <v>79</v>
      </c>
      <c r="O25" s="56" t="s">
        <v>6267</v>
      </c>
      <c r="P25" s="56" t="s">
        <v>278</v>
      </c>
      <c r="Q25" s="56" t="s">
        <v>287</v>
      </c>
      <c r="R25" s="32">
        <v>11700</v>
      </c>
      <c r="S25" s="32">
        <v>9945</v>
      </c>
      <c r="T25" s="52">
        <f>Table42[[#This Row],[EU funds 
(EUR)]]/Table42[[#This Row],[Total eligible expenditure allocated to the operation (EUR)]]</f>
        <v>0.85</v>
      </c>
    </row>
    <row r="26" spans="1:20" ht="102" x14ac:dyDescent="0.25">
      <c r="A26" s="15">
        <v>22</v>
      </c>
      <c r="B26" s="9" t="s">
        <v>158</v>
      </c>
      <c r="C26" s="9" t="s">
        <v>184</v>
      </c>
      <c r="D26" s="12" t="s">
        <v>54</v>
      </c>
      <c r="E26" s="9" t="s">
        <v>188</v>
      </c>
      <c r="F26" s="9" t="s">
        <v>218</v>
      </c>
      <c r="G26" s="23" t="s">
        <v>247</v>
      </c>
      <c r="H26" s="24">
        <v>45560</v>
      </c>
      <c r="I26" s="16">
        <v>45680</v>
      </c>
      <c r="J26" s="47" t="s">
        <v>4702</v>
      </c>
      <c r="K26" s="56" t="s">
        <v>259</v>
      </c>
      <c r="L26" s="56" t="s">
        <v>263</v>
      </c>
      <c r="M26" s="56" t="s">
        <v>1967</v>
      </c>
      <c r="N26" s="56" t="s">
        <v>268</v>
      </c>
      <c r="O26" s="56" t="s">
        <v>6267</v>
      </c>
      <c r="P26" s="56" t="s">
        <v>278</v>
      </c>
      <c r="Q26" s="56" t="s">
        <v>287</v>
      </c>
      <c r="R26" s="32">
        <v>8120</v>
      </c>
      <c r="S26" s="32">
        <v>6902</v>
      </c>
      <c r="T26" s="52">
        <f>Table42[[#This Row],[EU funds 
(EUR)]]/Table42[[#This Row],[Total eligible expenditure allocated to the operation (EUR)]]</f>
        <v>0.85</v>
      </c>
    </row>
    <row r="27" spans="1:20" ht="76.5" x14ac:dyDescent="0.25">
      <c r="A27" s="15">
        <v>23</v>
      </c>
      <c r="B27" s="9" t="s">
        <v>293</v>
      </c>
      <c r="C27" s="9" t="s">
        <v>307</v>
      </c>
      <c r="D27" s="12" t="s">
        <v>54</v>
      </c>
      <c r="E27" s="9" t="s">
        <v>188</v>
      </c>
      <c r="F27" s="9" t="s">
        <v>320</v>
      </c>
      <c r="G27" s="23" t="s">
        <v>335</v>
      </c>
      <c r="H27" s="24">
        <v>45569</v>
      </c>
      <c r="I27" s="16">
        <v>45689</v>
      </c>
      <c r="J27" s="47" t="s">
        <v>4702</v>
      </c>
      <c r="K27" s="56" t="s">
        <v>93</v>
      </c>
      <c r="L27" s="56" t="s">
        <v>74</v>
      </c>
      <c r="M27" s="56" t="s">
        <v>75</v>
      </c>
      <c r="N27" s="56" t="s">
        <v>75</v>
      </c>
      <c r="O27" s="56" t="s">
        <v>6267</v>
      </c>
      <c r="P27" s="56" t="s">
        <v>278</v>
      </c>
      <c r="Q27" s="56" t="s">
        <v>287</v>
      </c>
      <c r="R27" s="32">
        <v>7780</v>
      </c>
      <c r="S27" s="32">
        <v>6613</v>
      </c>
      <c r="T27" s="52">
        <f>Table42[[#This Row],[EU funds 
(EUR)]]/Table42[[#This Row],[Total eligible expenditure allocated to the operation (EUR)]]</f>
        <v>0.85</v>
      </c>
    </row>
    <row r="28" spans="1:20" ht="114.75" x14ac:dyDescent="0.25">
      <c r="A28" s="15">
        <v>24</v>
      </c>
      <c r="B28" s="9" t="s">
        <v>296</v>
      </c>
      <c r="C28" s="9" t="s">
        <v>310</v>
      </c>
      <c r="D28" s="12" t="s">
        <v>54</v>
      </c>
      <c r="E28" s="9" t="s">
        <v>188</v>
      </c>
      <c r="F28" s="9" t="s">
        <v>323</v>
      </c>
      <c r="G28" s="23" t="s">
        <v>338</v>
      </c>
      <c r="H28" s="24">
        <v>45586</v>
      </c>
      <c r="I28" s="16">
        <v>45706</v>
      </c>
      <c r="J28" s="47" t="s">
        <v>4702</v>
      </c>
      <c r="K28" s="56" t="s">
        <v>90</v>
      </c>
      <c r="L28" s="56" t="s">
        <v>38</v>
      </c>
      <c r="M28" s="56" t="s">
        <v>75</v>
      </c>
      <c r="N28" s="56" t="s">
        <v>75</v>
      </c>
      <c r="O28" s="56" t="s">
        <v>6267</v>
      </c>
      <c r="P28" s="56" t="s">
        <v>278</v>
      </c>
      <c r="Q28" s="56" t="s">
        <v>287</v>
      </c>
      <c r="R28" s="32">
        <v>5600</v>
      </c>
      <c r="S28" s="32">
        <v>4760</v>
      </c>
      <c r="T28" s="52">
        <f>Table42[[#This Row],[EU funds 
(EUR)]]/Table42[[#This Row],[Total eligible expenditure allocated to the operation (EUR)]]</f>
        <v>0.85</v>
      </c>
    </row>
    <row r="29" spans="1:20" ht="102" x14ac:dyDescent="0.25">
      <c r="A29" s="15">
        <v>25</v>
      </c>
      <c r="B29" s="9" t="s">
        <v>294</v>
      </c>
      <c r="C29" s="9" t="s">
        <v>308</v>
      </c>
      <c r="D29" s="12" t="s">
        <v>54</v>
      </c>
      <c r="E29" s="9" t="s">
        <v>188</v>
      </c>
      <c r="F29" s="9" t="s">
        <v>321</v>
      </c>
      <c r="G29" s="23" t="s">
        <v>336</v>
      </c>
      <c r="H29" s="24">
        <v>45569</v>
      </c>
      <c r="I29" s="16">
        <v>45689</v>
      </c>
      <c r="J29" s="47" t="s">
        <v>4702</v>
      </c>
      <c r="K29" s="56" t="s">
        <v>123</v>
      </c>
      <c r="L29" s="56" t="s">
        <v>116</v>
      </c>
      <c r="M29" s="56" t="s">
        <v>1953</v>
      </c>
      <c r="N29" s="56" t="s">
        <v>77</v>
      </c>
      <c r="O29" s="56" t="s">
        <v>6267</v>
      </c>
      <c r="P29" s="56" t="s">
        <v>278</v>
      </c>
      <c r="Q29" s="56" t="s">
        <v>287</v>
      </c>
      <c r="R29" s="32">
        <v>10000</v>
      </c>
      <c r="S29" s="32">
        <v>8500</v>
      </c>
      <c r="T29" s="52">
        <f>Table42[[#This Row],[EU funds 
(EUR)]]/Table42[[#This Row],[Total eligible expenditure allocated to the operation (EUR)]]</f>
        <v>0.85</v>
      </c>
    </row>
    <row r="30" spans="1:20" ht="89.25" x14ac:dyDescent="0.25">
      <c r="A30" s="15">
        <v>26</v>
      </c>
      <c r="B30" s="9" t="s">
        <v>295</v>
      </c>
      <c r="C30" s="9" t="s">
        <v>309</v>
      </c>
      <c r="D30" s="12" t="s">
        <v>54</v>
      </c>
      <c r="E30" s="9" t="s">
        <v>188</v>
      </c>
      <c r="F30" s="9" t="s">
        <v>322</v>
      </c>
      <c r="G30" s="23" t="s">
        <v>337</v>
      </c>
      <c r="H30" s="24">
        <v>45569</v>
      </c>
      <c r="I30" s="16">
        <v>45689</v>
      </c>
      <c r="J30" s="47" t="s">
        <v>4702</v>
      </c>
      <c r="K30" s="56" t="s">
        <v>90</v>
      </c>
      <c r="L30" s="56" t="s">
        <v>38</v>
      </c>
      <c r="M30" s="56" t="s">
        <v>75</v>
      </c>
      <c r="N30" s="56" t="s">
        <v>75</v>
      </c>
      <c r="O30" s="56" t="s">
        <v>6267</v>
      </c>
      <c r="P30" s="56" t="s">
        <v>278</v>
      </c>
      <c r="Q30" s="56" t="s">
        <v>287</v>
      </c>
      <c r="R30" s="32">
        <v>6250</v>
      </c>
      <c r="S30" s="32">
        <v>5312.5</v>
      </c>
      <c r="T30" s="52">
        <f>Table42[[#This Row],[EU funds 
(EUR)]]/Table42[[#This Row],[Total eligible expenditure allocated to the operation (EUR)]]</f>
        <v>0.85</v>
      </c>
    </row>
    <row r="31" spans="1:20" ht="89.25" x14ac:dyDescent="0.25">
      <c r="A31" s="15">
        <v>27</v>
      </c>
      <c r="B31" s="9" t="s">
        <v>379</v>
      </c>
      <c r="C31" s="9" t="s">
        <v>417</v>
      </c>
      <c r="D31" s="12" t="s">
        <v>54</v>
      </c>
      <c r="E31" s="9" t="s">
        <v>188</v>
      </c>
      <c r="F31" s="9" t="s">
        <v>451</v>
      </c>
      <c r="G31" s="23" t="s">
        <v>488</v>
      </c>
      <c r="H31" s="24">
        <v>45600</v>
      </c>
      <c r="I31" s="16">
        <v>45720</v>
      </c>
      <c r="J31" s="47" t="s">
        <v>4702</v>
      </c>
      <c r="K31" s="56" t="s">
        <v>90</v>
      </c>
      <c r="L31" s="56" t="s">
        <v>38</v>
      </c>
      <c r="M31" s="56" t="s">
        <v>75</v>
      </c>
      <c r="N31" s="56" t="s">
        <v>75</v>
      </c>
      <c r="O31" s="56" t="s">
        <v>6267</v>
      </c>
      <c r="P31" s="56" t="s">
        <v>278</v>
      </c>
      <c r="Q31" s="56" t="s">
        <v>287</v>
      </c>
      <c r="R31" s="32">
        <v>11700</v>
      </c>
      <c r="S31" s="32">
        <v>9945</v>
      </c>
      <c r="T31" s="52">
        <f>Table42[[#This Row],[EU funds 
(EUR)]]/Table42[[#This Row],[Total eligible expenditure allocated to the operation (EUR)]]</f>
        <v>0.85</v>
      </c>
    </row>
    <row r="32" spans="1:20" ht="102" x14ac:dyDescent="0.25">
      <c r="A32" s="15">
        <v>28</v>
      </c>
      <c r="B32" s="9" t="s">
        <v>386</v>
      </c>
      <c r="C32" s="9" t="s">
        <v>423</v>
      </c>
      <c r="D32" s="12" t="s">
        <v>54</v>
      </c>
      <c r="E32" s="9" t="s">
        <v>188</v>
      </c>
      <c r="F32" s="9" t="s">
        <v>458</v>
      </c>
      <c r="G32" s="23" t="s">
        <v>491</v>
      </c>
      <c r="H32" s="24">
        <v>45645</v>
      </c>
      <c r="I32" s="16">
        <v>45765</v>
      </c>
      <c r="J32" s="47" t="s">
        <v>4702</v>
      </c>
      <c r="K32" s="56" t="s">
        <v>523</v>
      </c>
      <c r="L32" s="56" t="s">
        <v>73</v>
      </c>
      <c r="M32" s="56" t="s">
        <v>1973</v>
      </c>
      <c r="N32" s="56" t="s">
        <v>547</v>
      </c>
      <c r="O32" s="56" t="s">
        <v>6267</v>
      </c>
      <c r="P32" s="56" t="s">
        <v>278</v>
      </c>
      <c r="Q32" s="56" t="s">
        <v>287</v>
      </c>
      <c r="R32" s="32">
        <v>8206</v>
      </c>
      <c r="S32" s="32">
        <v>6975.1</v>
      </c>
      <c r="T32" s="52">
        <f>Table42[[#This Row],[EU funds 
(EUR)]]/Table42[[#This Row],[Total eligible expenditure allocated to the operation (EUR)]]</f>
        <v>0.85000000000000009</v>
      </c>
    </row>
    <row r="33" spans="1:20" ht="89.25" x14ac:dyDescent="0.25">
      <c r="A33" s="15">
        <v>29</v>
      </c>
      <c r="B33" s="9" t="s">
        <v>387</v>
      </c>
      <c r="C33" s="9" t="s">
        <v>424</v>
      </c>
      <c r="D33" s="12" t="s">
        <v>54</v>
      </c>
      <c r="E33" s="9" t="s">
        <v>188</v>
      </c>
      <c r="F33" s="9" t="s">
        <v>459</v>
      </c>
      <c r="G33" s="23" t="s">
        <v>492</v>
      </c>
      <c r="H33" s="24">
        <v>45645</v>
      </c>
      <c r="I33" s="16">
        <v>45765</v>
      </c>
      <c r="J33" s="47" t="s">
        <v>4702</v>
      </c>
      <c r="K33" s="56" t="s">
        <v>90</v>
      </c>
      <c r="L33" s="56" t="s">
        <v>38</v>
      </c>
      <c r="M33" s="56" t="s">
        <v>75</v>
      </c>
      <c r="N33" s="56" t="s">
        <v>75</v>
      </c>
      <c r="O33" s="56" t="s">
        <v>6267</v>
      </c>
      <c r="P33" s="56" t="s">
        <v>278</v>
      </c>
      <c r="Q33" s="56" t="s">
        <v>287</v>
      </c>
      <c r="R33" s="32">
        <v>13450</v>
      </c>
      <c r="S33" s="32">
        <v>10000</v>
      </c>
      <c r="T33" s="52">
        <f>Table42[[#This Row],[EU funds 
(EUR)]]/Table42[[#This Row],[Total eligible expenditure allocated to the operation (EUR)]]</f>
        <v>0.74349442379182151</v>
      </c>
    </row>
    <row r="34" spans="1:20" ht="63.75" x14ac:dyDescent="0.25">
      <c r="A34" s="15">
        <v>30</v>
      </c>
      <c r="B34" s="9" t="s">
        <v>388</v>
      </c>
      <c r="C34" s="9" t="s">
        <v>425</v>
      </c>
      <c r="D34" s="12" t="s">
        <v>54</v>
      </c>
      <c r="E34" s="9" t="s">
        <v>188</v>
      </c>
      <c r="F34" s="9" t="s">
        <v>460</v>
      </c>
      <c r="G34" s="23" t="s">
        <v>493</v>
      </c>
      <c r="H34" s="24">
        <v>45645</v>
      </c>
      <c r="I34" s="16">
        <v>45765</v>
      </c>
      <c r="J34" s="47" t="s">
        <v>4702</v>
      </c>
      <c r="K34" s="56" t="s">
        <v>524</v>
      </c>
      <c r="L34" s="56" t="s">
        <v>541</v>
      </c>
      <c r="M34" s="56" t="s">
        <v>1974</v>
      </c>
      <c r="N34" s="56" t="s">
        <v>79</v>
      </c>
      <c r="O34" s="56" t="s">
        <v>6267</v>
      </c>
      <c r="P34" s="56" t="s">
        <v>278</v>
      </c>
      <c r="Q34" s="56" t="s">
        <v>287</v>
      </c>
      <c r="R34" s="32">
        <v>7190</v>
      </c>
      <c r="S34" s="32">
        <v>5448.86</v>
      </c>
      <c r="T34" s="52">
        <f>Table42[[#This Row],[EU funds 
(EUR)]]/Table42[[#This Row],[Total eligible expenditure allocated to the operation (EUR)]]</f>
        <v>0.75783866481223916</v>
      </c>
    </row>
    <row r="35" spans="1:20" ht="140.25" x14ac:dyDescent="0.25">
      <c r="A35" s="15">
        <v>31</v>
      </c>
      <c r="B35" s="9" t="s">
        <v>394</v>
      </c>
      <c r="C35" s="9" t="s">
        <v>429</v>
      </c>
      <c r="D35" s="12" t="s">
        <v>54</v>
      </c>
      <c r="E35" s="9" t="s">
        <v>188</v>
      </c>
      <c r="F35" s="9" t="s">
        <v>466</v>
      </c>
      <c r="G35" s="23" t="s">
        <v>499</v>
      </c>
      <c r="H35" s="24">
        <v>45673</v>
      </c>
      <c r="I35" s="16">
        <v>45793</v>
      </c>
      <c r="J35" s="47" t="s">
        <v>4702</v>
      </c>
      <c r="K35" s="56" t="s">
        <v>90</v>
      </c>
      <c r="L35" s="56" t="s">
        <v>38</v>
      </c>
      <c r="M35" s="56" t="s">
        <v>75</v>
      </c>
      <c r="N35" s="56" t="s">
        <v>75</v>
      </c>
      <c r="O35" s="56" t="s">
        <v>6267</v>
      </c>
      <c r="P35" s="56" t="s">
        <v>278</v>
      </c>
      <c r="Q35" s="56" t="s">
        <v>287</v>
      </c>
      <c r="R35" s="32">
        <v>11500</v>
      </c>
      <c r="S35" s="32">
        <v>9775</v>
      </c>
      <c r="T35" s="52">
        <f>Table42[[#This Row],[EU funds 
(EUR)]]/Table42[[#This Row],[Total eligible expenditure allocated to the operation (EUR)]]</f>
        <v>0.85</v>
      </c>
    </row>
    <row r="36" spans="1:20" ht="140.25" x14ac:dyDescent="0.25">
      <c r="A36" s="15">
        <v>32</v>
      </c>
      <c r="B36" s="9" t="s">
        <v>395</v>
      </c>
      <c r="C36" s="9" t="s">
        <v>430</v>
      </c>
      <c r="D36" s="12" t="s">
        <v>54</v>
      </c>
      <c r="E36" s="9" t="s">
        <v>188</v>
      </c>
      <c r="F36" s="9" t="s">
        <v>467</v>
      </c>
      <c r="G36" s="23" t="s">
        <v>500</v>
      </c>
      <c r="H36" s="24">
        <v>45673</v>
      </c>
      <c r="I36" s="16">
        <v>45793</v>
      </c>
      <c r="J36" s="47" t="s">
        <v>4702</v>
      </c>
      <c r="K36" s="56" t="s">
        <v>526</v>
      </c>
      <c r="L36" s="56" t="s">
        <v>260</v>
      </c>
      <c r="M36" s="56" t="s">
        <v>75</v>
      </c>
      <c r="N36" s="56" t="s">
        <v>75</v>
      </c>
      <c r="O36" s="56" t="s">
        <v>6267</v>
      </c>
      <c r="P36" s="56" t="s">
        <v>278</v>
      </c>
      <c r="Q36" s="56" t="s">
        <v>287</v>
      </c>
      <c r="R36" s="32">
        <v>11750</v>
      </c>
      <c r="S36" s="32">
        <v>9987.5</v>
      </c>
      <c r="T36" s="52">
        <f>Table42[[#This Row],[EU funds 
(EUR)]]/Table42[[#This Row],[Total eligible expenditure allocated to the operation (EUR)]]</f>
        <v>0.85</v>
      </c>
    </row>
    <row r="37" spans="1:20" ht="127.5" x14ac:dyDescent="0.25">
      <c r="A37" s="15">
        <v>33</v>
      </c>
      <c r="B37" s="9" t="s">
        <v>397</v>
      </c>
      <c r="C37" s="9" t="s">
        <v>432</v>
      </c>
      <c r="D37" s="12" t="s">
        <v>54</v>
      </c>
      <c r="E37" s="9" t="s">
        <v>188</v>
      </c>
      <c r="F37" s="9" t="s">
        <v>469</v>
      </c>
      <c r="G37" s="23" t="s">
        <v>502</v>
      </c>
      <c r="H37" s="24">
        <v>45674</v>
      </c>
      <c r="I37" s="16">
        <v>45794</v>
      </c>
      <c r="J37" s="47" t="s">
        <v>4702</v>
      </c>
      <c r="K37" s="56" t="s">
        <v>527</v>
      </c>
      <c r="L37" s="56" t="s">
        <v>72</v>
      </c>
      <c r="M37" s="56" t="s">
        <v>1949</v>
      </c>
      <c r="N37" s="56" t="s">
        <v>77</v>
      </c>
      <c r="O37" s="56" t="s">
        <v>6267</v>
      </c>
      <c r="P37" s="56" t="s">
        <v>278</v>
      </c>
      <c r="Q37" s="56" t="s">
        <v>287</v>
      </c>
      <c r="R37" s="32">
        <v>11700</v>
      </c>
      <c r="S37" s="32">
        <v>9945</v>
      </c>
      <c r="T37" s="52">
        <f>Table42[[#This Row],[EU funds 
(EUR)]]/Table42[[#This Row],[Total eligible expenditure allocated to the operation (EUR)]]</f>
        <v>0.85</v>
      </c>
    </row>
    <row r="38" spans="1:20" ht="114.75" x14ac:dyDescent="0.25">
      <c r="A38" s="15">
        <v>34</v>
      </c>
      <c r="B38" s="9" t="s">
        <v>398</v>
      </c>
      <c r="C38" s="9" t="s">
        <v>184</v>
      </c>
      <c r="D38" s="12" t="s">
        <v>54</v>
      </c>
      <c r="E38" s="9" t="s">
        <v>188</v>
      </c>
      <c r="F38" s="9" t="s">
        <v>218</v>
      </c>
      <c r="G38" s="23" t="s">
        <v>503</v>
      </c>
      <c r="H38" s="24">
        <v>45674</v>
      </c>
      <c r="I38" s="16">
        <v>45794</v>
      </c>
      <c r="J38" s="47" t="s">
        <v>4702</v>
      </c>
      <c r="K38" s="56" t="s">
        <v>259</v>
      </c>
      <c r="L38" s="56" t="s">
        <v>263</v>
      </c>
      <c r="M38" s="56" t="s">
        <v>1967</v>
      </c>
      <c r="N38" s="56" t="s">
        <v>268</v>
      </c>
      <c r="O38" s="56" t="s">
        <v>6267</v>
      </c>
      <c r="P38" s="56" t="s">
        <v>278</v>
      </c>
      <c r="Q38" s="56" t="s">
        <v>287</v>
      </c>
      <c r="R38" s="32">
        <v>11600</v>
      </c>
      <c r="S38" s="32">
        <v>9860</v>
      </c>
      <c r="T38" s="52">
        <f>Table42[[#This Row],[EU funds 
(EUR)]]/Table42[[#This Row],[Total eligible expenditure allocated to the operation (EUR)]]</f>
        <v>0.85</v>
      </c>
    </row>
    <row r="39" spans="1:20" ht="76.5" x14ac:dyDescent="0.25">
      <c r="A39" s="15">
        <v>35</v>
      </c>
      <c r="B39" s="9" t="s">
        <v>396</v>
      </c>
      <c r="C39" s="9" t="s">
        <v>431</v>
      </c>
      <c r="D39" s="12" t="s">
        <v>54</v>
      </c>
      <c r="E39" s="9" t="s">
        <v>188</v>
      </c>
      <c r="F39" s="9" t="s">
        <v>468</v>
      </c>
      <c r="G39" s="23" t="s">
        <v>501</v>
      </c>
      <c r="H39" s="24">
        <v>45673</v>
      </c>
      <c r="I39" s="16">
        <v>45793</v>
      </c>
      <c r="J39" s="47" t="s">
        <v>4702</v>
      </c>
      <c r="K39" s="56" t="s">
        <v>90</v>
      </c>
      <c r="L39" s="56" t="s">
        <v>38</v>
      </c>
      <c r="M39" s="56" t="s">
        <v>75</v>
      </c>
      <c r="N39" s="56" t="s">
        <v>75</v>
      </c>
      <c r="O39" s="56" t="s">
        <v>6267</v>
      </c>
      <c r="P39" s="56" t="s">
        <v>278</v>
      </c>
      <c r="Q39" s="56" t="s">
        <v>287</v>
      </c>
      <c r="R39" s="32">
        <v>11120</v>
      </c>
      <c r="S39" s="32">
        <v>9452</v>
      </c>
      <c r="T39" s="52">
        <f>Table42[[#This Row],[EU funds 
(EUR)]]/Table42[[#This Row],[Total eligible expenditure allocated to the operation (EUR)]]</f>
        <v>0.85</v>
      </c>
    </row>
    <row r="40" spans="1:20" ht="124.5" customHeight="1" x14ac:dyDescent="0.25">
      <c r="A40" s="15">
        <v>36</v>
      </c>
      <c r="B40" s="9" t="s">
        <v>409</v>
      </c>
      <c r="C40" s="9" t="s">
        <v>169</v>
      </c>
      <c r="D40" s="12" t="s">
        <v>54</v>
      </c>
      <c r="E40" s="9" t="s">
        <v>188</v>
      </c>
      <c r="F40" s="9" t="s">
        <v>480</v>
      </c>
      <c r="G40" s="23" t="s">
        <v>513</v>
      </c>
      <c r="H40" s="24">
        <v>45709</v>
      </c>
      <c r="I40" s="16">
        <v>45829</v>
      </c>
      <c r="J40" s="47" t="s">
        <v>4702</v>
      </c>
      <c r="K40" s="56" t="s">
        <v>93</v>
      </c>
      <c r="L40" s="56" t="s">
        <v>74</v>
      </c>
      <c r="M40" s="56" t="s">
        <v>1952</v>
      </c>
      <c r="N40" s="56" t="s">
        <v>79</v>
      </c>
      <c r="O40" s="56" t="s">
        <v>6267</v>
      </c>
      <c r="P40" s="56" t="s">
        <v>278</v>
      </c>
      <c r="Q40" s="56" t="s">
        <v>287</v>
      </c>
      <c r="R40" s="32">
        <v>10400</v>
      </c>
      <c r="S40" s="32">
        <v>8840</v>
      </c>
      <c r="T40" s="52">
        <f>Table42[[#This Row],[EU funds 
(EUR)]]/Table42[[#This Row],[Total eligible expenditure allocated to the operation (EUR)]]</f>
        <v>0.85</v>
      </c>
    </row>
    <row r="41" spans="1:20" ht="134.25" customHeight="1" x14ac:dyDescent="0.25">
      <c r="A41" s="15">
        <v>37</v>
      </c>
      <c r="B41" s="9" t="s">
        <v>411</v>
      </c>
      <c r="C41" s="9" t="s">
        <v>445</v>
      </c>
      <c r="D41" s="12" t="s">
        <v>54</v>
      </c>
      <c r="E41" s="9" t="s">
        <v>188</v>
      </c>
      <c r="F41" s="9" t="s">
        <v>482</v>
      </c>
      <c r="G41" s="23" t="s">
        <v>515</v>
      </c>
      <c r="H41" s="24">
        <v>45713</v>
      </c>
      <c r="I41" s="16">
        <v>45833</v>
      </c>
      <c r="J41" s="47" t="s">
        <v>4702</v>
      </c>
      <c r="K41" s="56" t="s">
        <v>526</v>
      </c>
      <c r="L41" s="56" t="s">
        <v>260</v>
      </c>
      <c r="M41" s="56" t="s">
        <v>1960</v>
      </c>
      <c r="N41" s="56" t="s">
        <v>268</v>
      </c>
      <c r="O41" s="56" t="s">
        <v>6267</v>
      </c>
      <c r="P41" s="56" t="s">
        <v>278</v>
      </c>
      <c r="Q41" s="56" t="s">
        <v>287</v>
      </c>
      <c r="R41" s="32">
        <v>11720</v>
      </c>
      <c r="S41" s="32">
        <v>9962</v>
      </c>
      <c r="T41" s="52">
        <f>Table42[[#This Row],[EU funds 
(EUR)]]/Table42[[#This Row],[Total eligible expenditure allocated to the operation (EUR)]]</f>
        <v>0.85</v>
      </c>
    </row>
    <row r="42" spans="1:20" ht="118.5" customHeight="1" x14ac:dyDescent="0.25">
      <c r="A42" s="15">
        <v>38</v>
      </c>
      <c r="B42" s="9" t="s">
        <v>413</v>
      </c>
      <c r="C42" s="9" t="s">
        <v>447</v>
      </c>
      <c r="D42" s="12" t="s">
        <v>54</v>
      </c>
      <c r="E42" s="9" t="s">
        <v>188</v>
      </c>
      <c r="F42" s="9" t="s">
        <v>484</v>
      </c>
      <c r="G42" s="23" t="s">
        <v>517</v>
      </c>
      <c r="H42" s="24">
        <v>45715</v>
      </c>
      <c r="I42" s="16">
        <v>45835</v>
      </c>
      <c r="J42" s="47" t="s">
        <v>4702</v>
      </c>
      <c r="K42" s="56" t="s">
        <v>90</v>
      </c>
      <c r="L42" s="56" t="s">
        <v>38</v>
      </c>
      <c r="M42" s="56" t="s">
        <v>75</v>
      </c>
      <c r="N42" s="56" t="s">
        <v>75</v>
      </c>
      <c r="O42" s="56" t="s">
        <v>6267</v>
      </c>
      <c r="P42" s="56" t="s">
        <v>278</v>
      </c>
      <c r="Q42" s="56" t="s">
        <v>287</v>
      </c>
      <c r="R42" s="32">
        <v>9864.36</v>
      </c>
      <c r="S42" s="32">
        <v>8384.7000000000007</v>
      </c>
      <c r="T42" s="52">
        <f>Table42[[#This Row],[EU funds 
(EUR)]]/Table42[[#This Row],[Total eligible expenditure allocated to the operation (EUR)]]</f>
        <v>0.84999939174969286</v>
      </c>
    </row>
    <row r="43" spans="1:20" ht="102" x14ac:dyDescent="0.25">
      <c r="A43" s="15">
        <v>39</v>
      </c>
      <c r="B43" s="9" t="s">
        <v>412</v>
      </c>
      <c r="C43" s="9" t="s">
        <v>446</v>
      </c>
      <c r="D43" s="12" t="s">
        <v>54</v>
      </c>
      <c r="E43" s="9" t="s">
        <v>188</v>
      </c>
      <c r="F43" s="9" t="s">
        <v>483</v>
      </c>
      <c r="G43" s="23" t="s">
        <v>516</v>
      </c>
      <c r="H43" s="24">
        <v>45713</v>
      </c>
      <c r="I43" s="16">
        <v>45833</v>
      </c>
      <c r="J43" s="47" t="s">
        <v>4702</v>
      </c>
      <c r="K43" s="56" t="s">
        <v>537</v>
      </c>
      <c r="L43" s="56" t="s">
        <v>540</v>
      </c>
      <c r="M43" s="56" t="s">
        <v>1972</v>
      </c>
      <c r="N43" s="56" t="s">
        <v>77</v>
      </c>
      <c r="O43" s="56" t="s">
        <v>6267</v>
      </c>
      <c r="P43" s="56" t="s">
        <v>278</v>
      </c>
      <c r="Q43" s="56" t="s">
        <v>287</v>
      </c>
      <c r="R43" s="32">
        <v>10883</v>
      </c>
      <c r="S43" s="32">
        <v>9250.5499999999993</v>
      </c>
      <c r="T43" s="52">
        <f>Table42[[#This Row],[EU funds 
(EUR)]]/Table42[[#This Row],[Total eligible expenditure allocated to the operation (EUR)]]</f>
        <v>0.85</v>
      </c>
    </row>
    <row r="44" spans="1:20" ht="114.75" x14ac:dyDescent="0.25">
      <c r="A44" s="15">
        <v>40</v>
      </c>
      <c r="B44" s="9" t="s">
        <v>583</v>
      </c>
      <c r="C44" s="9" t="s">
        <v>432</v>
      </c>
      <c r="D44" s="12" t="s">
        <v>54</v>
      </c>
      <c r="E44" s="9" t="s">
        <v>188</v>
      </c>
      <c r="F44" s="9" t="s">
        <v>469</v>
      </c>
      <c r="G44" s="23" t="s">
        <v>1475</v>
      </c>
      <c r="H44" s="24">
        <v>45757</v>
      </c>
      <c r="I44" s="16">
        <v>45877</v>
      </c>
      <c r="J44" s="47" t="s">
        <v>4702</v>
      </c>
      <c r="K44" s="56" t="s">
        <v>527</v>
      </c>
      <c r="L44" s="56" t="s">
        <v>72</v>
      </c>
      <c r="M44" s="56" t="s">
        <v>1949</v>
      </c>
      <c r="N44" s="56" t="s">
        <v>77</v>
      </c>
      <c r="O44" s="56" t="s">
        <v>6267</v>
      </c>
      <c r="P44" s="56" t="s">
        <v>278</v>
      </c>
      <c r="Q44" s="56" t="s">
        <v>287</v>
      </c>
      <c r="R44" s="32">
        <v>11500</v>
      </c>
      <c r="S44" s="32">
        <v>9775</v>
      </c>
      <c r="T44" s="52">
        <f>Table42[[#This Row],[EU funds 
(EUR)]]/Table42[[#This Row],[Total eligible expenditure allocated to the operation (EUR)]]</f>
        <v>0.85</v>
      </c>
    </row>
    <row r="45" spans="1:20" ht="140.25" x14ac:dyDescent="0.25">
      <c r="A45" s="15">
        <v>41</v>
      </c>
      <c r="B45" s="9" t="s">
        <v>582</v>
      </c>
      <c r="C45" s="9" t="s">
        <v>892</v>
      </c>
      <c r="D45" s="12" t="s">
        <v>54</v>
      </c>
      <c r="E45" s="9" t="s">
        <v>188</v>
      </c>
      <c r="F45" s="9" t="s">
        <v>1170</v>
      </c>
      <c r="G45" s="23" t="s">
        <v>1474</v>
      </c>
      <c r="H45" s="24">
        <v>45756</v>
      </c>
      <c r="I45" s="16">
        <v>45876</v>
      </c>
      <c r="J45" s="47" t="s">
        <v>4702</v>
      </c>
      <c r="K45" s="56" t="s">
        <v>1808</v>
      </c>
      <c r="L45" s="56" t="s">
        <v>260</v>
      </c>
      <c r="M45" s="56" t="s">
        <v>75</v>
      </c>
      <c r="N45" s="56" t="s">
        <v>75</v>
      </c>
      <c r="O45" s="56" t="s">
        <v>6267</v>
      </c>
      <c r="P45" s="56" t="s">
        <v>278</v>
      </c>
      <c r="Q45" s="56" t="s">
        <v>287</v>
      </c>
      <c r="R45" s="32">
        <v>8220</v>
      </c>
      <c r="S45" s="32">
        <v>6987</v>
      </c>
      <c r="T45" s="52">
        <f>Table42[[#This Row],[EU funds 
(EUR)]]/Table42[[#This Row],[Total eligible expenditure allocated to the operation (EUR)]]</f>
        <v>0.85</v>
      </c>
    </row>
    <row r="46" spans="1:20" ht="140.25" x14ac:dyDescent="0.25">
      <c r="A46" s="15">
        <v>42</v>
      </c>
      <c r="B46" s="9" t="s">
        <v>598</v>
      </c>
      <c r="C46" s="9" t="s">
        <v>429</v>
      </c>
      <c r="D46" s="12" t="s">
        <v>54</v>
      </c>
      <c r="E46" s="9" t="s">
        <v>188</v>
      </c>
      <c r="F46" s="9" t="s">
        <v>1186</v>
      </c>
      <c r="G46" s="23" t="s">
        <v>499</v>
      </c>
      <c r="H46" s="24">
        <v>45789</v>
      </c>
      <c r="I46" s="16">
        <v>45909</v>
      </c>
      <c r="J46" s="47" t="s">
        <v>4702</v>
      </c>
      <c r="K46" s="56" t="s">
        <v>90</v>
      </c>
      <c r="L46" s="56" t="s">
        <v>38</v>
      </c>
      <c r="M46" s="56" t="s">
        <v>75</v>
      </c>
      <c r="N46" s="56" t="s">
        <v>75</v>
      </c>
      <c r="O46" s="56" t="s">
        <v>6267</v>
      </c>
      <c r="P46" s="56" t="s">
        <v>278</v>
      </c>
      <c r="Q46" s="56" t="s">
        <v>287</v>
      </c>
      <c r="R46" s="32">
        <v>11500</v>
      </c>
      <c r="S46" s="32">
        <v>9775</v>
      </c>
      <c r="T46" s="52">
        <f>Table42[[#This Row],[EU funds 
(EUR)]]/Table42[[#This Row],[Total eligible expenditure allocated to the operation (EUR)]]</f>
        <v>0.85</v>
      </c>
    </row>
    <row r="47" spans="1:20" ht="102" x14ac:dyDescent="0.25">
      <c r="A47" s="15">
        <v>43</v>
      </c>
      <c r="B47" s="9" t="s">
        <v>599</v>
      </c>
      <c r="C47" s="9" t="s">
        <v>906</v>
      </c>
      <c r="D47" s="12" t="s">
        <v>54</v>
      </c>
      <c r="E47" s="9" t="s">
        <v>188</v>
      </c>
      <c r="F47" s="9" t="s">
        <v>1187</v>
      </c>
      <c r="G47" s="27" t="s">
        <v>1490</v>
      </c>
      <c r="H47" s="16">
        <v>45789</v>
      </c>
      <c r="I47" s="16">
        <v>45909</v>
      </c>
      <c r="J47" s="47" t="s">
        <v>4702</v>
      </c>
      <c r="K47" s="56" t="s">
        <v>259</v>
      </c>
      <c r="L47" s="56" t="s">
        <v>263</v>
      </c>
      <c r="M47" s="56" t="s">
        <v>1967</v>
      </c>
      <c r="N47" s="56" t="s">
        <v>268</v>
      </c>
      <c r="O47" s="56" t="s">
        <v>6267</v>
      </c>
      <c r="P47" s="56" t="s">
        <v>278</v>
      </c>
      <c r="Q47" s="56" t="s">
        <v>287</v>
      </c>
      <c r="R47" s="32">
        <v>11500</v>
      </c>
      <c r="S47" s="32">
        <v>9775</v>
      </c>
      <c r="T47" s="51">
        <f>Table42[[#This Row],[EU funds 
(EUR)]]/Table42[[#This Row],[Total eligible expenditure allocated to the operation (EUR)]]</f>
        <v>0.85</v>
      </c>
    </row>
    <row r="48" spans="1:20" ht="141.75" customHeight="1" x14ac:dyDescent="0.25">
      <c r="A48" s="15">
        <v>44</v>
      </c>
      <c r="B48" s="9" t="s">
        <v>600</v>
      </c>
      <c r="C48" s="9" t="s">
        <v>307</v>
      </c>
      <c r="D48" s="12" t="s">
        <v>54</v>
      </c>
      <c r="E48" s="9" t="s">
        <v>188</v>
      </c>
      <c r="F48" s="9" t="s">
        <v>1188</v>
      </c>
      <c r="G48" s="27" t="s">
        <v>1491</v>
      </c>
      <c r="H48" s="16">
        <v>45789</v>
      </c>
      <c r="I48" s="16">
        <v>45909</v>
      </c>
      <c r="J48" s="47" t="s">
        <v>4702</v>
      </c>
      <c r="K48" s="56" t="s">
        <v>93</v>
      </c>
      <c r="L48" s="56" t="s">
        <v>74</v>
      </c>
      <c r="M48" s="56" t="s">
        <v>75</v>
      </c>
      <c r="N48" s="56" t="s">
        <v>75</v>
      </c>
      <c r="O48" s="56" t="s">
        <v>6267</v>
      </c>
      <c r="P48" s="56" t="s">
        <v>278</v>
      </c>
      <c r="Q48" s="56" t="s">
        <v>287</v>
      </c>
      <c r="R48" s="32">
        <v>8800</v>
      </c>
      <c r="S48" s="32">
        <v>7480</v>
      </c>
      <c r="T48" s="51">
        <f>Table42[[#This Row],[EU funds 
(EUR)]]/Table42[[#This Row],[Total eligible expenditure allocated to the operation (EUR)]]</f>
        <v>0.85</v>
      </c>
    </row>
    <row r="49" spans="1:20" ht="114.75" x14ac:dyDescent="0.25">
      <c r="A49" s="15">
        <v>45</v>
      </c>
      <c r="B49" s="9" t="s">
        <v>601</v>
      </c>
      <c r="C49" s="9" t="s">
        <v>907</v>
      </c>
      <c r="D49" s="12" t="s">
        <v>54</v>
      </c>
      <c r="E49" s="9" t="s">
        <v>188</v>
      </c>
      <c r="F49" s="9" t="s">
        <v>1189</v>
      </c>
      <c r="G49" s="27" t="s">
        <v>1492</v>
      </c>
      <c r="H49" s="16">
        <v>45789</v>
      </c>
      <c r="I49" s="16">
        <v>45909</v>
      </c>
      <c r="J49" s="47" t="s">
        <v>4702</v>
      </c>
      <c r="K49" s="56" t="s">
        <v>90</v>
      </c>
      <c r="L49" s="56" t="s">
        <v>38</v>
      </c>
      <c r="M49" s="56" t="s">
        <v>75</v>
      </c>
      <c r="N49" s="56" t="s">
        <v>75</v>
      </c>
      <c r="O49" s="56" t="s">
        <v>6267</v>
      </c>
      <c r="P49" s="56" t="s">
        <v>278</v>
      </c>
      <c r="Q49" s="56" t="s">
        <v>287</v>
      </c>
      <c r="R49" s="32">
        <v>8695.7999999999993</v>
      </c>
      <c r="S49" s="32">
        <v>7391.42</v>
      </c>
      <c r="T49" s="51">
        <f>Table42[[#This Row],[EU funds 
(EUR)]]/Table42[[#This Row],[Total eligible expenditure allocated to the operation (EUR)]]</f>
        <v>0.84999885001954978</v>
      </c>
    </row>
    <row r="50" spans="1:20" ht="102" x14ac:dyDescent="0.25">
      <c r="A50" s="15">
        <v>46</v>
      </c>
      <c r="B50" s="9" t="s">
        <v>602</v>
      </c>
      <c r="C50" s="9" t="s">
        <v>171</v>
      </c>
      <c r="D50" s="12" t="s">
        <v>54</v>
      </c>
      <c r="E50" s="9" t="s">
        <v>188</v>
      </c>
      <c r="F50" s="9" t="s">
        <v>1190</v>
      </c>
      <c r="G50" s="27" t="s">
        <v>1493</v>
      </c>
      <c r="H50" s="16">
        <v>45789</v>
      </c>
      <c r="I50" s="16">
        <v>45909</v>
      </c>
      <c r="J50" s="47" t="s">
        <v>4702</v>
      </c>
      <c r="K50" s="56" t="s">
        <v>254</v>
      </c>
      <c r="L50" s="56" t="s">
        <v>261</v>
      </c>
      <c r="M50" s="56" t="s">
        <v>1961</v>
      </c>
      <c r="N50" s="56" t="s">
        <v>268</v>
      </c>
      <c r="O50" s="56" t="s">
        <v>6267</v>
      </c>
      <c r="P50" s="56" t="s">
        <v>278</v>
      </c>
      <c r="Q50" s="56" t="s">
        <v>287</v>
      </c>
      <c r="R50" s="32">
        <v>11500</v>
      </c>
      <c r="S50" s="32">
        <v>9775</v>
      </c>
      <c r="T50" s="51">
        <f>Table42[[#This Row],[EU funds 
(EUR)]]/Table42[[#This Row],[Total eligible expenditure allocated to the operation (EUR)]]</f>
        <v>0.85</v>
      </c>
    </row>
    <row r="51" spans="1:20" ht="89.25" x14ac:dyDescent="0.25">
      <c r="A51" s="15">
        <v>47</v>
      </c>
      <c r="B51" s="9" t="s">
        <v>608</v>
      </c>
      <c r="C51" s="9" t="s">
        <v>911</v>
      </c>
      <c r="D51" s="12" t="s">
        <v>54</v>
      </c>
      <c r="E51" s="9" t="s">
        <v>188</v>
      </c>
      <c r="F51" s="9" t="s">
        <v>1196</v>
      </c>
      <c r="G51" s="27" t="s">
        <v>1499</v>
      </c>
      <c r="H51" s="16">
        <v>45811</v>
      </c>
      <c r="I51" s="16">
        <v>45931</v>
      </c>
      <c r="J51" s="47" t="s">
        <v>4702</v>
      </c>
      <c r="K51" s="56" t="s">
        <v>1819</v>
      </c>
      <c r="L51" s="56" t="s">
        <v>260</v>
      </c>
      <c r="M51" s="56" t="s">
        <v>1960</v>
      </c>
      <c r="N51" s="56" t="s">
        <v>268</v>
      </c>
      <c r="O51" s="56" t="s">
        <v>6267</v>
      </c>
      <c r="P51" s="56" t="s">
        <v>278</v>
      </c>
      <c r="Q51" s="56" t="s">
        <v>287</v>
      </c>
      <c r="R51" s="32">
        <v>7817.7</v>
      </c>
      <c r="S51" s="32">
        <v>6645.04</v>
      </c>
      <c r="T51" s="51">
        <f>Table42[[#This Row],[EU funds 
(EUR)]]/Table42[[#This Row],[Total eligible expenditure allocated to the operation (EUR)]]</f>
        <v>0.84999936042570068</v>
      </c>
    </row>
    <row r="52" spans="1:20" ht="89.25" x14ac:dyDescent="0.25">
      <c r="A52" s="15">
        <v>48</v>
      </c>
      <c r="B52" s="9" t="s">
        <v>609</v>
      </c>
      <c r="C52" s="9" t="s">
        <v>912</v>
      </c>
      <c r="D52" s="12" t="s">
        <v>54</v>
      </c>
      <c r="E52" s="9" t="s">
        <v>188</v>
      </c>
      <c r="F52" s="9" t="s">
        <v>1197</v>
      </c>
      <c r="G52" s="27" t="s">
        <v>1500</v>
      </c>
      <c r="H52" s="16">
        <v>45811</v>
      </c>
      <c r="I52" s="16">
        <v>45931</v>
      </c>
      <c r="J52" s="47" t="s">
        <v>4702</v>
      </c>
      <c r="K52" s="56" t="s">
        <v>90</v>
      </c>
      <c r="L52" s="56" t="s">
        <v>38</v>
      </c>
      <c r="M52" s="56" t="s">
        <v>75</v>
      </c>
      <c r="N52" s="56" t="s">
        <v>75</v>
      </c>
      <c r="O52" s="56" t="s">
        <v>6267</v>
      </c>
      <c r="P52" s="56" t="s">
        <v>278</v>
      </c>
      <c r="Q52" s="56" t="s">
        <v>287</v>
      </c>
      <c r="R52" s="32">
        <v>9500</v>
      </c>
      <c r="S52" s="32">
        <v>8075</v>
      </c>
      <c r="T52" s="51">
        <f>Table42[[#This Row],[EU funds 
(EUR)]]/Table42[[#This Row],[Total eligible expenditure allocated to the operation (EUR)]]</f>
        <v>0.85</v>
      </c>
    </row>
    <row r="53" spans="1:20" ht="127.5" customHeight="1" x14ac:dyDescent="0.25">
      <c r="A53" s="15">
        <v>49</v>
      </c>
      <c r="B53" s="9" t="s">
        <v>610</v>
      </c>
      <c r="C53" s="9" t="s">
        <v>913</v>
      </c>
      <c r="D53" s="12" t="s">
        <v>54</v>
      </c>
      <c r="E53" s="9" t="s">
        <v>188</v>
      </c>
      <c r="F53" s="9" t="s">
        <v>1198</v>
      </c>
      <c r="G53" s="27" t="s">
        <v>1501</v>
      </c>
      <c r="H53" s="16">
        <v>45811</v>
      </c>
      <c r="I53" s="16">
        <v>45931</v>
      </c>
      <c r="J53" s="47" t="s">
        <v>4702</v>
      </c>
      <c r="K53" s="56" t="s">
        <v>90</v>
      </c>
      <c r="L53" s="56" t="s">
        <v>38</v>
      </c>
      <c r="M53" s="56" t="s">
        <v>75</v>
      </c>
      <c r="N53" s="56" t="s">
        <v>75</v>
      </c>
      <c r="O53" s="56" t="s">
        <v>6267</v>
      </c>
      <c r="P53" s="56" t="s">
        <v>278</v>
      </c>
      <c r="Q53" s="56" t="s">
        <v>287</v>
      </c>
      <c r="R53" s="32">
        <v>8800</v>
      </c>
      <c r="S53" s="32">
        <v>7480</v>
      </c>
      <c r="T53" s="51">
        <f>Table42[[#This Row],[EU funds 
(EUR)]]/Table42[[#This Row],[Total eligible expenditure allocated to the operation (EUR)]]</f>
        <v>0.85</v>
      </c>
    </row>
    <row r="54" spans="1:20" ht="102" x14ac:dyDescent="0.25">
      <c r="A54" s="15">
        <v>50</v>
      </c>
      <c r="B54" s="9" t="s">
        <v>613</v>
      </c>
      <c r="C54" s="9" t="s">
        <v>916</v>
      </c>
      <c r="D54" s="12" t="s">
        <v>54</v>
      </c>
      <c r="E54" s="9" t="s">
        <v>188</v>
      </c>
      <c r="F54" s="9" t="s">
        <v>1201</v>
      </c>
      <c r="G54" s="27" t="s">
        <v>1504</v>
      </c>
      <c r="H54" s="16">
        <v>45824</v>
      </c>
      <c r="I54" s="16">
        <v>45944</v>
      </c>
      <c r="J54" s="47" t="s">
        <v>4702</v>
      </c>
      <c r="K54" s="56" t="s">
        <v>90</v>
      </c>
      <c r="L54" s="56" t="s">
        <v>38</v>
      </c>
      <c r="M54" s="56" t="s">
        <v>75</v>
      </c>
      <c r="N54" s="56" t="s">
        <v>75</v>
      </c>
      <c r="O54" s="56" t="s">
        <v>6267</v>
      </c>
      <c r="P54" s="56" t="s">
        <v>278</v>
      </c>
      <c r="Q54" s="56" t="s">
        <v>287</v>
      </c>
      <c r="R54" s="32">
        <v>7100</v>
      </c>
      <c r="S54" s="32">
        <v>6035</v>
      </c>
      <c r="T54" s="51">
        <f>Table42[[#This Row],[EU funds 
(EUR)]]/Table42[[#This Row],[Total eligible expenditure allocated to the operation (EUR)]]</f>
        <v>0.85</v>
      </c>
    </row>
    <row r="55" spans="1:20" ht="89.25" x14ac:dyDescent="0.25">
      <c r="A55" s="15">
        <v>51</v>
      </c>
      <c r="B55" s="9" t="s">
        <v>637</v>
      </c>
      <c r="C55" s="9" t="s">
        <v>169</v>
      </c>
      <c r="D55" s="12" t="s">
        <v>54</v>
      </c>
      <c r="E55" s="9" t="s">
        <v>188</v>
      </c>
      <c r="F55" s="9" t="s">
        <v>1225</v>
      </c>
      <c r="G55" s="27" t="s">
        <v>1528</v>
      </c>
      <c r="H55" s="16">
        <v>45840</v>
      </c>
      <c r="I55" s="16">
        <v>45960</v>
      </c>
      <c r="J55" s="47" t="s">
        <v>4702</v>
      </c>
      <c r="K55" s="56" t="s">
        <v>93</v>
      </c>
      <c r="L55" s="56" t="s">
        <v>74</v>
      </c>
      <c r="M55" s="56" t="s">
        <v>1952</v>
      </c>
      <c r="N55" s="56" t="s">
        <v>79</v>
      </c>
      <c r="O55" s="56" t="s">
        <v>6267</v>
      </c>
      <c r="P55" s="56" t="s">
        <v>278</v>
      </c>
      <c r="Q55" s="56" t="s">
        <v>287</v>
      </c>
      <c r="R55" s="32">
        <v>9100</v>
      </c>
      <c r="S55" s="32">
        <v>7735</v>
      </c>
      <c r="T55" s="51">
        <f>Table42[[#This Row],[EU funds 
(EUR)]]/Table42[[#This Row],[Total eligible expenditure allocated to the operation (EUR)]]</f>
        <v>0.85</v>
      </c>
    </row>
    <row r="56" spans="1:20" ht="135" customHeight="1" x14ac:dyDescent="0.25">
      <c r="A56" s="15">
        <v>52</v>
      </c>
      <c r="B56" s="9" t="s">
        <v>614</v>
      </c>
      <c r="C56" s="9" t="s">
        <v>917</v>
      </c>
      <c r="D56" s="12" t="s">
        <v>54</v>
      </c>
      <c r="E56" s="9" t="s">
        <v>188</v>
      </c>
      <c r="F56" s="9" t="s">
        <v>1202</v>
      </c>
      <c r="G56" s="27" t="s">
        <v>1505</v>
      </c>
      <c r="H56" s="16">
        <v>45824</v>
      </c>
      <c r="I56" s="16">
        <v>45944</v>
      </c>
      <c r="J56" s="47" t="s">
        <v>4702</v>
      </c>
      <c r="K56" s="56" t="s">
        <v>1821</v>
      </c>
      <c r="L56" s="56" t="s">
        <v>116</v>
      </c>
      <c r="M56" s="56" t="s">
        <v>1953</v>
      </c>
      <c r="N56" s="56" t="s">
        <v>77</v>
      </c>
      <c r="O56" s="56" t="s">
        <v>6267</v>
      </c>
      <c r="P56" s="56" t="s">
        <v>278</v>
      </c>
      <c r="Q56" s="56" t="s">
        <v>287</v>
      </c>
      <c r="R56" s="32">
        <v>9800</v>
      </c>
      <c r="S56" s="32">
        <v>8330</v>
      </c>
      <c r="T56" s="51">
        <f>Table42[[#This Row],[EU funds 
(EUR)]]/Table42[[#This Row],[Total eligible expenditure allocated to the operation (EUR)]]</f>
        <v>0.85</v>
      </c>
    </row>
    <row r="57" spans="1:20" ht="114.75" x14ac:dyDescent="0.25">
      <c r="A57" s="15">
        <v>53</v>
      </c>
      <c r="B57" s="9" t="s">
        <v>638</v>
      </c>
      <c r="C57" s="9" t="s">
        <v>939</v>
      </c>
      <c r="D57" s="12" t="s">
        <v>54</v>
      </c>
      <c r="E57" s="9" t="s">
        <v>188</v>
      </c>
      <c r="F57" s="9" t="s">
        <v>1226</v>
      </c>
      <c r="G57" s="27" t="s">
        <v>1529</v>
      </c>
      <c r="H57" s="16">
        <v>45840</v>
      </c>
      <c r="I57" s="16">
        <v>45960</v>
      </c>
      <c r="J57" s="47" t="s">
        <v>4702</v>
      </c>
      <c r="K57" s="56" t="s">
        <v>90</v>
      </c>
      <c r="L57" s="56" t="s">
        <v>38</v>
      </c>
      <c r="M57" s="56" t="s">
        <v>75</v>
      </c>
      <c r="N57" s="56" t="s">
        <v>75</v>
      </c>
      <c r="O57" s="56" t="s">
        <v>6267</v>
      </c>
      <c r="P57" s="56" t="s">
        <v>278</v>
      </c>
      <c r="Q57" s="56" t="s">
        <v>287</v>
      </c>
      <c r="R57" s="32">
        <v>10000</v>
      </c>
      <c r="S57" s="32">
        <v>8500</v>
      </c>
      <c r="T57" s="51">
        <f>Table42[[#This Row],[EU funds 
(EUR)]]/Table42[[#This Row],[Total eligible expenditure allocated to the operation (EUR)]]</f>
        <v>0.85</v>
      </c>
    </row>
    <row r="58" spans="1:20" ht="114.75" x14ac:dyDescent="0.25">
      <c r="A58" s="15">
        <v>54</v>
      </c>
      <c r="B58" s="9" t="s">
        <v>643</v>
      </c>
      <c r="C58" s="9" t="s">
        <v>943</v>
      </c>
      <c r="D58" s="12" t="s">
        <v>54</v>
      </c>
      <c r="E58" s="9" t="s">
        <v>188</v>
      </c>
      <c r="F58" s="9" t="s">
        <v>1231</v>
      </c>
      <c r="G58" s="27" t="s">
        <v>1534</v>
      </c>
      <c r="H58" s="16">
        <v>45847</v>
      </c>
      <c r="I58" s="16">
        <v>45967</v>
      </c>
      <c r="J58" s="47" t="s">
        <v>4702</v>
      </c>
      <c r="K58" s="56" t="s">
        <v>90</v>
      </c>
      <c r="L58" s="56" t="s">
        <v>38</v>
      </c>
      <c r="M58" s="56" t="s">
        <v>75</v>
      </c>
      <c r="N58" s="56" t="s">
        <v>75</v>
      </c>
      <c r="O58" s="56" t="s">
        <v>6267</v>
      </c>
      <c r="P58" s="56" t="s">
        <v>278</v>
      </c>
      <c r="Q58" s="56" t="s">
        <v>287</v>
      </c>
      <c r="R58" s="32">
        <v>11764.71</v>
      </c>
      <c r="S58" s="32">
        <v>10000</v>
      </c>
      <c r="T58" s="51">
        <f>Table42[[#This Row],[EU funds 
(EUR)]]/Table42[[#This Row],[Total eligible expenditure allocated to the operation (EUR)]]</f>
        <v>0.84999970250010415</v>
      </c>
    </row>
    <row r="59" spans="1:20" ht="89.25" x14ac:dyDescent="0.25">
      <c r="A59" s="15">
        <v>55</v>
      </c>
      <c r="B59" s="9" t="s">
        <v>644</v>
      </c>
      <c r="C59" s="9" t="s">
        <v>944</v>
      </c>
      <c r="D59" s="12" t="s">
        <v>54</v>
      </c>
      <c r="E59" s="9" t="s">
        <v>188</v>
      </c>
      <c r="F59" s="9" t="s">
        <v>1232</v>
      </c>
      <c r="G59" s="27" t="s">
        <v>1535</v>
      </c>
      <c r="H59" s="16">
        <v>45849</v>
      </c>
      <c r="I59" s="16">
        <v>45941</v>
      </c>
      <c r="J59" s="47" t="s">
        <v>4702</v>
      </c>
      <c r="K59" s="56" t="s">
        <v>1829</v>
      </c>
      <c r="L59" s="56" t="s">
        <v>260</v>
      </c>
      <c r="M59" s="56" t="s">
        <v>1960</v>
      </c>
      <c r="N59" s="56" t="s">
        <v>268</v>
      </c>
      <c r="O59" s="56" t="s">
        <v>6267</v>
      </c>
      <c r="P59" s="56" t="s">
        <v>278</v>
      </c>
      <c r="Q59" s="56" t="s">
        <v>287</v>
      </c>
      <c r="R59" s="32">
        <v>11500</v>
      </c>
      <c r="S59" s="32">
        <v>9775</v>
      </c>
      <c r="T59" s="51">
        <f>Table42[[#This Row],[EU funds 
(EUR)]]/Table42[[#This Row],[Total eligible expenditure allocated to the operation (EUR)]]</f>
        <v>0.85</v>
      </c>
    </row>
    <row r="60" spans="1:20" ht="127.5" x14ac:dyDescent="0.25">
      <c r="A60" s="15">
        <v>56</v>
      </c>
      <c r="B60" s="9" t="s">
        <v>679</v>
      </c>
      <c r="C60" s="9" t="s">
        <v>444</v>
      </c>
      <c r="D60" s="12" t="s">
        <v>54</v>
      </c>
      <c r="E60" s="9" t="s">
        <v>188</v>
      </c>
      <c r="F60" s="9" t="s">
        <v>1184</v>
      </c>
      <c r="G60" s="27" t="s">
        <v>1570</v>
      </c>
      <c r="H60" s="16">
        <v>45860</v>
      </c>
      <c r="I60" s="16">
        <v>45980</v>
      </c>
      <c r="J60" s="47" t="s">
        <v>4702</v>
      </c>
      <c r="K60" s="56" t="s">
        <v>254</v>
      </c>
      <c r="L60" s="56" t="s">
        <v>261</v>
      </c>
      <c r="M60" s="56" t="s">
        <v>1961</v>
      </c>
      <c r="N60" s="56" t="s">
        <v>268</v>
      </c>
      <c r="O60" s="56" t="s">
        <v>6267</v>
      </c>
      <c r="P60" s="56" t="s">
        <v>278</v>
      </c>
      <c r="Q60" s="56" t="s">
        <v>287</v>
      </c>
      <c r="R60" s="32">
        <v>11750</v>
      </c>
      <c r="S60" s="32">
        <v>9987.5</v>
      </c>
      <c r="T60" s="51">
        <f>Table42[[#This Row],[EU funds 
(EUR)]]/Table42[[#This Row],[Total eligible expenditure allocated to the operation (EUR)]]</f>
        <v>0.85</v>
      </c>
    </row>
    <row r="61" spans="1:20" ht="127.5" x14ac:dyDescent="0.25">
      <c r="A61" s="15">
        <v>57</v>
      </c>
      <c r="B61" s="9" t="s">
        <v>680</v>
      </c>
      <c r="C61" s="9" t="s">
        <v>976</v>
      </c>
      <c r="D61" s="12" t="s">
        <v>54</v>
      </c>
      <c r="E61" s="9" t="s">
        <v>188</v>
      </c>
      <c r="F61" s="9" t="s">
        <v>1267</v>
      </c>
      <c r="G61" s="27" t="s">
        <v>1571</v>
      </c>
      <c r="H61" s="16">
        <v>45860</v>
      </c>
      <c r="I61" s="16">
        <v>45980</v>
      </c>
      <c r="J61" s="47" t="s">
        <v>4702</v>
      </c>
      <c r="K61" s="56" t="s">
        <v>1838</v>
      </c>
      <c r="L61" s="56" t="s">
        <v>542</v>
      </c>
      <c r="M61" s="56" t="s">
        <v>1975</v>
      </c>
      <c r="N61" s="56" t="s">
        <v>268</v>
      </c>
      <c r="O61" s="56" t="s">
        <v>6267</v>
      </c>
      <c r="P61" s="56" t="s">
        <v>278</v>
      </c>
      <c r="Q61" s="56" t="s">
        <v>287</v>
      </c>
      <c r="R61" s="32">
        <v>9600</v>
      </c>
      <c r="S61" s="32">
        <v>8160</v>
      </c>
      <c r="T61" s="51">
        <f>Table42[[#This Row],[EU funds 
(EUR)]]/Table42[[#This Row],[Total eligible expenditure allocated to the operation (EUR)]]</f>
        <v>0.85</v>
      </c>
    </row>
    <row r="62" spans="1:20" ht="114.75" x14ac:dyDescent="0.25">
      <c r="A62" s="15">
        <v>58</v>
      </c>
      <c r="B62" s="9" t="s">
        <v>883</v>
      </c>
      <c r="C62" s="9" t="s">
        <v>913</v>
      </c>
      <c r="D62" s="12" t="s">
        <v>54</v>
      </c>
      <c r="E62" s="9" t="s">
        <v>188</v>
      </c>
      <c r="F62" s="9" t="s">
        <v>1457</v>
      </c>
      <c r="G62" s="27" t="s">
        <v>1501</v>
      </c>
      <c r="H62" s="16">
        <v>45897</v>
      </c>
      <c r="I62" s="16">
        <v>46017</v>
      </c>
      <c r="J62" s="47" t="s">
        <v>4702</v>
      </c>
      <c r="K62" s="56" t="s">
        <v>90</v>
      </c>
      <c r="L62" s="56" t="s">
        <v>38</v>
      </c>
      <c r="M62" s="56" t="s">
        <v>75</v>
      </c>
      <c r="N62" s="56" t="s">
        <v>75</v>
      </c>
      <c r="O62" s="56" t="s">
        <v>6267</v>
      </c>
      <c r="P62" s="56" t="s">
        <v>278</v>
      </c>
      <c r="Q62" s="56" t="s">
        <v>287</v>
      </c>
      <c r="R62" s="32">
        <v>11000</v>
      </c>
      <c r="S62" s="32">
        <v>9350</v>
      </c>
      <c r="T62" s="51">
        <f>Table42[[#This Row],[EU funds 
(EUR)]]/Table42[[#This Row],[Total eligible expenditure allocated to the operation (EUR)]]</f>
        <v>0.85</v>
      </c>
    </row>
    <row r="63" spans="1:20" ht="102" x14ac:dyDescent="0.25">
      <c r="A63" s="15">
        <v>59</v>
      </c>
      <c r="B63" s="9" t="s">
        <v>1991</v>
      </c>
      <c r="C63" s="9" t="s">
        <v>1992</v>
      </c>
      <c r="D63" s="12" t="s">
        <v>54</v>
      </c>
      <c r="E63" s="9" t="s">
        <v>188</v>
      </c>
      <c r="F63" s="9" t="s">
        <v>1993</v>
      </c>
      <c r="G63" s="27" t="s">
        <v>1994</v>
      </c>
      <c r="H63" s="16">
        <v>45904</v>
      </c>
      <c r="I63" s="16">
        <v>46024</v>
      </c>
      <c r="J63" s="47" t="s">
        <v>4702</v>
      </c>
      <c r="K63" s="56" t="s">
        <v>123</v>
      </c>
      <c r="L63" s="56" t="s">
        <v>116</v>
      </c>
      <c r="M63" s="56" t="s">
        <v>1953</v>
      </c>
      <c r="N63" s="56" t="s">
        <v>77</v>
      </c>
      <c r="O63" s="56" t="s">
        <v>6267</v>
      </c>
      <c r="P63" s="56" t="s">
        <v>278</v>
      </c>
      <c r="Q63" s="56" t="s">
        <v>287</v>
      </c>
      <c r="R63" s="32">
        <v>11050</v>
      </c>
      <c r="S63" s="32">
        <v>9392.5</v>
      </c>
      <c r="T63" s="51">
        <f>Table42[[#This Row],[EU funds 
(EUR)]]/Table42[[#This Row],[Total eligible expenditure allocated to the operation (EUR)]]</f>
        <v>0.85</v>
      </c>
    </row>
    <row r="64" spans="1:20" ht="114.75" x14ac:dyDescent="0.25">
      <c r="A64" s="15">
        <v>60</v>
      </c>
      <c r="B64" s="9" t="s">
        <v>1995</v>
      </c>
      <c r="C64" s="9" t="s">
        <v>1996</v>
      </c>
      <c r="D64" s="12" t="s">
        <v>54</v>
      </c>
      <c r="E64" s="9" t="s">
        <v>188</v>
      </c>
      <c r="F64" s="9" t="s">
        <v>1997</v>
      </c>
      <c r="G64" s="27" t="s">
        <v>1998</v>
      </c>
      <c r="H64" s="16">
        <v>45904</v>
      </c>
      <c r="I64" s="16">
        <v>46024</v>
      </c>
      <c r="J64" s="47" t="s">
        <v>4702</v>
      </c>
      <c r="K64" s="56" t="s">
        <v>90</v>
      </c>
      <c r="L64" s="56" t="s">
        <v>38</v>
      </c>
      <c r="M64" s="56" t="s">
        <v>75</v>
      </c>
      <c r="N64" s="56" t="s">
        <v>75</v>
      </c>
      <c r="O64" s="56" t="s">
        <v>6267</v>
      </c>
      <c r="P64" s="56" t="s">
        <v>278</v>
      </c>
      <c r="Q64" s="56" t="s">
        <v>287</v>
      </c>
      <c r="R64" s="32">
        <v>5459.9</v>
      </c>
      <c r="S64" s="32">
        <v>4640.91</v>
      </c>
      <c r="T64" s="51">
        <f>Table42[[#This Row],[EU funds 
(EUR)]]/Table42[[#This Row],[Total eligible expenditure allocated to the operation (EUR)]]</f>
        <v>0.84999908423231196</v>
      </c>
    </row>
    <row r="65" spans="1:20" ht="102" x14ac:dyDescent="0.25">
      <c r="A65" s="15">
        <v>61</v>
      </c>
      <c r="B65" s="9" t="s">
        <v>884</v>
      </c>
      <c r="C65" s="9" t="s">
        <v>184</v>
      </c>
      <c r="D65" s="12" t="s">
        <v>54</v>
      </c>
      <c r="E65" s="9" t="s">
        <v>188</v>
      </c>
      <c r="F65" s="9" t="s">
        <v>218</v>
      </c>
      <c r="G65" s="27" t="s">
        <v>247</v>
      </c>
      <c r="H65" s="16">
        <v>45897</v>
      </c>
      <c r="I65" s="16">
        <v>46017</v>
      </c>
      <c r="J65" s="47" t="s">
        <v>4702</v>
      </c>
      <c r="K65" s="56" t="s">
        <v>259</v>
      </c>
      <c r="L65" s="56" t="s">
        <v>263</v>
      </c>
      <c r="M65" s="56" t="s">
        <v>1967</v>
      </c>
      <c r="N65" s="56" t="s">
        <v>268</v>
      </c>
      <c r="O65" s="56" t="s">
        <v>6267</v>
      </c>
      <c r="P65" s="56" t="s">
        <v>278</v>
      </c>
      <c r="Q65" s="56" t="s">
        <v>287</v>
      </c>
      <c r="R65" s="32">
        <v>11500</v>
      </c>
      <c r="S65" s="32">
        <v>9775</v>
      </c>
      <c r="T65" s="51">
        <f>Table42[[#This Row],[EU funds 
(EUR)]]/Table42[[#This Row],[Total eligible expenditure allocated to the operation (EUR)]]</f>
        <v>0.85</v>
      </c>
    </row>
    <row r="66" spans="1:20" ht="140.25" x14ac:dyDescent="0.25">
      <c r="A66" s="15">
        <v>62</v>
      </c>
      <c r="B66" s="9" t="s">
        <v>885</v>
      </c>
      <c r="C66" s="9" t="s">
        <v>1166</v>
      </c>
      <c r="D66" s="12" t="s">
        <v>54</v>
      </c>
      <c r="E66" s="9" t="s">
        <v>188</v>
      </c>
      <c r="F66" s="9" t="s">
        <v>1458</v>
      </c>
      <c r="G66" s="27" t="s">
        <v>1765</v>
      </c>
      <c r="H66" s="16">
        <v>45897</v>
      </c>
      <c r="I66" s="16">
        <v>46017</v>
      </c>
      <c r="J66" s="47" t="s">
        <v>4702</v>
      </c>
      <c r="K66" s="56" t="s">
        <v>90</v>
      </c>
      <c r="L66" s="56" t="s">
        <v>38</v>
      </c>
      <c r="M66" s="56" t="s">
        <v>75</v>
      </c>
      <c r="N66" s="56" t="s">
        <v>75</v>
      </c>
      <c r="O66" s="56" t="s">
        <v>6267</v>
      </c>
      <c r="P66" s="56" t="s">
        <v>278</v>
      </c>
      <c r="Q66" s="56" t="s">
        <v>287</v>
      </c>
      <c r="R66" s="32">
        <v>11500</v>
      </c>
      <c r="S66" s="32">
        <v>9775</v>
      </c>
      <c r="T66" s="51">
        <f>Table42[[#This Row],[EU funds 
(EUR)]]/Table42[[#This Row],[Total eligible expenditure allocated to the operation (EUR)]]</f>
        <v>0.85</v>
      </c>
    </row>
    <row r="67" spans="1:20" ht="102" x14ac:dyDescent="0.25">
      <c r="A67" s="15">
        <v>63</v>
      </c>
      <c r="B67" s="9" t="s">
        <v>1999</v>
      </c>
      <c r="C67" s="9" t="s">
        <v>906</v>
      </c>
      <c r="D67" s="12" t="s">
        <v>54</v>
      </c>
      <c r="E67" s="9" t="s">
        <v>188</v>
      </c>
      <c r="F67" s="9" t="s">
        <v>2000</v>
      </c>
      <c r="G67" s="27" t="s">
        <v>2001</v>
      </c>
      <c r="H67" s="16">
        <v>45959</v>
      </c>
      <c r="I67" s="16">
        <v>46079</v>
      </c>
      <c r="J67" s="47" t="s">
        <v>4702</v>
      </c>
      <c r="K67" s="56" t="s">
        <v>259</v>
      </c>
      <c r="L67" s="56" t="s">
        <v>263</v>
      </c>
      <c r="M67" s="56" t="s">
        <v>1967</v>
      </c>
      <c r="N67" s="56" t="s">
        <v>268</v>
      </c>
      <c r="O67" s="56" t="s">
        <v>6267</v>
      </c>
      <c r="P67" s="56" t="s">
        <v>278</v>
      </c>
      <c r="Q67" s="56" t="s">
        <v>287</v>
      </c>
      <c r="R67" s="32">
        <v>11500</v>
      </c>
      <c r="S67" s="32">
        <v>9775</v>
      </c>
      <c r="T67" s="51">
        <f>Table42[[#This Row],[EU funds 
(EUR)]]/Table42[[#This Row],[Total eligible expenditure allocated to the operation (EUR)]]</f>
        <v>0.85</v>
      </c>
    </row>
    <row r="68" spans="1:20" ht="102" x14ac:dyDescent="0.25">
      <c r="A68" s="15">
        <v>64</v>
      </c>
      <c r="B68" s="9" t="s">
        <v>2002</v>
      </c>
      <c r="C68" s="9" t="s">
        <v>2003</v>
      </c>
      <c r="D68" s="12" t="s">
        <v>54</v>
      </c>
      <c r="E68" s="9" t="s">
        <v>188</v>
      </c>
      <c r="F68" s="9" t="s">
        <v>2004</v>
      </c>
      <c r="G68" s="27" t="s">
        <v>2005</v>
      </c>
      <c r="H68" s="16">
        <v>45975</v>
      </c>
      <c r="I68" s="16">
        <v>46066</v>
      </c>
      <c r="J68" s="47" t="s">
        <v>4701</v>
      </c>
      <c r="K68" s="56" t="s">
        <v>90</v>
      </c>
      <c r="L68" s="56" t="s">
        <v>38</v>
      </c>
      <c r="M68" s="56" t="s">
        <v>75</v>
      </c>
      <c r="N68" s="56" t="s">
        <v>75</v>
      </c>
      <c r="O68" s="56" t="s">
        <v>6267</v>
      </c>
      <c r="P68" s="56" t="s">
        <v>278</v>
      </c>
      <c r="Q68" s="56" t="s">
        <v>287</v>
      </c>
      <c r="R68" s="32">
        <v>11500</v>
      </c>
      <c r="S68" s="32">
        <v>9775</v>
      </c>
      <c r="T68" s="51">
        <f>Table42[[#This Row],[EU funds 
(EUR)]]/Table42[[#This Row],[Total eligible expenditure allocated to the operation (EUR)]]</f>
        <v>0.85</v>
      </c>
    </row>
    <row r="69" spans="1:20" ht="114.75" x14ac:dyDescent="0.25">
      <c r="A69" s="15">
        <v>65</v>
      </c>
      <c r="B69" s="9" t="s">
        <v>2006</v>
      </c>
      <c r="C69" s="9" t="s">
        <v>2007</v>
      </c>
      <c r="D69" s="12" t="s">
        <v>54</v>
      </c>
      <c r="E69" s="9" t="s">
        <v>188</v>
      </c>
      <c r="F69" s="9" t="s">
        <v>2008</v>
      </c>
      <c r="G69" s="27" t="s">
        <v>2009</v>
      </c>
      <c r="H69" s="16">
        <v>45959</v>
      </c>
      <c r="I69" s="16">
        <v>46079</v>
      </c>
      <c r="J69" s="47" t="s">
        <v>4701</v>
      </c>
      <c r="K69" s="56" t="s">
        <v>90</v>
      </c>
      <c r="L69" s="56" t="s">
        <v>38</v>
      </c>
      <c r="M69" s="56" t="s">
        <v>75</v>
      </c>
      <c r="N69" s="56" t="s">
        <v>75</v>
      </c>
      <c r="O69" s="56" t="s">
        <v>6267</v>
      </c>
      <c r="P69" s="56" t="s">
        <v>278</v>
      </c>
      <c r="Q69" s="56" t="s">
        <v>287</v>
      </c>
      <c r="R69" s="32">
        <v>11500</v>
      </c>
      <c r="S69" s="32">
        <v>9775</v>
      </c>
      <c r="T69" s="51">
        <f>Table42[[#This Row],[EU funds 
(EUR)]]/Table42[[#This Row],[Total eligible expenditure allocated to the operation (EUR)]]</f>
        <v>0.85</v>
      </c>
    </row>
    <row r="70" spans="1:20" ht="114.75" x14ac:dyDescent="0.25">
      <c r="A70" s="15">
        <v>66</v>
      </c>
      <c r="B70" s="9" t="s">
        <v>2010</v>
      </c>
      <c r="C70" s="9" t="s">
        <v>2011</v>
      </c>
      <c r="D70" s="12" t="s">
        <v>54</v>
      </c>
      <c r="E70" s="9" t="s">
        <v>188</v>
      </c>
      <c r="F70" s="9" t="s">
        <v>2012</v>
      </c>
      <c r="G70" s="27" t="s">
        <v>2013</v>
      </c>
      <c r="H70" s="16">
        <v>45975</v>
      </c>
      <c r="I70" s="16">
        <v>46095</v>
      </c>
      <c r="J70" s="47" t="s">
        <v>4701</v>
      </c>
      <c r="K70" s="56" t="s">
        <v>1808</v>
      </c>
      <c r="L70" s="56" t="s">
        <v>260</v>
      </c>
      <c r="M70" s="56" t="s">
        <v>1960</v>
      </c>
      <c r="N70" s="56" t="s">
        <v>268</v>
      </c>
      <c r="O70" s="56" t="s">
        <v>6267</v>
      </c>
      <c r="P70" s="56" t="s">
        <v>278</v>
      </c>
      <c r="Q70" s="56" t="s">
        <v>287</v>
      </c>
      <c r="R70" s="32">
        <v>4600</v>
      </c>
      <c r="S70" s="32">
        <v>3910</v>
      </c>
      <c r="T70" s="51">
        <f>Table42[[#This Row],[EU funds 
(EUR)]]/Table42[[#This Row],[Total eligible expenditure allocated to the operation (EUR)]]</f>
        <v>0.85</v>
      </c>
    </row>
    <row r="71" spans="1:20" ht="114.75" x14ac:dyDescent="0.25">
      <c r="A71" s="15">
        <v>67</v>
      </c>
      <c r="B71" s="9" t="s">
        <v>2014</v>
      </c>
      <c r="C71" s="9" t="s">
        <v>2015</v>
      </c>
      <c r="D71" s="12" t="s">
        <v>54</v>
      </c>
      <c r="E71" s="9" t="s">
        <v>188</v>
      </c>
      <c r="F71" s="9" t="s">
        <v>2016</v>
      </c>
      <c r="G71" s="27" t="s">
        <v>2017</v>
      </c>
      <c r="H71" s="16">
        <v>46013</v>
      </c>
      <c r="I71" s="16">
        <v>46133</v>
      </c>
      <c r="J71" s="47" t="s">
        <v>4701</v>
      </c>
      <c r="K71" s="56" t="s">
        <v>2018</v>
      </c>
      <c r="L71" s="56" t="s">
        <v>262</v>
      </c>
      <c r="M71" s="56" t="s">
        <v>1963</v>
      </c>
      <c r="N71" s="56" t="s">
        <v>79</v>
      </c>
      <c r="O71" s="56" t="s">
        <v>6267</v>
      </c>
      <c r="P71" s="56" t="s">
        <v>278</v>
      </c>
      <c r="Q71" s="56" t="s">
        <v>287</v>
      </c>
      <c r="R71" s="32">
        <v>11908</v>
      </c>
      <c r="S71" s="32">
        <v>10000</v>
      </c>
      <c r="T71" s="51">
        <f>Table42[[#This Row],[EU funds 
(EUR)]]/Table42[[#This Row],[Total eligible expenditure allocated to the operation (EUR)]]</f>
        <v>0.83977158212966074</v>
      </c>
    </row>
    <row r="72" spans="1:20" ht="114.75" x14ac:dyDescent="0.25">
      <c r="A72" s="15">
        <v>68</v>
      </c>
      <c r="B72" s="9" t="s">
        <v>2019</v>
      </c>
      <c r="C72" s="9" t="s">
        <v>2020</v>
      </c>
      <c r="D72" s="12" t="s">
        <v>54</v>
      </c>
      <c r="E72" s="9" t="s">
        <v>188</v>
      </c>
      <c r="F72" s="9" t="s">
        <v>2021</v>
      </c>
      <c r="G72" s="27" t="s">
        <v>2022</v>
      </c>
      <c r="H72" s="16">
        <v>46013</v>
      </c>
      <c r="I72" s="16">
        <v>46133</v>
      </c>
      <c r="J72" s="47" t="s">
        <v>4702</v>
      </c>
      <c r="K72" s="56" t="s">
        <v>90</v>
      </c>
      <c r="L72" s="56" t="s">
        <v>38</v>
      </c>
      <c r="M72" s="56" t="s">
        <v>75</v>
      </c>
      <c r="N72" s="56" t="s">
        <v>75</v>
      </c>
      <c r="O72" s="56" t="s">
        <v>6267</v>
      </c>
      <c r="P72" s="56" t="s">
        <v>278</v>
      </c>
      <c r="Q72" s="56" t="s">
        <v>287</v>
      </c>
      <c r="R72" s="32">
        <v>15200</v>
      </c>
      <c r="S72" s="32">
        <v>10000</v>
      </c>
      <c r="T72" s="51">
        <f>Table42[[#This Row],[EU funds 
(EUR)]]/Table42[[#This Row],[Total eligible expenditure allocated to the operation (EUR)]]</f>
        <v>0.65789473684210531</v>
      </c>
    </row>
    <row r="73" spans="1:20" ht="102" x14ac:dyDescent="0.25">
      <c r="A73" s="15">
        <v>69</v>
      </c>
      <c r="B73" s="9" t="s">
        <v>2023</v>
      </c>
      <c r="C73" s="9" t="s">
        <v>2024</v>
      </c>
      <c r="D73" s="12" t="s">
        <v>54</v>
      </c>
      <c r="E73" s="9" t="s">
        <v>188</v>
      </c>
      <c r="F73" s="9" t="s">
        <v>2025</v>
      </c>
      <c r="G73" s="27" t="s">
        <v>2026</v>
      </c>
      <c r="H73" s="16">
        <v>46013</v>
      </c>
      <c r="I73" s="16">
        <v>46133</v>
      </c>
      <c r="J73" s="47" t="s">
        <v>4701</v>
      </c>
      <c r="K73" s="56" t="s">
        <v>90</v>
      </c>
      <c r="L73" s="56" t="s">
        <v>38</v>
      </c>
      <c r="M73" s="56" t="s">
        <v>75</v>
      </c>
      <c r="N73" s="56" t="s">
        <v>75</v>
      </c>
      <c r="O73" s="56" t="s">
        <v>6267</v>
      </c>
      <c r="P73" s="56" t="s">
        <v>278</v>
      </c>
      <c r="Q73" s="56" t="s">
        <v>287</v>
      </c>
      <c r="R73" s="32">
        <v>11000</v>
      </c>
      <c r="S73" s="32">
        <v>9350</v>
      </c>
      <c r="T73" s="51">
        <f>Table42[[#This Row],[EU funds 
(EUR)]]/Table42[[#This Row],[Total eligible expenditure allocated to the operation (EUR)]]</f>
        <v>0.85</v>
      </c>
    </row>
    <row r="74" spans="1:20" ht="114.75" x14ac:dyDescent="0.25">
      <c r="A74" s="15">
        <v>70</v>
      </c>
      <c r="B74" s="9" t="s">
        <v>2027</v>
      </c>
      <c r="C74" s="9" t="s">
        <v>2028</v>
      </c>
      <c r="D74" s="12" t="s">
        <v>54</v>
      </c>
      <c r="E74" s="9" t="s">
        <v>188</v>
      </c>
      <c r="F74" s="9" t="s">
        <v>2029</v>
      </c>
      <c r="G74" s="27" t="s">
        <v>2030</v>
      </c>
      <c r="H74" s="16">
        <v>46013</v>
      </c>
      <c r="I74" s="16">
        <v>46133</v>
      </c>
      <c r="J74" s="47" t="s">
        <v>4701</v>
      </c>
      <c r="K74" s="56" t="s">
        <v>90</v>
      </c>
      <c r="L74" s="56" t="s">
        <v>38</v>
      </c>
      <c r="M74" s="56" t="s">
        <v>75</v>
      </c>
      <c r="N74" s="56" t="s">
        <v>75</v>
      </c>
      <c r="O74" s="56" t="s">
        <v>6267</v>
      </c>
      <c r="P74" s="56" t="s">
        <v>278</v>
      </c>
      <c r="Q74" s="56" t="s">
        <v>287</v>
      </c>
      <c r="R74" s="32">
        <v>11500</v>
      </c>
      <c r="S74" s="32">
        <v>9772.7000000000007</v>
      </c>
      <c r="T74" s="51">
        <f>Table42[[#This Row],[EU funds 
(EUR)]]/Table42[[#This Row],[Total eligible expenditure allocated to the operation (EUR)]]</f>
        <v>0.84980000000000011</v>
      </c>
    </row>
    <row r="75" spans="1:20" ht="102" x14ac:dyDescent="0.25">
      <c r="A75" s="15">
        <v>71</v>
      </c>
      <c r="B75" s="9" t="s">
        <v>2031</v>
      </c>
      <c r="C75" s="9" t="s">
        <v>2032</v>
      </c>
      <c r="D75" s="12" t="s">
        <v>54</v>
      </c>
      <c r="E75" s="9" t="s">
        <v>188</v>
      </c>
      <c r="F75" s="9" t="s">
        <v>2033</v>
      </c>
      <c r="G75" s="27" t="s">
        <v>2034</v>
      </c>
      <c r="H75" s="16">
        <v>46013</v>
      </c>
      <c r="I75" s="16">
        <v>46133</v>
      </c>
      <c r="J75" s="47" t="s">
        <v>4701</v>
      </c>
      <c r="K75" s="56" t="s">
        <v>254</v>
      </c>
      <c r="L75" s="56" t="s">
        <v>261</v>
      </c>
      <c r="M75" s="56" t="s">
        <v>1961</v>
      </c>
      <c r="N75" s="56" t="s">
        <v>268</v>
      </c>
      <c r="O75" s="56" t="s">
        <v>6267</v>
      </c>
      <c r="P75" s="56" t="s">
        <v>278</v>
      </c>
      <c r="Q75" s="56" t="s">
        <v>287</v>
      </c>
      <c r="R75" s="32">
        <v>4600</v>
      </c>
      <c r="S75" s="32">
        <v>3910</v>
      </c>
      <c r="T75" s="51">
        <f>Table42[[#This Row],[EU funds 
(EUR)]]/Table42[[#This Row],[Total eligible expenditure allocated to the operation (EUR)]]</f>
        <v>0.85</v>
      </c>
    </row>
    <row r="76" spans="1:20" ht="102" x14ac:dyDescent="0.25">
      <c r="A76" s="15">
        <v>72</v>
      </c>
      <c r="B76" s="9" t="s">
        <v>4703</v>
      </c>
      <c r="C76" s="9" t="s">
        <v>4704</v>
      </c>
      <c r="D76" s="12" t="s">
        <v>54</v>
      </c>
      <c r="E76" s="9" t="s">
        <v>188</v>
      </c>
      <c r="F76" s="9" t="s">
        <v>4705</v>
      </c>
      <c r="G76" s="27" t="s">
        <v>4706</v>
      </c>
      <c r="H76" s="16">
        <v>46084</v>
      </c>
      <c r="I76" s="16">
        <v>46204</v>
      </c>
      <c r="J76" s="47" t="s">
        <v>4701</v>
      </c>
      <c r="K76" s="56" t="s">
        <v>257</v>
      </c>
      <c r="L76" s="56" t="s">
        <v>263</v>
      </c>
      <c r="M76" s="56" t="s">
        <v>1967</v>
      </c>
      <c r="N76" s="56" t="s">
        <v>268</v>
      </c>
      <c r="O76" s="56" t="s">
        <v>6267</v>
      </c>
      <c r="P76" s="56" t="s">
        <v>278</v>
      </c>
      <c r="Q76" s="56" t="s">
        <v>287</v>
      </c>
      <c r="R76" s="32">
        <v>10000</v>
      </c>
      <c r="S76" s="32">
        <v>8500</v>
      </c>
      <c r="T76" s="51">
        <f>Table42[[#This Row],[EU funds 
(EUR)]]/Table42[[#This Row],[Total eligible expenditure allocated to the operation (EUR)]]</f>
        <v>0.85</v>
      </c>
    </row>
    <row r="77" spans="1:20" ht="127.5" x14ac:dyDescent="0.25">
      <c r="A77" s="15">
        <v>73</v>
      </c>
      <c r="B77" s="9" t="s">
        <v>4707</v>
      </c>
      <c r="C77" s="9" t="s">
        <v>967</v>
      </c>
      <c r="D77" s="12" t="s">
        <v>54</v>
      </c>
      <c r="E77" s="9" t="s">
        <v>188</v>
      </c>
      <c r="F77" s="9" t="s">
        <v>4708</v>
      </c>
      <c r="G77" s="27" t="s">
        <v>4709</v>
      </c>
      <c r="H77" s="16">
        <v>46084</v>
      </c>
      <c r="I77" s="16">
        <v>46204</v>
      </c>
      <c r="J77" s="47" t="s">
        <v>4701</v>
      </c>
      <c r="K77" s="56" t="s">
        <v>1837</v>
      </c>
      <c r="L77" s="56" t="s">
        <v>262</v>
      </c>
      <c r="M77" s="56" t="s">
        <v>1963</v>
      </c>
      <c r="N77" s="56" t="s">
        <v>79</v>
      </c>
      <c r="O77" s="56" t="s">
        <v>6267</v>
      </c>
      <c r="P77" s="56" t="s">
        <v>278</v>
      </c>
      <c r="Q77" s="56" t="s">
        <v>287</v>
      </c>
      <c r="R77" s="32">
        <v>10000</v>
      </c>
      <c r="S77" s="32">
        <v>8500</v>
      </c>
      <c r="T77" s="51">
        <f>Table42[[#This Row],[EU funds 
(EUR)]]/Table42[[#This Row],[Total eligible expenditure allocated to the operation (EUR)]]</f>
        <v>0.85</v>
      </c>
    </row>
    <row r="78" spans="1:20" ht="114.75" x14ac:dyDescent="0.25">
      <c r="A78" s="15">
        <v>74</v>
      </c>
      <c r="B78" s="9" t="s">
        <v>4710</v>
      </c>
      <c r="C78" s="9" t="s">
        <v>1028</v>
      </c>
      <c r="D78" s="12" t="s">
        <v>54</v>
      </c>
      <c r="E78" s="9" t="s">
        <v>188</v>
      </c>
      <c r="F78" s="9" t="s">
        <v>4711</v>
      </c>
      <c r="G78" s="27" t="s">
        <v>4712</v>
      </c>
      <c r="H78" s="16">
        <v>46080</v>
      </c>
      <c r="I78" s="16">
        <v>46200</v>
      </c>
      <c r="J78" s="47" t="s">
        <v>4701</v>
      </c>
      <c r="K78" s="56" t="s">
        <v>90</v>
      </c>
      <c r="L78" s="56" t="s">
        <v>38</v>
      </c>
      <c r="M78" s="56" t="s">
        <v>75</v>
      </c>
      <c r="N78" s="56" t="s">
        <v>75</v>
      </c>
      <c r="O78" s="56" t="s">
        <v>6267</v>
      </c>
      <c r="P78" s="56" t="s">
        <v>278</v>
      </c>
      <c r="Q78" s="56" t="s">
        <v>287</v>
      </c>
      <c r="R78" s="32">
        <v>11700</v>
      </c>
      <c r="S78" s="32">
        <v>9945</v>
      </c>
      <c r="T78" s="51">
        <f>Table42[[#This Row],[EU funds 
(EUR)]]/Table42[[#This Row],[Total eligible expenditure allocated to the operation (EUR)]]</f>
        <v>0.85</v>
      </c>
    </row>
    <row r="79" spans="1:20" ht="127.5" x14ac:dyDescent="0.25">
      <c r="A79" s="15">
        <v>75</v>
      </c>
      <c r="B79" s="9" t="s">
        <v>4713</v>
      </c>
      <c r="C79" s="9" t="s">
        <v>2598</v>
      </c>
      <c r="D79" s="12" t="s">
        <v>54</v>
      </c>
      <c r="E79" s="9" t="s">
        <v>188</v>
      </c>
      <c r="F79" s="9" t="s">
        <v>4714</v>
      </c>
      <c r="G79" s="27" t="s">
        <v>4715</v>
      </c>
      <c r="H79" s="16">
        <v>46080</v>
      </c>
      <c r="I79" s="16">
        <v>46200</v>
      </c>
      <c r="J79" s="47" t="s">
        <v>4701</v>
      </c>
      <c r="K79" s="56" t="s">
        <v>90</v>
      </c>
      <c r="L79" s="56" t="s">
        <v>38</v>
      </c>
      <c r="M79" s="56" t="s">
        <v>75</v>
      </c>
      <c r="N79" s="56" t="s">
        <v>75</v>
      </c>
      <c r="O79" s="56" t="s">
        <v>6267</v>
      </c>
      <c r="P79" s="56" t="s">
        <v>278</v>
      </c>
      <c r="Q79" s="56" t="s">
        <v>287</v>
      </c>
      <c r="R79" s="32">
        <v>11700</v>
      </c>
      <c r="S79" s="32">
        <v>9945</v>
      </c>
      <c r="T79" s="51">
        <f>Table42[[#This Row],[EU funds 
(EUR)]]/Table42[[#This Row],[Total eligible expenditure allocated to the operation (EUR)]]</f>
        <v>0.85</v>
      </c>
    </row>
    <row r="80" spans="1:20" ht="102" x14ac:dyDescent="0.25">
      <c r="A80" s="15">
        <v>76</v>
      </c>
      <c r="B80" s="9" t="s">
        <v>4716</v>
      </c>
      <c r="C80" s="9" t="s">
        <v>912</v>
      </c>
      <c r="D80" s="12" t="s">
        <v>54</v>
      </c>
      <c r="E80" s="9" t="s">
        <v>188</v>
      </c>
      <c r="F80" s="9" t="s">
        <v>4717</v>
      </c>
      <c r="G80" s="27" t="s">
        <v>4718</v>
      </c>
      <c r="H80" s="16">
        <v>46080</v>
      </c>
      <c r="I80" s="16">
        <v>46200</v>
      </c>
      <c r="J80" s="47" t="s">
        <v>4701</v>
      </c>
      <c r="K80" s="56" t="s">
        <v>90</v>
      </c>
      <c r="L80" s="56" t="s">
        <v>38</v>
      </c>
      <c r="M80" s="56" t="s">
        <v>4719</v>
      </c>
      <c r="N80" s="56" t="s">
        <v>4720</v>
      </c>
      <c r="O80" s="56" t="s">
        <v>6267</v>
      </c>
      <c r="P80" s="56" t="s">
        <v>278</v>
      </c>
      <c r="Q80" s="56" t="s">
        <v>287</v>
      </c>
      <c r="R80" s="32">
        <v>10000</v>
      </c>
      <c r="S80" s="32">
        <v>8500</v>
      </c>
      <c r="T80" s="51">
        <f>Table42[[#This Row],[EU funds 
(EUR)]]/Table42[[#This Row],[Total eligible expenditure allocated to the operation (EUR)]]</f>
        <v>0.85</v>
      </c>
    </row>
    <row r="81" spans="1:20" ht="140.25" x14ac:dyDescent="0.25">
      <c r="A81" s="15">
        <v>77</v>
      </c>
      <c r="B81" s="9" t="s">
        <v>408</v>
      </c>
      <c r="C81" s="9" t="s">
        <v>442</v>
      </c>
      <c r="D81" s="12" t="s">
        <v>54</v>
      </c>
      <c r="E81" s="9" t="s">
        <v>188</v>
      </c>
      <c r="F81" s="9" t="s">
        <v>479</v>
      </c>
      <c r="G81" s="27" t="s">
        <v>512</v>
      </c>
      <c r="H81" s="16">
        <v>45701</v>
      </c>
      <c r="I81" s="16">
        <v>46783</v>
      </c>
      <c r="J81" s="47" t="s">
        <v>4701</v>
      </c>
      <c r="K81" s="56" t="s">
        <v>536</v>
      </c>
      <c r="L81" s="56" t="s">
        <v>540</v>
      </c>
      <c r="M81" s="56" t="s">
        <v>1981</v>
      </c>
      <c r="N81" s="56" t="s">
        <v>553</v>
      </c>
      <c r="O81" s="56" t="s">
        <v>6267</v>
      </c>
      <c r="P81" s="56" t="s">
        <v>558</v>
      </c>
      <c r="Q81" s="56" t="s">
        <v>564</v>
      </c>
      <c r="R81" s="32">
        <v>54835745.259999998</v>
      </c>
      <c r="S81" s="32">
        <v>34995833.5</v>
      </c>
      <c r="T81" s="51">
        <f>Table42[[#This Row],[EU funds 
(EUR)]]/Table42[[#This Row],[Total eligible expenditure allocated to the operation (EUR)]]</f>
        <v>0.63819381562281341</v>
      </c>
    </row>
    <row r="82" spans="1:20" ht="153" x14ac:dyDescent="0.25">
      <c r="A82" s="15">
        <v>78</v>
      </c>
      <c r="B82" s="9" t="s">
        <v>2035</v>
      </c>
      <c r="C82" s="9" t="s">
        <v>2036</v>
      </c>
      <c r="D82" s="12" t="s">
        <v>54</v>
      </c>
      <c r="E82" s="9" t="s">
        <v>188</v>
      </c>
      <c r="F82" s="9" t="s">
        <v>2037</v>
      </c>
      <c r="G82" s="27" t="s">
        <v>2038</v>
      </c>
      <c r="H82" s="16">
        <v>45957</v>
      </c>
      <c r="I82" s="16">
        <v>46447</v>
      </c>
      <c r="J82" s="47" t="s">
        <v>4701</v>
      </c>
      <c r="K82" s="56" t="s">
        <v>528</v>
      </c>
      <c r="L82" s="56" t="s">
        <v>264</v>
      </c>
      <c r="M82" s="56" t="s">
        <v>1957</v>
      </c>
      <c r="N82" s="56" t="s">
        <v>79</v>
      </c>
      <c r="O82" s="56" t="s">
        <v>6267</v>
      </c>
      <c r="P82" s="56" t="s">
        <v>2039</v>
      </c>
      <c r="Q82" s="56" t="s">
        <v>2040</v>
      </c>
      <c r="R82" s="32">
        <v>160800.94</v>
      </c>
      <c r="S82" s="32">
        <v>136680.79</v>
      </c>
      <c r="T82" s="51">
        <f>Table42[[#This Row],[EU funds 
(EUR)]]/Table42[[#This Row],[Total eligible expenditure allocated to the operation (EUR)]]</f>
        <v>0.84999994403017798</v>
      </c>
    </row>
    <row r="83" spans="1:20" ht="102" x14ac:dyDescent="0.25">
      <c r="A83" s="15">
        <v>79</v>
      </c>
      <c r="B83" s="9" t="s">
        <v>2041</v>
      </c>
      <c r="C83" s="9" t="s">
        <v>2042</v>
      </c>
      <c r="D83" s="12" t="s">
        <v>54</v>
      </c>
      <c r="E83" s="9" t="s">
        <v>188</v>
      </c>
      <c r="F83" s="9" t="s">
        <v>2043</v>
      </c>
      <c r="G83" s="27" t="s">
        <v>2044</v>
      </c>
      <c r="H83" s="16">
        <v>45992</v>
      </c>
      <c r="I83" s="16">
        <v>46692</v>
      </c>
      <c r="J83" s="47" t="s">
        <v>4701</v>
      </c>
      <c r="K83" s="56" t="s">
        <v>90</v>
      </c>
      <c r="L83" s="56" t="s">
        <v>38</v>
      </c>
      <c r="M83" s="56" t="s">
        <v>75</v>
      </c>
      <c r="N83" s="56" t="s">
        <v>75</v>
      </c>
      <c r="O83" s="56" t="s">
        <v>6267</v>
      </c>
      <c r="P83" s="56" t="s">
        <v>2039</v>
      </c>
      <c r="Q83" s="56" t="s">
        <v>2040</v>
      </c>
      <c r="R83" s="32">
        <v>163847.6</v>
      </c>
      <c r="S83" s="32">
        <v>139270.45000000001</v>
      </c>
      <c r="T83" s="51">
        <f>Table42[[#This Row],[EU funds 
(EUR)]]/Table42[[#This Row],[Total eligible expenditure allocated to the operation (EUR)]]</f>
        <v>0.8499999389676749</v>
      </c>
    </row>
    <row r="84" spans="1:20" ht="114.75" x14ac:dyDescent="0.25">
      <c r="A84" s="15">
        <v>80</v>
      </c>
      <c r="B84" s="9" t="s">
        <v>2045</v>
      </c>
      <c r="C84" s="9" t="s">
        <v>2046</v>
      </c>
      <c r="D84" s="12" t="s">
        <v>54</v>
      </c>
      <c r="E84" s="9" t="s">
        <v>188</v>
      </c>
      <c r="F84" s="9" t="s">
        <v>2047</v>
      </c>
      <c r="G84" s="27" t="s">
        <v>2048</v>
      </c>
      <c r="H84" s="16">
        <v>45985</v>
      </c>
      <c r="I84" s="16">
        <v>46327</v>
      </c>
      <c r="J84" s="47" t="s">
        <v>4701</v>
      </c>
      <c r="K84" s="56" t="s">
        <v>93</v>
      </c>
      <c r="L84" s="56" t="s">
        <v>74</v>
      </c>
      <c r="M84" s="56" t="s">
        <v>1952</v>
      </c>
      <c r="N84" s="56" t="s">
        <v>79</v>
      </c>
      <c r="O84" s="56" t="s">
        <v>6267</v>
      </c>
      <c r="P84" s="56" t="s">
        <v>2039</v>
      </c>
      <c r="Q84" s="56" t="s">
        <v>2040</v>
      </c>
      <c r="R84" s="32">
        <v>137197.10999999999</v>
      </c>
      <c r="S84" s="32">
        <v>116617.54</v>
      </c>
      <c r="T84" s="51">
        <f>Table42[[#This Row],[EU funds 
(EUR)]]/Table42[[#This Row],[Total eligible expenditure allocated to the operation (EUR)]]</f>
        <v>0.84999997448925857</v>
      </c>
    </row>
    <row r="85" spans="1:20" ht="114.75" x14ac:dyDescent="0.25">
      <c r="A85" s="15">
        <v>81</v>
      </c>
      <c r="B85" s="9" t="s">
        <v>4721</v>
      </c>
      <c r="C85" s="9" t="s">
        <v>4722</v>
      </c>
      <c r="D85" s="12" t="s">
        <v>54</v>
      </c>
      <c r="E85" s="9" t="s">
        <v>188</v>
      </c>
      <c r="F85" s="9" t="s">
        <v>4723</v>
      </c>
      <c r="G85" s="27" t="s">
        <v>4724</v>
      </c>
      <c r="H85" s="16">
        <v>46086</v>
      </c>
      <c r="I85" s="16">
        <v>46484</v>
      </c>
      <c r="J85" s="47" t="s">
        <v>4701</v>
      </c>
      <c r="K85" s="56" t="s">
        <v>4725</v>
      </c>
      <c r="L85" s="56" t="s">
        <v>540</v>
      </c>
      <c r="M85" s="56" t="s">
        <v>1972</v>
      </c>
      <c r="N85" s="56" t="s">
        <v>77</v>
      </c>
      <c r="O85" s="56" t="s">
        <v>6267</v>
      </c>
      <c r="P85" s="56" t="s">
        <v>2039</v>
      </c>
      <c r="Q85" s="56" t="s">
        <v>2040</v>
      </c>
      <c r="R85" s="32">
        <v>166380.18</v>
      </c>
      <c r="S85" s="32">
        <v>139506.54999999999</v>
      </c>
      <c r="T85" s="51">
        <f>Table42[[#This Row],[EU funds 
(EUR)]]/Table42[[#This Row],[Total eligible expenditure allocated to the operation (EUR)]]</f>
        <v>0.83848058104036183</v>
      </c>
    </row>
    <row r="86" spans="1:20" ht="114.75" x14ac:dyDescent="0.25">
      <c r="A86" s="15">
        <v>82</v>
      </c>
      <c r="B86" s="9" t="s">
        <v>2049</v>
      </c>
      <c r="C86" s="9" t="s">
        <v>2050</v>
      </c>
      <c r="D86" s="12" t="s">
        <v>54</v>
      </c>
      <c r="E86" s="9" t="s">
        <v>188</v>
      </c>
      <c r="F86" s="9" t="s">
        <v>2051</v>
      </c>
      <c r="G86" s="27" t="s">
        <v>2052</v>
      </c>
      <c r="H86" s="16">
        <v>45975</v>
      </c>
      <c r="I86" s="16">
        <v>46510</v>
      </c>
      <c r="J86" s="47" t="s">
        <v>4701</v>
      </c>
      <c r="K86" s="56" t="s">
        <v>537</v>
      </c>
      <c r="L86" s="56" t="s">
        <v>540</v>
      </c>
      <c r="M86" s="56" t="s">
        <v>1972</v>
      </c>
      <c r="N86" s="56" t="s">
        <v>77</v>
      </c>
      <c r="O86" s="56" t="s">
        <v>6267</v>
      </c>
      <c r="P86" s="56" t="s">
        <v>2039</v>
      </c>
      <c r="Q86" s="56" t="s">
        <v>2040</v>
      </c>
      <c r="R86" s="32">
        <v>181804.94</v>
      </c>
      <c r="S86" s="32">
        <v>123627.35</v>
      </c>
      <c r="T86" s="51">
        <f>Table42[[#This Row],[EU funds 
(EUR)]]/Table42[[#This Row],[Total eligible expenditure allocated to the operation (EUR)]]</f>
        <v>0.67999994939631458</v>
      </c>
    </row>
    <row r="87" spans="1:20" ht="114.75" x14ac:dyDescent="0.25">
      <c r="A87" s="15">
        <v>83</v>
      </c>
      <c r="B87" s="9" t="s">
        <v>2053</v>
      </c>
      <c r="C87" s="9" t="s">
        <v>2054</v>
      </c>
      <c r="D87" s="12" t="s">
        <v>54</v>
      </c>
      <c r="E87" s="9" t="s">
        <v>188</v>
      </c>
      <c r="F87" s="9" t="s">
        <v>2055</v>
      </c>
      <c r="G87" s="27" t="s">
        <v>2056</v>
      </c>
      <c r="H87" s="16">
        <v>45993</v>
      </c>
      <c r="I87" s="16">
        <v>46336</v>
      </c>
      <c r="J87" s="47" t="s">
        <v>4701</v>
      </c>
      <c r="K87" s="56" t="s">
        <v>123</v>
      </c>
      <c r="L87" s="56" t="s">
        <v>116</v>
      </c>
      <c r="M87" s="56" t="s">
        <v>1953</v>
      </c>
      <c r="N87" s="56" t="s">
        <v>77</v>
      </c>
      <c r="O87" s="56" t="s">
        <v>6267</v>
      </c>
      <c r="P87" s="56" t="s">
        <v>2039</v>
      </c>
      <c r="Q87" s="56" t="s">
        <v>2040</v>
      </c>
      <c r="R87" s="32">
        <v>146779.53</v>
      </c>
      <c r="S87" s="32">
        <v>124762.59</v>
      </c>
      <c r="T87" s="51">
        <f>Table42[[#This Row],[EU funds 
(EUR)]]/Table42[[#This Row],[Total eligible expenditure allocated to the operation (EUR)]]</f>
        <v>0.84999992846413941</v>
      </c>
    </row>
    <row r="88" spans="1:20" ht="114.75" x14ac:dyDescent="0.25">
      <c r="A88" s="15">
        <v>84</v>
      </c>
      <c r="B88" s="9" t="s">
        <v>2057</v>
      </c>
      <c r="C88" s="9" t="s">
        <v>2058</v>
      </c>
      <c r="D88" s="12" t="s">
        <v>54</v>
      </c>
      <c r="E88" s="9" t="s">
        <v>188</v>
      </c>
      <c r="F88" s="9" t="s">
        <v>2059</v>
      </c>
      <c r="G88" s="27" t="s">
        <v>2060</v>
      </c>
      <c r="H88" s="16">
        <v>46010</v>
      </c>
      <c r="I88" s="16">
        <v>46127</v>
      </c>
      <c r="J88" s="47" t="s">
        <v>4701</v>
      </c>
      <c r="K88" s="56" t="s">
        <v>90</v>
      </c>
      <c r="L88" s="56" t="s">
        <v>38</v>
      </c>
      <c r="M88" s="56" t="s">
        <v>75</v>
      </c>
      <c r="N88" s="56" t="s">
        <v>75</v>
      </c>
      <c r="O88" s="56" t="s">
        <v>6267</v>
      </c>
      <c r="P88" s="56" t="s">
        <v>2039</v>
      </c>
      <c r="Q88" s="56" t="s">
        <v>2040</v>
      </c>
      <c r="R88" s="32">
        <v>162155.78</v>
      </c>
      <c r="S88" s="32">
        <v>137832.41</v>
      </c>
      <c r="T88" s="51">
        <f>Table42[[#This Row],[EU funds 
(EUR)]]/Table42[[#This Row],[Total eligible expenditure allocated to the operation (EUR)]]</f>
        <v>0.84999998149927192</v>
      </c>
    </row>
    <row r="89" spans="1:20" ht="114.75" x14ac:dyDescent="0.25">
      <c r="A89" s="15">
        <v>85</v>
      </c>
      <c r="B89" s="9" t="s">
        <v>2061</v>
      </c>
      <c r="C89" s="9" t="s">
        <v>2062</v>
      </c>
      <c r="D89" s="12" t="s">
        <v>54</v>
      </c>
      <c r="E89" s="9" t="s">
        <v>188</v>
      </c>
      <c r="F89" s="9" t="s">
        <v>2063</v>
      </c>
      <c r="G89" s="27" t="s">
        <v>2064</v>
      </c>
      <c r="H89" s="16">
        <v>45989</v>
      </c>
      <c r="I89" s="16">
        <v>46388</v>
      </c>
      <c r="J89" s="47" t="s">
        <v>4701</v>
      </c>
      <c r="K89" s="56" t="s">
        <v>90</v>
      </c>
      <c r="L89" s="56" t="s">
        <v>38</v>
      </c>
      <c r="M89" s="56" t="s">
        <v>75</v>
      </c>
      <c r="N89" s="56" t="s">
        <v>75</v>
      </c>
      <c r="O89" s="56" t="s">
        <v>6267</v>
      </c>
      <c r="P89" s="56" t="s">
        <v>2039</v>
      </c>
      <c r="Q89" s="56" t="s">
        <v>2040</v>
      </c>
      <c r="R89" s="32">
        <v>202108.55</v>
      </c>
      <c r="S89" s="32">
        <v>138229.01999999999</v>
      </c>
      <c r="T89" s="51">
        <f>Table42[[#This Row],[EU funds 
(EUR)]]/Table42[[#This Row],[Total eligible expenditure allocated to the operation (EUR)]]</f>
        <v>0.68393454903318041</v>
      </c>
    </row>
    <row r="90" spans="1:20" ht="127.5" x14ac:dyDescent="0.25">
      <c r="A90" s="15">
        <v>86</v>
      </c>
      <c r="B90" s="9" t="s">
        <v>2069</v>
      </c>
      <c r="C90" s="9" t="s">
        <v>2070</v>
      </c>
      <c r="D90" s="12" t="s">
        <v>54</v>
      </c>
      <c r="E90" s="9" t="s">
        <v>188</v>
      </c>
      <c r="F90" s="9" t="s">
        <v>2071</v>
      </c>
      <c r="G90" s="27" t="s">
        <v>2072</v>
      </c>
      <c r="H90" s="16">
        <v>46020</v>
      </c>
      <c r="I90" s="16">
        <v>46419</v>
      </c>
      <c r="J90" s="47" t="s">
        <v>4701</v>
      </c>
      <c r="K90" s="56" t="s">
        <v>123</v>
      </c>
      <c r="L90" s="56" t="s">
        <v>116</v>
      </c>
      <c r="M90" s="56" t="s">
        <v>1953</v>
      </c>
      <c r="N90" s="56" t="s">
        <v>77</v>
      </c>
      <c r="O90" s="56" t="s">
        <v>6267</v>
      </c>
      <c r="P90" s="56" t="s">
        <v>2039</v>
      </c>
      <c r="Q90" s="56" t="s">
        <v>2040</v>
      </c>
      <c r="R90" s="32">
        <v>164674.32</v>
      </c>
      <c r="S90" s="32">
        <v>139970</v>
      </c>
      <c r="T90" s="51">
        <f>Table42[[#This Row],[EU funds 
(EUR)]]/Table42[[#This Row],[Total eligible expenditure allocated to the operation (EUR)]]</f>
        <v>0.84998073773737148</v>
      </c>
    </row>
    <row r="91" spans="1:20" ht="114.75" x14ac:dyDescent="0.25">
      <c r="A91" s="15">
        <v>87</v>
      </c>
      <c r="B91" s="9" t="s">
        <v>2073</v>
      </c>
      <c r="C91" s="9" t="s">
        <v>2074</v>
      </c>
      <c r="D91" s="12" t="s">
        <v>54</v>
      </c>
      <c r="E91" s="9" t="s">
        <v>188</v>
      </c>
      <c r="F91" s="9" t="s">
        <v>2075</v>
      </c>
      <c r="G91" s="27" t="s">
        <v>2076</v>
      </c>
      <c r="H91" s="16">
        <v>45980</v>
      </c>
      <c r="I91" s="16">
        <v>46661</v>
      </c>
      <c r="J91" s="47" t="s">
        <v>4701</v>
      </c>
      <c r="K91" s="56" t="s">
        <v>93</v>
      </c>
      <c r="L91" s="56" t="s">
        <v>74</v>
      </c>
      <c r="M91" s="56" t="s">
        <v>1952</v>
      </c>
      <c r="N91" s="56" t="s">
        <v>79</v>
      </c>
      <c r="O91" s="56" t="s">
        <v>6267</v>
      </c>
      <c r="P91" s="56" t="s">
        <v>2039</v>
      </c>
      <c r="Q91" s="56" t="s">
        <v>2040</v>
      </c>
      <c r="R91" s="32">
        <v>161548.10999999999</v>
      </c>
      <c r="S91" s="32">
        <v>137250.22</v>
      </c>
      <c r="T91" s="51">
        <f>Table42[[#This Row],[EU funds 
(EUR)]]/Table42[[#This Row],[Total eligible expenditure allocated to the operation (EUR)]]</f>
        <v>0.84959347404311947</v>
      </c>
    </row>
    <row r="92" spans="1:20" ht="165.75" x14ac:dyDescent="0.25">
      <c r="A92" s="15">
        <v>88</v>
      </c>
      <c r="B92" s="9" t="s">
        <v>2077</v>
      </c>
      <c r="C92" s="9" t="s">
        <v>2078</v>
      </c>
      <c r="D92" s="12" t="s">
        <v>54</v>
      </c>
      <c r="E92" s="9" t="s">
        <v>188</v>
      </c>
      <c r="F92" s="9" t="s">
        <v>2079</v>
      </c>
      <c r="G92" s="27" t="s">
        <v>2080</v>
      </c>
      <c r="H92" s="16">
        <v>45972</v>
      </c>
      <c r="I92" s="16">
        <v>46327</v>
      </c>
      <c r="J92" s="47" t="s">
        <v>4701</v>
      </c>
      <c r="K92" s="56" t="s">
        <v>2081</v>
      </c>
      <c r="L92" s="56" t="s">
        <v>545</v>
      </c>
      <c r="M92" s="56" t="s">
        <v>1980</v>
      </c>
      <c r="N92" s="56" t="s">
        <v>268</v>
      </c>
      <c r="O92" s="56" t="s">
        <v>6267</v>
      </c>
      <c r="P92" s="56" t="s">
        <v>2039</v>
      </c>
      <c r="Q92" s="56" t="s">
        <v>2040</v>
      </c>
      <c r="R92" s="32">
        <v>154756.88</v>
      </c>
      <c r="S92" s="32">
        <v>131543.34</v>
      </c>
      <c r="T92" s="51">
        <f>Table42[[#This Row],[EU funds 
(EUR)]]/Table42[[#This Row],[Total eligible expenditure allocated to the operation (EUR)]]</f>
        <v>0.84999994830601389</v>
      </c>
    </row>
    <row r="93" spans="1:20" ht="102" x14ac:dyDescent="0.25">
      <c r="A93" s="15">
        <v>89</v>
      </c>
      <c r="B93" s="9" t="s">
        <v>2082</v>
      </c>
      <c r="C93" s="9" t="s">
        <v>2083</v>
      </c>
      <c r="D93" s="12" t="s">
        <v>54</v>
      </c>
      <c r="E93" s="9" t="s">
        <v>188</v>
      </c>
      <c r="F93" s="9" t="s">
        <v>2084</v>
      </c>
      <c r="G93" s="27" t="s">
        <v>2085</v>
      </c>
      <c r="H93" s="16">
        <v>45982</v>
      </c>
      <c r="I93" s="16">
        <v>46631</v>
      </c>
      <c r="J93" s="47" t="s">
        <v>4701</v>
      </c>
      <c r="K93" s="56" t="s">
        <v>2086</v>
      </c>
      <c r="L93" s="56" t="s">
        <v>261</v>
      </c>
      <c r="M93" s="56" t="s">
        <v>1961</v>
      </c>
      <c r="N93" s="56" t="s">
        <v>268</v>
      </c>
      <c r="O93" s="56" t="s">
        <v>6267</v>
      </c>
      <c r="P93" s="56" t="s">
        <v>2039</v>
      </c>
      <c r="Q93" s="56" t="s">
        <v>2040</v>
      </c>
      <c r="R93" s="32">
        <v>246243.25</v>
      </c>
      <c r="S93" s="32">
        <v>137874.28</v>
      </c>
      <c r="T93" s="51">
        <f>Table42[[#This Row],[EU funds 
(EUR)]]/Table42[[#This Row],[Total eligible expenditure allocated to the operation (EUR)]]</f>
        <v>0.55991090111099495</v>
      </c>
    </row>
    <row r="94" spans="1:20" ht="114.75" x14ac:dyDescent="0.25">
      <c r="A94" s="15">
        <v>90</v>
      </c>
      <c r="B94" s="9" t="s">
        <v>2087</v>
      </c>
      <c r="C94" s="9" t="s">
        <v>2088</v>
      </c>
      <c r="D94" s="12" t="s">
        <v>54</v>
      </c>
      <c r="E94" s="9" t="s">
        <v>188</v>
      </c>
      <c r="F94" s="9" t="s">
        <v>2089</v>
      </c>
      <c r="G94" s="27" t="s">
        <v>2090</v>
      </c>
      <c r="H94" s="16">
        <v>45992</v>
      </c>
      <c r="I94" s="16">
        <v>46174</v>
      </c>
      <c r="J94" s="47" t="s">
        <v>4701</v>
      </c>
      <c r="K94" s="56" t="s">
        <v>535</v>
      </c>
      <c r="L94" s="56" t="s">
        <v>543</v>
      </c>
      <c r="M94" s="56" t="s">
        <v>1978</v>
      </c>
      <c r="N94" s="56" t="s">
        <v>79</v>
      </c>
      <c r="O94" s="56" t="s">
        <v>6267</v>
      </c>
      <c r="P94" s="56" t="s">
        <v>2039</v>
      </c>
      <c r="Q94" s="56" t="s">
        <v>2040</v>
      </c>
      <c r="R94" s="32">
        <v>155188.9</v>
      </c>
      <c r="S94" s="32">
        <v>131910.56</v>
      </c>
      <c r="T94" s="51">
        <f>Table42[[#This Row],[EU funds 
(EUR)]]/Table42[[#This Row],[Total eligible expenditure allocated to the operation (EUR)]]</f>
        <v>0.8499999677812009</v>
      </c>
    </row>
    <row r="95" spans="1:20" ht="153" x14ac:dyDescent="0.25">
      <c r="A95" s="15">
        <v>91</v>
      </c>
      <c r="B95" s="9" t="s">
        <v>2091</v>
      </c>
      <c r="C95" s="9" t="s">
        <v>2092</v>
      </c>
      <c r="D95" s="12" t="s">
        <v>54</v>
      </c>
      <c r="E95" s="9" t="s">
        <v>188</v>
      </c>
      <c r="F95" s="9" t="s">
        <v>2093</v>
      </c>
      <c r="G95" s="27" t="s">
        <v>2093</v>
      </c>
      <c r="H95" s="16">
        <v>45968</v>
      </c>
      <c r="I95" s="16">
        <v>46357</v>
      </c>
      <c r="J95" s="47" t="s">
        <v>4701</v>
      </c>
      <c r="K95" s="56" t="s">
        <v>1876</v>
      </c>
      <c r="L95" s="56" t="s">
        <v>265</v>
      </c>
      <c r="M95" s="56" t="s">
        <v>1956</v>
      </c>
      <c r="N95" s="56" t="s">
        <v>79</v>
      </c>
      <c r="O95" s="56" t="s">
        <v>6267</v>
      </c>
      <c r="P95" s="56" t="s">
        <v>2039</v>
      </c>
      <c r="Q95" s="56" t="s">
        <v>2040</v>
      </c>
      <c r="R95" s="32">
        <v>164702.70000000001</v>
      </c>
      <c r="S95" s="32">
        <v>139997.29</v>
      </c>
      <c r="T95" s="51">
        <f>Table42[[#This Row],[EU funds 
(EUR)]]/Table42[[#This Row],[Total eligible expenditure allocated to the operation (EUR)]]</f>
        <v>0.84999996964227054</v>
      </c>
    </row>
    <row r="96" spans="1:20" ht="114.75" x14ac:dyDescent="0.25">
      <c r="A96" s="15">
        <v>92</v>
      </c>
      <c r="B96" s="9" t="s">
        <v>2094</v>
      </c>
      <c r="C96" s="9" t="s">
        <v>2095</v>
      </c>
      <c r="D96" s="12" t="s">
        <v>54</v>
      </c>
      <c r="E96" s="9" t="s">
        <v>188</v>
      </c>
      <c r="F96" s="9" t="s">
        <v>2096</v>
      </c>
      <c r="G96" s="27" t="s">
        <v>2097</v>
      </c>
      <c r="H96" s="16">
        <v>45973</v>
      </c>
      <c r="I96" s="16">
        <v>46478</v>
      </c>
      <c r="J96" s="47" t="s">
        <v>4701</v>
      </c>
      <c r="K96" s="56" t="s">
        <v>248</v>
      </c>
      <c r="L96" s="56" t="s">
        <v>265</v>
      </c>
      <c r="M96" s="56" t="s">
        <v>1956</v>
      </c>
      <c r="N96" s="56" t="s">
        <v>79</v>
      </c>
      <c r="O96" s="56" t="s">
        <v>6267</v>
      </c>
      <c r="P96" s="56" t="s">
        <v>2039</v>
      </c>
      <c r="Q96" s="56" t="s">
        <v>2040</v>
      </c>
      <c r="R96" s="32">
        <v>154048.60999999999</v>
      </c>
      <c r="S96" s="32">
        <v>117076.94</v>
      </c>
      <c r="T96" s="51">
        <f>Table42[[#This Row],[EU funds 
(EUR)]]/Table42[[#This Row],[Total eligible expenditure allocated to the operation (EUR)]]</f>
        <v>0.75999997663075325</v>
      </c>
    </row>
    <row r="97" spans="1:20" ht="102" x14ac:dyDescent="0.25">
      <c r="A97" s="15">
        <v>93</v>
      </c>
      <c r="B97" s="9" t="s">
        <v>2098</v>
      </c>
      <c r="C97" s="9" t="s">
        <v>2099</v>
      </c>
      <c r="D97" s="12" t="s">
        <v>54</v>
      </c>
      <c r="E97" s="9" t="s">
        <v>188</v>
      </c>
      <c r="F97" s="9" t="s">
        <v>2100</v>
      </c>
      <c r="G97" s="27" t="s">
        <v>2101</v>
      </c>
      <c r="H97" s="16">
        <v>45985</v>
      </c>
      <c r="I97" s="16">
        <v>46388</v>
      </c>
      <c r="J97" s="47" t="s">
        <v>4701</v>
      </c>
      <c r="K97" s="56" t="s">
        <v>90</v>
      </c>
      <c r="L97" s="56" t="s">
        <v>38</v>
      </c>
      <c r="M97" s="56" t="s">
        <v>75</v>
      </c>
      <c r="N97" s="56" t="s">
        <v>75</v>
      </c>
      <c r="O97" s="56" t="s">
        <v>6267</v>
      </c>
      <c r="P97" s="56" t="s">
        <v>2039</v>
      </c>
      <c r="Q97" s="56" t="s">
        <v>2040</v>
      </c>
      <c r="R97" s="32">
        <v>187075.48</v>
      </c>
      <c r="S97" s="32">
        <v>128296.35</v>
      </c>
      <c r="T97" s="51">
        <f>Table42[[#This Row],[EU funds 
(EUR)]]/Table42[[#This Row],[Total eligible expenditure allocated to the operation (EUR)]]</f>
        <v>0.6857999241803362</v>
      </c>
    </row>
    <row r="98" spans="1:20" ht="114.75" x14ac:dyDescent="0.25">
      <c r="A98" s="15">
        <v>94</v>
      </c>
      <c r="B98" s="9" t="s">
        <v>2102</v>
      </c>
      <c r="C98" s="9" t="s">
        <v>2103</v>
      </c>
      <c r="D98" s="12" t="s">
        <v>54</v>
      </c>
      <c r="E98" s="9" t="s">
        <v>188</v>
      </c>
      <c r="F98" s="9" t="s">
        <v>2104</v>
      </c>
      <c r="G98" s="27" t="s">
        <v>2105</v>
      </c>
      <c r="H98" s="16">
        <v>45992</v>
      </c>
      <c r="I98" s="16">
        <v>46600</v>
      </c>
      <c r="J98" s="47" t="s">
        <v>4701</v>
      </c>
      <c r="K98" s="56" t="s">
        <v>1881</v>
      </c>
      <c r="L98" s="56" t="s">
        <v>260</v>
      </c>
      <c r="M98" s="56" t="s">
        <v>75</v>
      </c>
      <c r="N98" s="56" t="s">
        <v>75</v>
      </c>
      <c r="O98" s="56" t="s">
        <v>6267</v>
      </c>
      <c r="P98" s="56" t="s">
        <v>2039</v>
      </c>
      <c r="Q98" s="56" t="s">
        <v>2040</v>
      </c>
      <c r="R98" s="32">
        <v>151415.93</v>
      </c>
      <c r="S98" s="32">
        <v>128703.54</v>
      </c>
      <c r="T98" s="51">
        <f>Table42[[#This Row],[EU funds 
(EUR)]]/Table42[[#This Row],[Total eligible expenditure allocated to the operation (EUR)]]</f>
        <v>0.84999999669783755</v>
      </c>
    </row>
    <row r="99" spans="1:20" ht="153" x14ac:dyDescent="0.25">
      <c r="A99" s="15">
        <v>95</v>
      </c>
      <c r="B99" s="9" t="s">
        <v>2106</v>
      </c>
      <c r="C99" s="9" t="s">
        <v>2107</v>
      </c>
      <c r="D99" s="12" t="s">
        <v>54</v>
      </c>
      <c r="E99" s="9" t="s">
        <v>188</v>
      </c>
      <c r="F99" s="9" t="s">
        <v>2108</v>
      </c>
      <c r="G99" s="27" t="s">
        <v>2109</v>
      </c>
      <c r="H99" s="16">
        <v>45988</v>
      </c>
      <c r="I99" s="16">
        <v>46661</v>
      </c>
      <c r="J99" s="47" t="s">
        <v>4701</v>
      </c>
      <c r="K99" s="56" t="s">
        <v>90</v>
      </c>
      <c r="L99" s="56" t="s">
        <v>38</v>
      </c>
      <c r="M99" s="56" t="s">
        <v>75</v>
      </c>
      <c r="N99" s="56" t="s">
        <v>75</v>
      </c>
      <c r="O99" s="56" t="s">
        <v>6267</v>
      </c>
      <c r="P99" s="56" t="s">
        <v>2039</v>
      </c>
      <c r="Q99" s="56" t="s">
        <v>2040</v>
      </c>
      <c r="R99" s="32">
        <v>160572.49</v>
      </c>
      <c r="S99" s="32">
        <v>136486.60999999999</v>
      </c>
      <c r="T99" s="51">
        <f>Table42[[#This Row],[EU funds 
(EUR)]]/Table42[[#This Row],[Total eligible expenditure allocated to the operation (EUR)]]</f>
        <v>0.84999995951984053</v>
      </c>
    </row>
    <row r="100" spans="1:20" ht="114.75" x14ac:dyDescent="0.25">
      <c r="A100" s="15">
        <v>96</v>
      </c>
      <c r="B100" s="9" t="s">
        <v>2110</v>
      </c>
      <c r="C100" s="9" t="s">
        <v>2111</v>
      </c>
      <c r="D100" s="12" t="s">
        <v>54</v>
      </c>
      <c r="E100" s="9" t="s">
        <v>188</v>
      </c>
      <c r="F100" s="9" t="s">
        <v>2112</v>
      </c>
      <c r="G100" s="27" t="s">
        <v>2113</v>
      </c>
      <c r="H100" s="16">
        <v>45981</v>
      </c>
      <c r="I100" s="16">
        <v>46266</v>
      </c>
      <c r="J100" s="47" t="s">
        <v>4701</v>
      </c>
      <c r="K100" s="56" t="s">
        <v>92</v>
      </c>
      <c r="L100" s="56" t="s">
        <v>73</v>
      </c>
      <c r="M100" s="56" t="s">
        <v>1950</v>
      </c>
      <c r="N100" s="56" t="s">
        <v>77</v>
      </c>
      <c r="O100" s="56" t="s">
        <v>6267</v>
      </c>
      <c r="P100" s="56" t="s">
        <v>2039</v>
      </c>
      <c r="Q100" s="56" t="s">
        <v>2040</v>
      </c>
      <c r="R100" s="32">
        <v>162795.43</v>
      </c>
      <c r="S100" s="32">
        <v>138376.10999999999</v>
      </c>
      <c r="T100" s="51">
        <f>Table42[[#This Row],[EU funds 
(EUR)]]/Table42[[#This Row],[Total eligible expenditure allocated to the operation (EUR)]]</f>
        <v>0.84999996621526774</v>
      </c>
    </row>
    <row r="101" spans="1:20" ht="102" x14ac:dyDescent="0.25">
      <c r="A101" s="15">
        <v>97</v>
      </c>
      <c r="B101" s="9" t="s">
        <v>2114</v>
      </c>
      <c r="C101" s="9" t="s">
        <v>2115</v>
      </c>
      <c r="D101" s="12" t="s">
        <v>54</v>
      </c>
      <c r="E101" s="9" t="s">
        <v>188</v>
      </c>
      <c r="F101" s="9" t="s">
        <v>2116</v>
      </c>
      <c r="G101" s="27" t="s">
        <v>2117</v>
      </c>
      <c r="H101" s="16">
        <v>45957</v>
      </c>
      <c r="I101" s="16">
        <v>46327</v>
      </c>
      <c r="J101" s="47" t="s">
        <v>4701</v>
      </c>
      <c r="K101" s="56" t="s">
        <v>90</v>
      </c>
      <c r="L101" s="56" t="s">
        <v>38</v>
      </c>
      <c r="M101" s="56" t="s">
        <v>75</v>
      </c>
      <c r="N101" s="56" t="s">
        <v>75</v>
      </c>
      <c r="O101" s="56" t="s">
        <v>6267</v>
      </c>
      <c r="P101" s="56" t="s">
        <v>2039</v>
      </c>
      <c r="Q101" s="56" t="s">
        <v>2040</v>
      </c>
      <c r="R101" s="32">
        <v>160809.64000000001</v>
      </c>
      <c r="S101" s="32">
        <v>136688.18</v>
      </c>
      <c r="T101" s="51">
        <f>Table42[[#This Row],[EU funds 
(EUR)]]/Table42[[#This Row],[Total eligible expenditure allocated to the operation (EUR)]]</f>
        <v>0.84999991294054256</v>
      </c>
    </row>
    <row r="102" spans="1:20" ht="102" x14ac:dyDescent="0.25">
      <c r="A102" s="15">
        <v>98</v>
      </c>
      <c r="B102" s="9" t="s">
        <v>2118</v>
      </c>
      <c r="C102" s="9" t="s">
        <v>2119</v>
      </c>
      <c r="D102" s="12" t="s">
        <v>54</v>
      </c>
      <c r="E102" s="9" t="s">
        <v>188</v>
      </c>
      <c r="F102" s="9" t="s">
        <v>2120</v>
      </c>
      <c r="G102" s="27" t="s">
        <v>2121</v>
      </c>
      <c r="H102" s="16">
        <v>45975</v>
      </c>
      <c r="I102" s="16">
        <v>46266</v>
      </c>
      <c r="J102" s="47" t="s">
        <v>4701</v>
      </c>
      <c r="K102" s="56" t="s">
        <v>90</v>
      </c>
      <c r="L102" s="56" t="s">
        <v>38</v>
      </c>
      <c r="M102" s="56" t="s">
        <v>75</v>
      </c>
      <c r="N102" s="56" t="s">
        <v>75</v>
      </c>
      <c r="O102" s="56" t="s">
        <v>6267</v>
      </c>
      <c r="P102" s="56" t="s">
        <v>2039</v>
      </c>
      <c r="Q102" s="56" t="s">
        <v>2040</v>
      </c>
      <c r="R102" s="32">
        <v>159803.26</v>
      </c>
      <c r="S102" s="32">
        <v>134506.26</v>
      </c>
      <c r="T102" s="51">
        <f>Table42[[#This Row],[EU funds 
(EUR)]]/Table42[[#This Row],[Total eligible expenditure allocated to the operation (EUR)]]</f>
        <v>0.84169909925492137</v>
      </c>
    </row>
    <row r="103" spans="1:20" s="33" customFormat="1" ht="114.75" x14ac:dyDescent="0.25">
      <c r="A103" s="15">
        <v>99</v>
      </c>
      <c r="B103" s="9" t="s">
        <v>4726</v>
      </c>
      <c r="C103" s="9" t="s">
        <v>4727</v>
      </c>
      <c r="D103" s="10" t="s">
        <v>54</v>
      </c>
      <c r="E103" s="9" t="s">
        <v>188</v>
      </c>
      <c r="F103" s="9" t="s">
        <v>4728</v>
      </c>
      <c r="G103" s="29" t="s">
        <v>4729</v>
      </c>
      <c r="H103" s="18">
        <v>46077</v>
      </c>
      <c r="I103" s="31">
        <v>46296</v>
      </c>
      <c r="J103" s="48" t="s">
        <v>4701</v>
      </c>
      <c r="K103" s="57" t="s">
        <v>4730</v>
      </c>
      <c r="L103" s="57" t="s">
        <v>545</v>
      </c>
      <c r="M103" s="57" t="s">
        <v>1980</v>
      </c>
      <c r="N103" s="57" t="s">
        <v>268</v>
      </c>
      <c r="O103" s="56" t="s">
        <v>6267</v>
      </c>
      <c r="P103" s="57" t="s">
        <v>2039</v>
      </c>
      <c r="Q103" s="57" t="s">
        <v>2040</v>
      </c>
      <c r="R103" s="32">
        <v>46700</v>
      </c>
      <c r="S103" s="32">
        <v>39695</v>
      </c>
      <c r="T103" s="51">
        <f>Table42[[#This Row],[EU funds 
(EUR)]]/Table42[[#This Row],[Total eligible expenditure allocated to the operation (EUR)]]</f>
        <v>0.85</v>
      </c>
    </row>
    <row r="104" spans="1:20" s="33" customFormat="1" ht="178.5" x14ac:dyDescent="0.25">
      <c r="A104" s="15">
        <v>100</v>
      </c>
      <c r="B104" s="9" t="s">
        <v>2122</v>
      </c>
      <c r="C104" s="9" t="s">
        <v>2123</v>
      </c>
      <c r="D104" s="10" t="s">
        <v>54</v>
      </c>
      <c r="E104" s="9" t="s">
        <v>188</v>
      </c>
      <c r="F104" s="9" t="s">
        <v>2124</v>
      </c>
      <c r="G104" s="29" t="s">
        <v>2125</v>
      </c>
      <c r="H104" s="18">
        <v>45974</v>
      </c>
      <c r="I104" s="31">
        <v>46266</v>
      </c>
      <c r="J104" s="48" t="s">
        <v>4701</v>
      </c>
      <c r="K104" s="57" t="s">
        <v>90</v>
      </c>
      <c r="L104" s="57" t="s">
        <v>38</v>
      </c>
      <c r="M104" s="57" t="s">
        <v>75</v>
      </c>
      <c r="N104" s="57" t="s">
        <v>75</v>
      </c>
      <c r="O104" s="56" t="s">
        <v>6267</v>
      </c>
      <c r="P104" s="57" t="s">
        <v>2039</v>
      </c>
      <c r="Q104" s="57" t="s">
        <v>2040</v>
      </c>
      <c r="R104" s="32">
        <v>138731.22</v>
      </c>
      <c r="S104" s="32">
        <v>117921.53</v>
      </c>
      <c r="T104" s="51">
        <f>Table42[[#This Row],[EU funds 
(EUR)]]/Table42[[#This Row],[Total eligible expenditure allocated to the operation (EUR)]]</f>
        <v>0.84999994954272007</v>
      </c>
    </row>
    <row r="105" spans="1:20" s="33" customFormat="1" ht="127.5" x14ac:dyDescent="0.25">
      <c r="A105" s="15">
        <v>101</v>
      </c>
      <c r="B105" s="9" t="s">
        <v>2126</v>
      </c>
      <c r="C105" s="9" t="s">
        <v>2127</v>
      </c>
      <c r="D105" s="10" t="s">
        <v>54</v>
      </c>
      <c r="E105" s="9" t="s">
        <v>188</v>
      </c>
      <c r="F105" s="9" t="s">
        <v>2128</v>
      </c>
      <c r="G105" s="29" t="s">
        <v>2129</v>
      </c>
      <c r="H105" s="18">
        <v>46001</v>
      </c>
      <c r="I105" s="31">
        <v>46631</v>
      </c>
      <c r="J105" s="48" t="s">
        <v>4701</v>
      </c>
      <c r="K105" s="57" t="s">
        <v>90</v>
      </c>
      <c r="L105" s="57" t="s">
        <v>38</v>
      </c>
      <c r="M105" s="57" t="s">
        <v>75</v>
      </c>
      <c r="N105" s="57" t="s">
        <v>75</v>
      </c>
      <c r="O105" s="56" t="s">
        <v>6267</v>
      </c>
      <c r="P105" s="57" t="s">
        <v>2039</v>
      </c>
      <c r="Q105" s="57" t="s">
        <v>2040</v>
      </c>
      <c r="R105" s="32">
        <v>159212.4</v>
      </c>
      <c r="S105" s="32">
        <v>135330.53</v>
      </c>
      <c r="T105" s="51">
        <f>Table42[[#This Row],[EU funds 
(EUR)]]/Table42[[#This Row],[Total eligible expenditure allocated to the operation (EUR)]]</f>
        <v>0.8499999371908219</v>
      </c>
    </row>
    <row r="106" spans="1:20" s="33" customFormat="1" ht="114.75" x14ac:dyDescent="0.25">
      <c r="A106" s="15">
        <v>102</v>
      </c>
      <c r="B106" s="9" t="s">
        <v>2130</v>
      </c>
      <c r="C106" s="9" t="s">
        <v>2131</v>
      </c>
      <c r="D106" s="12" t="s">
        <v>54</v>
      </c>
      <c r="E106" s="9" t="s">
        <v>188</v>
      </c>
      <c r="F106" s="9" t="s">
        <v>2132</v>
      </c>
      <c r="G106" s="29" t="s">
        <v>2133</v>
      </c>
      <c r="H106" s="16">
        <v>45961</v>
      </c>
      <c r="I106" s="31">
        <v>46508</v>
      </c>
      <c r="J106" s="48" t="s">
        <v>4701</v>
      </c>
      <c r="K106" s="57" t="s">
        <v>90</v>
      </c>
      <c r="L106" s="57" t="s">
        <v>38</v>
      </c>
      <c r="M106" s="57" t="s">
        <v>75</v>
      </c>
      <c r="N106" s="57" t="s">
        <v>75</v>
      </c>
      <c r="O106" s="56" t="s">
        <v>6267</v>
      </c>
      <c r="P106" s="57" t="s">
        <v>2039</v>
      </c>
      <c r="Q106" s="57" t="s">
        <v>2040</v>
      </c>
      <c r="R106" s="32">
        <v>153971.10999999999</v>
      </c>
      <c r="S106" s="32">
        <v>130875.43</v>
      </c>
      <c r="T106" s="51">
        <f>Table42[[#This Row],[EU funds 
(EUR)]]/Table42[[#This Row],[Total eligible expenditure allocated to the operation (EUR)]]</f>
        <v>0.84999991232121408</v>
      </c>
    </row>
    <row r="107" spans="1:20" s="33" customFormat="1" ht="178.5" x14ac:dyDescent="0.25">
      <c r="A107" s="15">
        <v>103</v>
      </c>
      <c r="B107" s="9" t="s">
        <v>2134</v>
      </c>
      <c r="C107" s="9" t="s">
        <v>2135</v>
      </c>
      <c r="D107" s="12" t="s">
        <v>54</v>
      </c>
      <c r="E107" s="9" t="s">
        <v>188</v>
      </c>
      <c r="F107" s="9" t="s">
        <v>2136</v>
      </c>
      <c r="G107" s="29" t="s">
        <v>2137</v>
      </c>
      <c r="H107" s="16">
        <v>46003</v>
      </c>
      <c r="I107" s="30">
        <v>46661</v>
      </c>
      <c r="J107" s="48" t="s">
        <v>4701</v>
      </c>
      <c r="K107" s="57" t="s">
        <v>93</v>
      </c>
      <c r="L107" s="57" t="s">
        <v>74</v>
      </c>
      <c r="M107" s="57" t="s">
        <v>2138</v>
      </c>
      <c r="N107" s="57" t="s">
        <v>2139</v>
      </c>
      <c r="O107" s="56" t="s">
        <v>6267</v>
      </c>
      <c r="P107" s="57" t="s">
        <v>2039</v>
      </c>
      <c r="Q107" s="57" t="s">
        <v>2040</v>
      </c>
      <c r="R107" s="32">
        <v>160086.59</v>
      </c>
      <c r="S107" s="32">
        <v>136073.60000000001</v>
      </c>
      <c r="T107" s="51">
        <f>Table42[[#This Row],[EU funds 
(EUR)]]/Table42[[#This Row],[Total eligible expenditure allocated to the operation (EUR)]]</f>
        <v>0.84999999063007092</v>
      </c>
    </row>
    <row r="108" spans="1:20" s="33" customFormat="1" ht="114.75" x14ac:dyDescent="0.25">
      <c r="A108" s="15">
        <v>104</v>
      </c>
      <c r="B108" s="9" t="s">
        <v>2140</v>
      </c>
      <c r="C108" s="9" t="s">
        <v>2141</v>
      </c>
      <c r="D108" s="12" t="s">
        <v>54</v>
      </c>
      <c r="E108" s="9" t="s">
        <v>188</v>
      </c>
      <c r="F108" s="9" t="s">
        <v>2142</v>
      </c>
      <c r="G108" s="29" t="s">
        <v>2143</v>
      </c>
      <c r="H108" s="16">
        <v>45992</v>
      </c>
      <c r="I108" s="30">
        <v>46296</v>
      </c>
      <c r="J108" s="48" t="s">
        <v>4701</v>
      </c>
      <c r="K108" s="57" t="s">
        <v>90</v>
      </c>
      <c r="L108" s="57" t="s">
        <v>38</v>
      </c>
      <c r="M108" s="57" t="s">
        <v>75</v>
      </c>
      <c r="N108" s="57" t="s">
        <v>75</v>
      </c>
      <c r="O108" s="56" t="s">
        <v>6267</v>
      </c>
      <c r="P108" s="57" t="s">
        <v>2039</v>
      </c>
      <c r="Q108" s="57" t="s">
        <v>2040</v>
      </c>
      <c r="R108" s="32">
        <v>160059.97</v>
      </c>
      <c r="S108" s="32">
        <v>136050.95000000001</v>
      </c>
      <c r="T108" s="51">
        <f>Table42[[#This Row],[EU funds 
(EUR)]]/Table42[[#This Row],[Total eligible expenditure allocated to the operation (EUR)]]</f>
        <v>0.84999984693237174</v>
      </c>
    </row>
    <row r="109" spans="1:20" s="33" customFormat="1" ht="76.5" x14ac:dyDescent="0.25">
      <c r="A109" s="15">
        <v>105</v>
      </c>
      <c r="B109" s="9" t="s">
        <v>4731</v>
      </c>
      <c r="C109" s="9" t="s">
        <v>4732</v>
      </c>
      <c r="D109" s="12" t="s">
        <v>54</v>
      </c>
      <c r="E109" s="9" t="s">
        <v>188</v>
      </c>
      <c r="F109" s="9" t="s">
        <v>4733</v>
      </c>
      <c r="G109" s="29" t="s">
        <v>4734</v>
      </c>
      <c r="H109" s="16">
        <v>46048</v>
      </c>
      <c r="I109" s="30">
        <v>46141</v>
      </c>
      <c r="J109" s="48" t="s">
        <v>4701</v>
      </c>
      <c r="K109" s="57" t="s">
        <v>4735</v>
      </c>
      <c r="L109" s="57" t="s">
        <v>1898</v>
      </c>
      <c r="M109" s="57" t="s">
        <v>1987</v>
      </c>
      <c r="N109" s="57" t="s">
        <v>79</v>
      </c>
      <c r="O109" s="56" t="s">
        <v>6267</v>
      </c>
      <c r="P109" s="57" t="s">
        <v>2039</v>
      </c>
      <c r="Q109" s="57" t="s">
        <v>2040</v>
      </c>
      <c r="R109" s="32">
        <v>177264.65</v>
      </c>
      <c r="S109" s="32">
        <v>135667.35</v>
      </c>
      <c r="T109" s="51">
        <f>Table42[[#This Row],[EU funds 
(EUR)]]/Table42[[#This Row],[Total eligible expenditure allocated to the operation (EUR)]]</f>
        <v>0.76533787193329306</v>
      </c>
    </row>
    <row r="110" spans="1:20" s="33" customFormat="1" ht="114.75" x14ac:dyDescent="0.25">
      <c r="A110" s="15">
        <v>106</v>
      </c>
      <c r="B110" s="9" t="s">
        <v>2144</v>
      </c>
      <c r="C110" s="9" t="s">
        <v>2145</v>
      </c>
      <c r="D110" s="12" t="s">
        <v>54</v>
      </c>
      <c r="E110" s="9" t="s">
        <v>188</v>
      </c>
      <c r="F110" s="9" t="s">
        <v>2146</v>
      </c>
      <c r="G110" s="29" t="s">
        <v>2147</v>
      </c>
      <c r="H110" s="16">
        <v>45995</v>
      </c>
      <c r="I110" s="30">
        <v>46419</v>
      </c>
      <c r="J110" s="48" t="s">
        <v>4701</v>
      </c>
      <c r="K110" s="57" t="s">
        <v>90</v>
      </c>
      <c r="L110" s="57" t="s">
        <v>38</v>
      </c>
      <c r="M110" s="57" t="s">
        <v>75</v>
      </c>
      <c r="N110" s="57" t="s">
        <v>75</v>
      </c>
      <c r="O110" s="56" t="s">
        <v>6267</v>
      </c>
      <c r="P110" s="57" t="s">
        <v>2039</v>
      </c>
      <c r="Q110" s="57" t="s">
        <v>2040</v>
      </c>
      <c r="R110" s="32">
        <v>165792.85999999999</v>
      </c>
      <c r="S110" s="32">
        <v>137608.07</v>
      </c>
      <c r="T110" s="51">
        <f>Table42[[#This Row],[EU funds 
(EUR)]]/Table42[[#This Row],[Total eligible expenditure allocated to the operation (EUR)]]</f>
        <v>0.82999997707983331</v>
      </c>
    </row>
    <row r="111" spans="1:20" s="33" customFormat="1" ht="114.75" x14ac:dyDescent="0.25">
      <c r="A111" s="15">
        <v>107</v>
      </c>
      <c r="B111" s="9" t="s">
        <v>2148</v>
      </c>
      <c r="C111" s="9" t="s">
        <v>2149</v>
      </c>
      <c r="D111" s="12" t="s">
        <v>54</v>
      </c>
      <c r="E111" s="9" t="s">
        <v>188</v>
      </c>
      <c r="F111" s="9" t="s">
        <v>2150</v>
      </c>
      <c r="G111" s="27" t="s">
        <v>2151</v>
      </c>
      <c r="H111" s="16">
        <v>45993</v>
      </c>
      <c r="I111" s="16">
        <v>46722</v>
      </c>
      <c r="J111" s="47" t="s">
        <v>4701</v>
      </c>
      <c r="K111" s="56" t="s">
        <v>90</v>
      </c>
      <c r="L111" s="56" t="s">
        <v>38</v>
      </c>
      <c r="M111" s="56" t="s">
        <v>75</v>
      </c>
      <c r="N111" s="56" t="s">
        <v>75</v>
      </c>
      <c r="O111" s="56" t="s">
        <v>6267</v>
      </c>
      <c r="P111" s="56" t="s">
        <v>2039</v>
      </c>
      <c r="Q111" s="56" t="s">
        <v>2040</v>
      </c>
      <c r="R111" s="32">
        <v>92533.89</v>
      </c>
      <c r="S111" s="32">
        <v>71108.63</v>
      </c>
      <c r="T111" s="51">
        <f>Table42[[#This Row],[EU funds 
(EUR)]]/Table42[[#This Row],[Total eligible expenditure allocated to the operation (EUR)]]</f>
        <v>0.76846039867123284</v>
      </c>
    </row>
    <row r="112" spans="1:20" s="33" customFormat="1" ht="114.75" x14ac:dyDescent="0.25">
      <c r="A112" s="15">
        <v>108</v>
      </c>
      <c r="B112" s="9" t="s">
        <v>2152</v>
      </c>
      <c r="C112" s="9" t="s">
        <v>2153</v>
      </c>
      <c r="D112" s="12" t="s">
        <v>54</v>
      </c>
      <c r="E112" s="9" t="s">
        <v>188</v>
      </c>
      <c r="F112" s="9" t="s">
        <v>2154</v>
      </c>
      <c r="G112" s="27" t="s">
        <v>2155</v>
      </c>
      <c r="H112" s="16">
        <v>45982</v>
      </c>
      <c r="I112" s="16">
        <v>46661</v>
      </c>
      <c r="J112" s="47" t="s">
        <v>4701</v>
      </c>
      <c r="K112" s="56" t="s">
        <v>90</v>
      </c>
      <c r="L112" s="56" t="s">
        <v>38</v>
      </c>
      <c r="M112" s="56" t="s">
        <v>75</v>
      </c>
      <c r="N112" s="56" t="s">
        <v>75</v>
      </c>
      <c r="O112" s="56" t="s">
        <v>6267</v>
      </c>
      <c r="P112" s="56" t="s">
        <v>2039</v>
      </c>
      <c r="Q112" s="56" t="s">
        <v>2040</v>
      </c>
      <c r="R112" s="32">
        <v>170818.37</v>
      </c>
      <c r="S112" s="32">
        <v>129821.95</v>
      </c>
      <c r="T112" s="51">
        <f>Table42[[#This Row],[EU funds 
(EUR)]]/Table42[[#This Row],[Total eligible expenditure allocated to the operation (EUR)]]</f>
        <v>0.7599999344332814</v>
      </c>
    </row>
    <row r="113" spans="1:20" s="33" customFormat="1" ht="114.75" x14ac:dyDescent="0.25">
      <c r="A113" s="15">
        <v>109</v>
      </c>
      <c r="B113" s="9" t="s">
        <v>2156</v>
      </c>
      <c r="C113" s="9" t="s">
        <v>2157</v>
      </c>
      <c r="D113" s="12" t="s">
        <v>54</v>
      </c>
      <c r="E113" s="9" t="s">
        <v>188</v>
      </c>
      <c r="F113" s="9" t="s">
        <v>2158</v>
      </c>
      <c r="G113" s="27" t="s">
        <v>2159</v>
      </c>
      <c r="H113" s="16">
        <v>45994</v>
      </c>
      <c r="I113" s="16">
        <v>46341</v>
      </c>
      <c r="J113" s="47" t="s">
        <v>4701</v>
      </c>
      <c r="K113" s="56" t="s">
        <v>90</v>
      </c>
      <c r="L113" s="56" t="s">
        <v>38</v>
      </c>
      <c r="M113" s="56" t="s">
        <v>75</v>
      </c>
      <c r="N113" s="56" t="s">
        <v>75</v>
      </c>
      <c r="O113" s="56" t="s">
        <v>6267</v>
      </c>
      <c r="P113" s="56" t="s">
        <v>2039</v>
      </c>
      <c r="Q113" s="56" t="s">
        <v>2040</v>
      </c>
      <c r="R113" s="32">
        <v>135822.67000000001</v>
      </c>
      <c r="S113" s="32">
        <v>115449.26</v>
      </c>
      <c r="T113" s="51">
        <f>Table42[[#This Row],[EU funds 
(EUR)]]/Table42[[#This Row],[Total eligible expenditure allocated to the operation (EUR)]]</f>
        <v>0.84999993005585872</v>
      </c>
    </row>
    <row r="114" spans="1:20" s="33" customFormat="1" ht="140.25" x14ac:dyDescent="0.25">
      <c r="A114" s="15">
        <v>110</v>
      </c>
      <c r="B114" s="9" t="s">
        <v>2160</v>
      </c>
      <c r="C114" s="9" t="s">
        <v>2161</v>
      </c>
      <c r="D114" s="12" t="s">
        <v>54</v>
      </c>
      <c r="E114" s="9" t="s">
        <v>188</v>
      </c>
      <c r="F114" s="9" t="s">
        <v>2162</v>
      </c>
      <c r="G114" s="27" t="s">
        <v>2163</v>
      </c>
      <c r="H114" s="16">
        <v>45985</v>
      </c>
      <c r="I114" s="16">
        <v>46753</v>
      </c>
      <c r="J114" s="47" t="s">
        <v>4701</v>
      </c>
      <c r="K114" s="56" t="s">
        <v>90</v>
      </c>
      <c r="L114" s="56" t="s">
        <v>38</v>
      </c>
      <c r="M114" s="56" t="s">
        <v>75</v>
      </c>
      <c r="N114" s="56" t="s">
        <v>75</v>
      </c>
      <c r="O114" s="56" t="s">
        <v>6267</v>
      </c>
      <c r="P114" s="56" t="s">
        <v>2039</v>
      </c>
      <c r="Q114" s="56" t="s">
        <v>2040</v>
      </c>
      <c r="R114" s="32">
        <v>199765.91</v>
      </c>
      <c r="S114" s="32">
        <v>139836.13</v>
      </c>
      <c r="T114" s="51">
        <f>Table42[[#This Row],[EU funds 
(EUR)]]/Table42[[#This Row],[Total eligible expenditure allocated to the operation (EUR)]]</f>
        <v>0.69999996495898631</v>
      </c>
    </row>
    <row r="115" spans="1:20" s="33" customFormat="1" ht="89.25" x14ac:dyDescent="0.25">
      <c r="A115" s="15">
        <v>111</v>
      </c>
      <c r="B115" s="9" t="s">
        <v>2164</v>
      </c>
      <c r="C115" s="9" t="s">
        <v>2165</v>
      </c>
      <c r="D115" s="12" t="s">
        <v>54</v>
      </c>
      <c r="E115" s="9" t="s">
        <v>188</v>
      </c>
      <c r="F115" s="9" t="s">
        <v>2166</v>
      </c>
      <c r="G115" s="27" t="s">
        <v>2167</v>
      </c>
      <c r="H115" s="16">
        <v>45989</v>
      </c>
      <c r="I115" s="16">
        <v>46323</v>
      </c>
      <c r="J115" s="47" t="s">
        <v>4701</v>
      </c>
      <c r="K115" s="56" t="s">
        <v>90</v>
      </c>
      <c r="L115" s="56" t="s">
        <v>38</v>
      </c>
      <c r="M115" s="56" t="s">
        <v>75</v>
      </c>
      <c r="N115" s="56" t="s">
        <v>75</v>
      </c>
      <c r="O115" s="56" t="s">
        <v>6267</v>
      </c>
      <c r="P115" s="56" t="s">
        <v>2039</v>
      </c>
      <c r="Q115" s="56" t="s">
        <v>2040</v>
      </c>
      <c r="R115" s="32">
        <v>201252.28</v>
      </c>
      <c r="S115" s="32">
        <v>138384.16</v>
      </c>
      <c r="T115" s="51">
        <f>Table42[[#This Row],[EU funds 
(EUR)]]/Table42[[#This Row],[Total eligible expenditure allocated to the operation (EUR)]]</f>
        <v>0.68761536515263333</v>
      </c>
    </row>
    <row r="116" spans="1:20" s="33" customFormat="1" ht="89.25" x14ac:dyDescent="0.25">
      <c r="A116" s="15">
        <v>112</v>
      </c>
      <c r="B116" s="9" t="s">
        <v>2168</v>
      </c>
      <c r="C116" s="9" t="s">
        <v>2169</v>
      </c>
      <c r="D116" s="12" t="s">
        <v>54</v>
      </c>
      <c r="E116" s="9" t="s">
        <v>188</v>
      </c>
      <c r="F116" s="9" t="s">
        <v>2170</v>
      </c>
      <c r="G116" s="27" t="s">
        <v>2171</v>
      </c>
      <c r="H116" s="16">
        <v>45975</v>
      </c>
      <c r="I116" s="16">
        <v>46504</v>
      </c>
      <c r="J116" s="47" t="s">
        <v>4701</v>
      </c>
      <c r="K116" s="56" t="s">
        <v>1834</v>
      </c>
      <c r="L116" s="56" t="s">
        <v>544</v>
      </c>
      <c r="M116" s="56" t="s">
        <v>1979</v>
      </c>
      <c r="N116" s="56" t="s">
        <v>79</v>
      </c>
      <c r="O116" s="56" t="s">
        <v>6267</v>
      </c>
      <c r="P116" s="56" t="s">
        <v>2039</v>
      </c>
      <c r="Q116" s="56" t="s">
        <v>2040</v>
      </c>
      <c r="R116" s="32">
        <v>164308.15</v>
      </c>
      <c r="S116" s="32">
        <v>139661.91</v>
      </c>
      <c r="T116" s="51">
        <f>Table42[[#This Row],[EU funds 
(EUR)]]/Table42[[#This Row],[Total eligible expenditure allocated to the operation (EUR)]]</f>
        <v>0.84999989349280614</v>
      </c>
    </row>
    <row r="117" spans="1:20" s="33" customFormat="1" ht="140.25" x14ac:dyDescent="0.25">
      <c r="A117" s="15">
        <v>113</v>
      </c>
      <c r="B117" s="9" t="s">
        <v>2172</v>
      </c>
      <c r="C117" s="9" t="s">
        <v>2173</v>
      </c>
      <c r="D117" s="12" t="s">
        <v>54</v>
      </c>
      <c r="E117" s="9" t="s">
        <v>188</v>
      </c>
      <c r="F117" s="9" t="s">
        <v>2174</v>
      </c>
      <c r="G117" s="27" t="s">
        <v>2175</v>
      </c>
      <c r="H117" s="16">
        <v>45957</v>
      </c>
      <c r="I117" s="16">
        <v>46508</v>
      </c>
      <c r="J117" s="47" t="s">
        <v>4701</v>
      </c>
      <c r="K117" s="56" t="s">
        <v>254</v>
      </c>
      <c r="L117" s="56" t="s">
        <v>261</v>
      </c>
      <c r="M117" s="56" t="s">
        <v>1961</v>
      </c>
      <c r="N117" s="56" t="s">
        <v>268</v>
      </c>
      <c r="O117" s="56" t="s">
        <v>6267</v>
      </c>
      <c r="P117" s="56" t="s">
        <v>2039</v>
      </c>
      <c r="Q117" s="56" t="s">
        <v>2040</v>
      </c>
      <c r="R117" s="32">
        <v>164700.88</v>
      </c>
      <c r="S117" s="32">
        <v>139995.74</v>
      </c>
      <c r="T117" s="51">
        <f>Table42[[#This Row],[EU funds 
(EUR)]]/Table42[[#This Row],[Total eligible expenditure allocated to the operation (EUR)]]</f>
        <v>0.84999995142709617</v>
      </c>
    </row>
    <row r="118" spans="1:20" s="33" customFormat="1" ht="114.75" x14ac:dyDescent="0.25">
      <c r="A118" s="15">
        <v>114</v>
      </c>
      <c r="B118" s="9" t="s">
        <v>2176</v>
      </c>
      <c r="C118" s="9" t="s">
        <v>2177</v>
      </c>
      <c r="D118" s="12" t="s">
        <v>54</v>
      </c>
      <c r="E118" s="9" t="s">
        <v>188</v>
      </c>
      <c r="F118" s="9" t="s">
        <v>2178</v>
      </c>
      <c r="G118" s="27" t="s">
        <v>2179</v>
      </c>
      <c r="H118" s="16">
        <v>45999</v>
      </c>
      <c r="I118" s="16">
        <v>46371</v>
      </c>
      <c r="J118" s="47" t="s">
        <v>4701</v>
      </c>
      <c r="K118" s="56" t="s">
        <v>526</v>
      </c>
      <c r="L118" s="56" t="s">
        <v>260</v>
      </c>
      <c r="M118" s="56" t="s">
        <v>1960</v>
      </c>
      <c r="N118" s="56" t="s">
        <v>268</v>
      </c>
      <c r="O118" s="56" t="s">
        <v>6267</v>
      </c>
      <c r="P118" s="56" t="s">
        <v>2039</v>
      </c>
      <c r="Q118" s="56" t="s">
        <v>2040</v>
      </c>
      <c r="R118" s="32">
        <v>142584.82</v>
      </c>
      <c r="S118" s="32">
        <v>121197.09</v>
      </c>
      <c r="T118" s="51">
        <f>Table42[[#This Row],[EU funds 
(EUR)]]/Table42[[#This Row],[Total eligible expenditure allocated to the operation (EUR)]]</f>
        <v>0.84999995090641478</v>
      </c>
    </row>
    <row r="119" spans="1:20" s="33" customFormat="1" ht="89.25" x14ac:dyDescent="0.25">
      <c r="A119" s="15">
        <v>115</v>
      </c>
      <c r="B119" s="9" t="s">
        <v>2180</v>
      </c>
      <c r="C119" s="9" t="s">
        <v>2181</v>
      </c>
      <c r="D119" s="12" t="s">
        <v>54</v>
      </c>
      <c r="E119" s="9" t="s">
        <v>188</v>
      </c>
      <c r="F119" s="9" t="s">
        <v>2182</v>
      </c>
      <c r="G119" s="27" t="s">
        <v>2183</v>
      </c>
      <c r="H119" s="16">
        <v>45987</v>
      </c>
      <c r="I119" s="16">
        <v>46478</v>
      </c>
      <c r="J119" s="47" t="s">
        <v>4701</v>
      </c>
      <c r="K119" s="56" t="s">
        <v>2184</v>
      </c>
      <c r="L119" s="56" t="s">
        <v>117</v>
      </c>
      <c r="M119" s="56" t="s">
        <v>1954</v>
      </c>
      <c r="N119" s="56" t="s">
        <v>77</v>
      </c>
      <c r="O119" s="56" t="s">
        <v>6267</v>
      </c>
      <c r="P119" s="56" t="s">
        <v>2039</v>
      </c>
      <c r="Q119" s="56" t="s">
        <v>2040</v>
      </c>
      <c r="R119" s="32">
        <v>183624.2</v>
      </c>
      <c r="S119" s="32">
        <v>139554.39000000001</v>
      </c>
      <c r="T119" s="51">
        <f>Table42[[#This Row],[EU funds 
(EUR)]]/Table42[[#This Row],[Total eligible expenditure allocated to the operation (EUR)]]</f>
        <v>0.75999998910818944</v>
      </c>
    </row>
    <row r="120" spans="1:20" s="33" customFormat="1" ht="114.75" x14ac:dyDescent="0.25">
      <c r="A120" s="15">
        <v>116</v>
      </c>
      <c r="B120" s="9" t="s">
        <v>2185</v>
      </c>
      <c r="C120" s="9" t="s">
        <v>2186</v>
      </c>
      <c r="D120" s="12" t="s">
        <v>54</v>
      </c>
      <c r="E120" s="9" t="s">
        <v>188</v>
      </c>
      <c r="F120" s="9" t="s">
        <v>2187</v>
      </c>
      <c r="G120" s="27" t="s">
        <v>2188</v>
      </c>
      <c r="H120" s="16">
        <v>46000</v>
      </c>
      <c r="I120" s="16">
        <v>46631</v>
      </c>
      <c r="J120" s="47" t="s">
        <v>4701</v>
      </c>
      <c r="K120" s="56" t="s">
        <v>250</v>
      </c>
      <c r="L120" s="56" t="s">
        <v>72</v>
      </c>
      <c r="M120" s="56" t="s">
        <v>1949</v>
      </c>
      <c r="N120" s="56" t="s">
        <v>77</v>
      </c>
      <c r="O120" s="56" t="s">
        <v>6267</v>
      </c>
      <c r="P120" s="56" t="s">
        <v>2039</v>
      </c>
      <c r="Q120" s="56" t="s">
        <v>2040</v>
      </c>
      <c r="R120" s="32">
        <v>138859.18</v>
      </c>
      <c r="S120" s="32">
        <v>118030.3</v>
      </c>
      <c r="T120" s="51">
        <f>Table42[[#This Row],[EU funds 
(EUR)]]/Table42[[#This Row],[Total eligible expenditure allocated to the operation (EUR)]]</f>
        <v>0.84999997839537877</v>
      </c>
    </row>
    <row r="121" spans="1:20" s="33" customFormat="1" ht="114.75" x14ac:dyDescent="0.25">
      <c r="A121" s="15">
        <v>117</v>
      </c>
      <c r="B121" s="9" t="s">
        <v>2189</v>
      </c>
      <c r="C121" s="9" t="s">
        <v>2190</v>
      </c>
      <c r="D121" s="12" t="s">
        <v>54</v>
      </c>
      <c r="E121" s="9" t="s">
        <v>188</v>
      </c>
      <c r="F121" s="9" t="s">
        <v>2191</v>
      </c>
      <c r="G121" s="27" t="s">
        <v>2192</v>
      </c>
      <c r="H121" s="16">
        <v>46000</v>
      </c>
      <c r="I121" s="16">
        <v>46478</v>
      </c>
      <c r="J121" s="47" t="s">
        <v>4701</v>
      </c>
      <c r="K121" s="56" t="s">
        <v>347</v>
      </c>
      <c r="L121" s="56" t="s">
        <v>260</v>
      </c>
      <c r="M121" s="56" t="s">
        <v>1960</v>
      </c>
      <c r="N121" s="56" t="s">
        <v>268</v>
      </c>
      <c r="O121" s="56" t="s">
        <v>6267</v>
      </c>
      <c r="P121" s="56" t="s">
        <v>2039</v>
      </c>
      <c r="Q121" s="56" t="s">
        <v>2040</v>
      </c>
      <c r="R121" s="32">
        <v>163210.51999999999</v>
      </c>
      <c r="S121" s="32">
        <v>127304.19</v>
      </c>
      <c r="T121" s="51">
        <f>Table42[[#This Row],[EU funds 
(EUR)]]/Table42[[#This Row],[Total eligible expenditure allocated to the operation (EUR)]]</f>
        <v>0.7799999044179261</v>
      </c>
    </row>
    <row r="122" spans="1:20" s="33" customFormat="1" ht="114.75" x14ac:dyDescent="0.25">
      <c r="A122" s="15">
        <v>118</v>
      </c>
      <c r="B122" s="9" t="s">
        <v>2193</v>
      </c>
      <c r="C122" s="9" t="s">
        <v>2194</v>
      </c>
      <c r="D122" s="12" t="s">
        <v>54</v>
      </c>
      <c r="E122" s="9" t="s">
        <v>188</v>
      </c>
      <c r="F122" s="9" t="s">
        <v>2195</v>
      </c>
      <c r="G122" s="27" t="s">
        <v>2196</v>
      </c>
      <c r="H122" s="16">
        <v>45993</v>
      </c>
      <c r="I122" s="16">
        <v>46357</v>
      </c>
      <c r="J122" s="47" t="s">
        <v>4701</v>
      </c>
      <c r="K122" s="56" t="s">
        <v>250</v>
      </c>
      <c r="L122" s="56" t="s">
        <v>72</v>
      </c>
      <c r="M122" s="56" t="s">
        <v>1949</v>
      </c>
      <c r="N122" s="56" t="s">
        <v>77</v>
      </c>
      <c r="O122" s="56" t="s">
        <v>6267</v>
      </c>
      <c r="P122" s="56" t="s">
        <v>2039</v>
      </c>
      <c r="Q122" s="56" t="s">
        <v>2040</v>
      </c>
      <c r="R122" s="32">
        <v>86658.63</v>
      </c>
      <c r="S122" s="32">
        <v>73659.820000000007</v>
      </c>
      <c r="T122" s="51">
        <f>Table42[[#This Row],[EU funds 
(EUR)]]/Table42[[#This Row],[Total eligible expenditure allocated to the operation (EUR)]]</f>
        <v>0.84999982113726014</v>
      </c>
    </row>
    <row r="123" spans="1:20" s="33" customFormat="1" ht="114.75" x14ac:dyDescent="0.25">
      <c r="A123" s="15">
        <v>119</v>
      </c>
      <c r="B123" s="9" t="s">
        <v>2197</v>
      </c>
      <c r="C123" s="9" t="s">
        <v>2198</v>
      </c>
      <c r="D123" s="12" t="s">
        <v>54</v>
      </c>
      <c r="E123" s="9" t="s">
        <v>188</v>
      </c>
      <c r="F123" s="9" t="s">
        <v>2199</v>
      </c>
      <c r="G123" s="27" t="s">
        <v>2200</v>
      </c>
      <c r="H123" s="16">
        <v>45994</v>
      </c>
      <c r="I123" s="16">
        <v>46237</v>
      </c>
      <c r="J123" s="47" t="s">
        <v>4701</v>
      </c>
      <c r="K123" s="56" t="s">
        <v>90</v>
      </c>
      <c r="L123" s="56" t="s">
        <v>38</v>
      </c>
      <c r="M123" s="56" t="s">
        <v>75</v>
      </c>
      <c r="N123" s="56" t="s">
        <v>75</v>
      </c>
      <c r="O123" s="56" t="s">
        <v>6267</v>
      </c>
      <c r="P123" s="56" t="s">
        <v>2039</v>
      </c>
      <c r="Q123" s="56" t="s">
        <v>2040</v>
      </c>
      <c r="R123" s="32">
        <v>112963.49</v>
      </c>
      <c r="S123" s="32">
        <v>96018.96</v>
      </c>
      <c r="T123" s="51">
        <f>Table42[[#This Row],[EU funds 
(EUR)]]/Table42[[#This Row],[Total eligible expenditure allocated to the operation (EUR)]]</f>
        <v>0.8499999424592849</v>
      </c>
    </row>
    <row r="124" spans="1:20" s="33" customFormat="1" ht="114.75" x14ac:dyDescent="0.25">
      <c r="A124" s="15">
        <v>120</v>
      </c>
      <c r="B124" s="9" t="s">
        <v>4736</v>
      </c>
      <c r="C124" s="9" t="s">
        <v>4737</v>
      </c>
      <c r="D124" s="12" t="s">
        <v>54</v>
      </c>
      <c r="E124" s="9" t="s">
        <v>188</v>
      </c>
      <c r="F124" s="9" t="s">
        <v>4738</v>
      </c>
      <c r="G124" s="27" t="s">
        <v>4739</v>
      </c>
      <c r="H124" s="16">
        <v>46111</v>
      </c>
      <c r="I124" s="16">
        <v>46388</v>
      </c>
      <c r="J124" s="47" t="s">
        <v>4701</v>
      </c>
      <c r="K124" s="56" t="s">
        <v>90</v>
      </c>
      <c r="L124" s="56" t="s">
        <v>38</v>
      </c>
      <c r="M124" s="56" t="s">
        <v>75</v>
      </c>
      <c r="N124" s="56" t="s">
        <v>75</v>
      </c>
      <c r="O124" s="56" t="s">
        <v>6267</v>
      </c>
      <c r="P124" s="56" t="s">
        <v>2039</v>
      </c>
      <c r="Q124" s="56" t="s">
        <v>2040</v>
      </c>
      <c r="R124" s="32">
        <v>164003.13</v>
      </c>
      <c r="S124" s="32">
        <v>139402.65</v>
      </c>
      <c r="T124" s="51">
        <f>Table42[[#This Row],[EU funds 
(EUR)]]/Table42[[#This Row],[Total eligible expenditure allocated to the operation (EUR)]]</f>
        <v>0.84999993597683166</v>
      </c>
    </row>
    <row r="125" spans="1:20" s="33" customFormat="1" ht="102" x14ac:dyDescent="0.25">
      <c r="A125" s="15">
        <v>121</v>
      </c>
      <c r="B125" s="9" t="s">
        <v>2201</v>
      </c>
      <c r="C125" s="9" t="s">
        <v>2202</v>
      </c>
      <c r="D125" s="12" t="s">
        <v>54</v>
      </c>
      <c r="E125" s="9" t="s">
        <v>188</v>
      </c>
      <c r="F125" s="9" t="s">
        <v>2203</v>
      </c>
      <c r="G125" s="27" t="s">
        <v>2204</v>
      </c>
      <c r="H125" s="16">
        <v>45992</v>
      </c>
      <c r="I125" s="16">
        <v>46638</v>
      </c>
      <c r="J125" s="47" t="s">
        <v>4701</v>
      </c>
      <c r="K125" s="56" t="s">
        <v>90</v>
      </c>
      <c r="L125" s="56" t="s">
        <v>38</v>
      </c>
      <c r="M125" s="56" t="s">
        <v>75</v>
      </c>
      <c r="N125" s="56" t="s">
        <v>75</v>
      </c>
      <c r="O125" s="56" t="s">
        <v>6267</v>
      </c>
      <c r="P125" s="56" t="s">
        <v>2039</v>
      </c>
      <c r="Q125" s="56" t="s">
        <v>2040</v>
      </c>
      <c r="R125" s="32">
        <v>148019.32</v>
      </c>
      <c r="S125" s="32">
        <v>125816.4</v>
      </c>
      <c r="T125" s="51">
        <f>Table42[[#This Row],[EU funds 
(EUR)]]/Table42[[#This Row],[Total eligible expenditure allocated to the operation (EUR)]]</f>
        <v>0.8499998513707534</v>
      </c>
    </row>
    <row r="126" spans="1:20" s="33" customFormat="1" ht="102" x14ac:dyDescent="0.25">
      <c r="A126" s="15">
        <v>122</v>
      </c>
      <c r="B126" s="9" t="s">
        <v>2205</v>
      </c>
      <c r="C126" s="9" t="s">
        <v>2206</v>
      </c>
      <c r="D126" s="12" t="s">
        <v>54</v>
      </c>
      <c r="E126" s="9" t="s">
        <v>188</v>
      </c>
      <c r="F126" s="9" t="s">
        <v>2207</v>
      </c>
      <c r="G126" s="27" t="s">
        <v>2208</v>
      </c>
      <c r="H126" s="16">
        <v>45987</v>
      </c>
      <c r="I126" s="16">
        <v>46266</v>
      </c>
      <c r="J126" s="47" t="s">
        <v>4701</v>
      </c>
      <c r="K126" s="56" t="s">
        <v>90</v>
      </c>
      <c r="L126" s="56" t="s">
        <v>38</v>
      </c>
      <c r="M126" s="56" t="s">
        <v>75</v>
      </c>
      <c r="N126" s="56" t="s">
        <v>75</v>
      </c>
      <c r="O126" s="56" t="s">
        <v>6267</v>
      </c>
      <c r="P126" s="56" t="s">
        <v>2039</v>
      </c>
      <c r="Q126" s="56" t="s">
        <v>2040</v>
      </c>
      <c r="R126" s="32">
        <v>164180.28</v>
      </c>
      <c r="S126" s="32">
        <v>139553.22</v>
      </c>
      <c r="T126" s="51">
        <f>Table42[[#This Row],[EU funds 
(EUR)]]/Table42[[#This Row],[Total eligible expenditure allocated to the operation (EUR)]]</f>
        <v>0.84999989036442136</v>
      </c>
    </row>
    <row r="127" spans="1:20" s="33" customFormat="1" ht="89.25" x14ac:dyDescent="0.25">
      <c r="A127" s="15">
        <v>123</v>
      </c>
      <c r="B127" s="9" t="s">
        <v>2209</v>
      </c>
      <c r="C127" s="9" t="s">
        <v>2210</v>
      </c>
      <c r="D127" s="12" t="s">
        <v>54</v>
      </c>
      <c r="E127" s="9" t="s">
        <v>188</v>
      </c>
      <c r="F127" s="9" t="s">
        <v>2211</v>
      </c>
      <c r="G127" s="27" t="s">
        <v>2212</v>
      </c>
      <c r="H127" s="16">
        <v>45968</v>
      </c>
      <c r="I127" s="16">
        <v>46640</v>
      </c>
      <c r="J127" s="47" t="s">
        <v>4701</v>
      </c>
      <c r="K127" s="56" t="s">
        <v>90</v>
      </c>
      <c r="L127" s="56" t="s">
        <v>38</v>
      </c>
      <c r="M127" s="56" t="s">
        <v>75</v>
      </c>
      <c r="N127" s="56" t="s">
        <v>75</v>
      </c>
      <c r="O127" s="56" t="s">
        <v>6267</v>
      </c>
      <c r="P127" s="56" t="s">
        <v>2039</v>
      </c>
      <c r="Q127" s="56" t="s">
        <v>2040</v>
      </c>
      <c r="R127" s="32">
        <v>164491.26999999999</v>
      </c>
      <c r="S127" s="32">
        <v>139817.57</v>
      </c>
      <c r="T127" s="51">
        <f>Table42[[#This Row],[EU funds 
(EUR)]]/Table42[[#This Row],[Total eligible expenditure allocated to the operation (EUR)]]</f>
        <v>0.84999994224617526</v>
      </c>
    </row>
    <row r="128" spans="1:20" s="33" customFormat="1" ht="114.75" x14ac:dyDescent="0.25">
      <c r="A128" s="15">
        <v>124</v>
      </c>
      <c r="B128" s="9" t="s">
        <v>2213</v>
      </c>
      <c r="C128" s="9" t="s">
        <v>2214</v>
      </c>
      <c r="D128" s="12" t="s">
        <v>54</v>
      </c>
      <c r="E128" s="9" t="s">
        <v>188</v>
      </c>
      <c r="F128" s="9" t="s">
        <v>2215</v>
      </c>
      <c r="G128" s="27" t="s">
        <v>2216</v>
      </c>
      <c r="H128" s="16">
        <v>45961</v>
      </c>
      <c r="I128" s="16">
        <v>46508</v>
      </c>
      <c r="J128" s="47" t="s">
        <v>4701</v>
      </c>
      <c r="K128" s="56" t="s">
        <v>90</v>
      </c>
      <c r="L128" s="56" t="s">
        <v>38</v>
      </c>
      <c r="M128" s="56" t="s">
        <v>75</v>
      </c>
      <c r="N128" s="56" t="s">
        <v>75</v>
      </c>
      <c r="O128" s="56" t="s">
        <v>6267</v>
      </c>
      <c r="P128" s="56" t="s">
        <v>2039</v>
      </c>
      <c r="Q128" s="56" t="s">
        <v>2040</v>
      </c>
      <c r="R128" s="32">
        <v>164490.43</v>
      </c>
      <c r="S128" s="32">
        <v>139816.85</v>
      </c>
      <c r="T128" s="51">
        <f>Table42[[#This Row],[EU funds 
(EUR)]]/Table42[[#This Row],[Total eligible expenditure allocated to the operation (EUR)]]</f>
        <v>0.84999990576959406</v>
      </c>
    </row>
    <row r="129" spans="1:20" s="33" customFormat="1" ht="114.75" x14ac:dyDescent="0.25">
      <c r="A129" s="15">
        <v>125</v>
      </c>
      <c r="B129" s="9" t="s">
        <v>2217</v>
      </c>
      <c r="C129" s="9" t="s">
        <v>2218</v>
      </c>
      <c r="D129" s="12" t="s">
        <v>54</v>
      </c>
      <c r="E129" s="9" t="s">
        <v>188</v>
      </c>
      <c r="F129" s="9" t="s">
        <v>2219</v>
      </c>
      <c r="G129" s="27" t="s">
        <v>2220</v>
      </c>
      <c r="H129" s="16">
        <v>45974</v>
      </c>
      <c r="I129" s="16">
        <v>46508</v>
      </c>
      <c r="J129" s="47" t="s">
        <v>4701</v>
      </c>
      <c r="K129" s="56" t="s">
        <v>90</v>
      </c>
      <c r="L129" s="56" t="s">
        <v>38</v>
      </c>
      <c r="M129" s="56" t="s">
        <v>75</v>
      </c>
      <c r="N129" s="56" t="s">
        <v>75</v>
      </c>
      <c r="O129" s="56" t="s">
        <v>6267</v>
      </c>
      <c r="P129" s="56" t="s">
        <v>2039</v>
      </c>
      <c r="Q129" s="56" t="s">
        <v>2040</v>
      </c>
      <c r="R129" s="32">
        <v>180417.37</v>
      </c>
      <c r="S129" s="32">
        <v>137117.17000000001</v>
      </c>
      <c r="T129" s="51">
        <f>Table42[[#This Row],[EU funds 
(EUR)]]/Table42[[#This Row],[Total eligible expenditure allocated to the operation (EUR)]]</f>
        <v>0.75999982706764879</v>
      </c>
    </row>
    <row r="130" spans="1:20" s="33" customFormat="1" ht="127.5" x14ac:dyDescent="0.25">
      <c r="A130" s="15">
        <v>126</v>
      </c>
      <c r="B130" s="9" t="s">
        <v>2221</v>
      </c>
      <c r="C130" s="9" t="s">
        <v>2222</v>
      </c>
      <c r="D130" s="12" t="s">
        <v>54</v>
      </c>
      <c r="E130" s="9" t="s">
        <v>188</v>
      </c>
      <c r="F130" s="9" t="s">
        <v>2223</v>
      </c>
      <c r="G130" s="27" t="s">
        <v>2224</v>
      </c>
      <c r="H130" s="16">
        <v>46001</v>
      </c>
      <c r="I130" s="16">
        <v>46204</v>
      </c>
      <c r="J130" s="47" t="s">
        <v>4701</v>
      </c>
      <c r="K130" s="56" t="s">
        <v>90</v>
      </c>
      <c r="L130" s="56" t="s">
        <v>38</v>
      </c>
      <c r="M130" s="56" t="s">
        <v>75</v>
      </c>
      <c r="N130" s="56" t="s">
        <v>75</v>
      </c>
      <c r="O130" s="56" t="s">
        <v>6267</v>
      </c>
      <c r="P130" s="56" t="s">
        <v>2039</v>
      </c>
      <c r="Q130" s="56" t="s">
        <v>2040</v>
      </c>
      <c r="R130" s="32">
        <v>78986.8</v>
      </c>
      <c r="S130" s="32">
        <v>67138.77</v>
      </c>
      <c r="T130" s="51">
        <f>Table42[[#This Row],[EU funds 
(EUR)]]/Table42[[#This Row],[Total eligible expenditure allocated to the operation (EUR)]]</f>
        <v>0.84999987339656757</v>
      </c>
    </row>
    <row r="131" spans="1:20" s="33" customFormat="1" ht="89.25" x14ac:dyDescent="0.25">
      <c r="A131" s="15">
        <v>127</v>
      </c>
      <c r="B131" s="9" t="s">
        <v>2225</v>
      </c>
      <c r="C131" s="9" t="s">
        <v>2226</v>
      </c>
      <c r="D131" s="12" t="s">
        <v>54</v>
      </c>
      <c r="E131" s="9" t="s">
        <v>188</v>
      </c>
      <c r="F131" s="9" t="s">
        <v>2227</v>
      </c>
      <c r="G131" s="27" t="s">
        <v>2228</v>
      </c>
      <c r="H131" s="16">
        <v>45996</v>
      </c>
      <c r="I131" s="16">
        <v>46661</v>
      </c>
      <c r="J131" s="47" t="s">
        <v>4701</v>
      </c>
      <c r="K131" s="56" t="s">
        <v>90</v>
      </c>
      <c r="L131" s="56" t="s">
        <v>38</v>
      </c>
      <c r="M131" s="56" t="s">
        <v>75</v>
      </c>
      <c r="N131" s="56" t="s">
        <v>75</v>
      </c>
      <c r="O131" s="56" t="s">
        <v>6267</v>
      </c>
      <c r="P131" s="56" t="s">
        <v>2039</v>
      </c>
      <c r="Q131" s="56" t="s">
        <v>2040</v>
      </c>
      <c r="R131" s="32">
        <v>151903.01</v>
      </c>
      <c r="S131" s="32">
        <v>129117.55</v>
      </c>
      <c r="T131" s="51">
        <f>Table42[[#This Row],[EU funds 
(EUR)]]/Table42[[#This Row],[Total eligible expenditure allocated to the operation (EUR)]]</f>
        <v>0.84999994404324175</v>
      </c>
    </row>
    <row r="132" spans="1:20" s="33" customFormat="1" ht="114.75" x14ac:dyDescent="0.25">
      <c r="A132" s="15">
        <v>128</v>
      </c>
      <c r="B132" s="9" t="s">
        <v>2229</v>
      </c>
      <c r="C132" s="9" t="s">
        <v>2230</v>
      </c>
      <c r="D132" s="12" t="s">
        <v>54</v>
      </c>
      <c r="E132" s="9" t="s">
        <v>188</v>
      </c>
      <c r="F132" s="9" t="s">
        <v>2231</v>
      </c>
      <c r="G132" s="27" t="s">
        <v>2232</v>
      </c>
      <c r="H132" s="16">
        <v>45987</v>
      </c>
      <c r="I132" s="16">
        <v>46478</v>
      </c>
      <c r="J132" s="47" t="s">
        <v>4701</v>
      </c>
      <c r="K132" s="56" t="s">
        <v>2233</v>
      </c>
      <c r="L132" s="56" t="s">
        <v>264</v>
      </c>
      <c r="M132" s="56" t="s">
        <v>1957</v>
      </c>
      <c r="N132" s="56" t="s">
        <v>79</v>
      </c>
      <c r="O132" s="56" t="s">
        <v>6267</v>
      </c>
      <c r="P132" s="56" t="s">
        <v>2039</v>
      </c>
      <c r="Q132" s="56" t="s">
        <v>2040</v>
      </c>
      <c r="R132" s="32">
        <v>189649.51</v>
      </c>
      <c r="S132" s="32">
        <v>130858.15</v>
      </c>
      <c r="T132" s="51">
        <f>Table42[[#This Row],[EU funds 
(EUR)]]/Table42[[#This Row],[Total eligible expenditure allocated to the operation (EUR)]]</f>
        <v>0.68999993725267195</v>
      </c>
    </row>
    <row r="133" spans="1:20" s="33" customFormat="1" ht="102" x14ac:dyDescent="0.25">
      <c r="A133" s="15">
        <v>129</v>
      </c>
      <c r="B133" s="9" t="s">
        <v>2234</v>
      </c>
      <c r="C133" s="9" t="s">
        <v>2235</v>
      </c>
      <c r="D133" s="12" t="s">
        <v>54</v>
      </c>
      <c r="E133" s="9" t="s">
        <v>188</v>
      </c>
      <c r="F133" s="9" t="s">
        <v>2236</v>
      </c>
      <c r="G133" s="27" t="s">
        <v>2237</v>
      </c>
      <c r="H133" s="16">
        <v>46003</v>
      </c>
      <c r="I133" s="16">
        <v>46661</v>
      </c>
      <c r="J133" s="47" t="s">
        <v>4701</v>
      </c>
      <c r="K133" s="56" t="s">
        <v>255</v>
      </c>
      <c r="L133" s="56" t="s">
        <v>262</v>
      </c>
      <c r="M133" s="56" t="s">
        <v>75</v>
      </c>
      <c r="N133" s="56" t="s">
        <v>75</v>
      </c>
      <c r="O133" s="56" t="s">
        <v>6267</v>
      </c>
      <c r="P133" s="56" t="s">
        <v>2039</v>
      </c>
      <c r="Q133" s="56" t="s">
        <v>2040</v>
      </c>
      <c r="R133" s="32">
        <v>163881.57999999999</v>
      </c>
      <c r="S133" s="32">
        <v>139299.34</v>
      </c>
      <c r="T133" s="51">
        <f>Table42[[#This Row],[EU funds 
(EUR)]]/Table42[[#This Row],[Total eligible expenditure allocated to the operation (EUR)]]</f>
        <v>0.84999998169409896</v>
      </c>
    </row>
    <row r="134" spans="1:20" s="33" customFormat="1" ht="102" x14ac:dyDescent="0.25">
      <c r="A134" s="15">
        <v>130</v>
      </c>
      <c r="B134" s="9" t="s">
        <v>2238</v>
      </c>
      <c r="C134" s="9" t="s">
        <v>2239</v>
      </c>
      <c r="D134" s="12" t="s">
        <v>54</v>
      </c>
      <c r="E134" s="9" t="s">
        <v>188</v>
      </c>
      <c r="F134" s="9" t="s">
        <v>2240</v>
      </c>
      <c r="G134" s="27" t="s">
        <v>2241</v>
      </c>
      <c r="H134" s="16">
        <v>45995</v>
      </c>
      <c r="I134" s="16">
        <v>46753</v>
      </c>
      <c r="J134" s="47" t="s">
        <v>4701</v>
      </c>
      <c r="K134" s="56" t="s">
        <v>525</v>
      </c>
      <c r="L134" s="56" t="s">
        <v>542</v>
      </c>
      <c r="M134" s="56" t="s">
        <v>1975</v>
      </c>
      <c r="N134" s="56" t="s">
        <v>268</v>
      </c>
      <c r="O134" s="56" t="s">
        <v>6267</v>
      </c>
      <c r="P134" s="56" t="s">
        <v>2039</v>
      </c>
      <c r="Q134" s="56" t="s">
        <v>2040</v>
      </c>
      <c r="R134" s="32">
        <v>187005.13</v>
      </c>
      <c r="S134" s="32">
        <v>130903.2</v>
      </c>
      <c r="T134" s="51">
        <f>Table42[[#This Row],[EU funds 
(EUR)]]/Table42[[#This Row],[Total eligible expenditure allocated to the operation (EUR)]]</f>
        <v>0.69999790914826776</v>
      </c>
    </row>
    <row r="135" spans="1:20" s="33" customFormat="1" ht="114.75" x14ac:dyDescent="0.25">
      <c r="A135" s="15">
        <v>131</v>
      </c>
      <c r="B135" s="9" t="s">
        <v>2242</v>
      </c>
      <c r="C135" s="9" t="s">
        <v>2243</v>
      </c>
      <c r="D135" s="12" t="s">
        <v>54</v>
      </c>
      <c r="E135" s="9" t="s">
        <v>188</v>
      </c>
      <c r="F135" s="9" t="s">
        <v>2244</v>
      </c>
      <c r="G135" s="27" t="s">
        <v>2245</v>
      </c>
      <c r="H135" s="16">
        <v>45981</v>
      </c>
      <c r="I135" s="16">
        <v>46447</v>
      </c>
      <c r="J135" s="47" t="s">
        <v>4701</v>
      </c>
      <c r="K135" s="56" t="s">
        <v>90</v>
      </c>
      <c r="L135" s="56" t="s">
        <v>38</v>
      </c>
      <c r="M135" s="56" t="s">
        <v>75</v>
      </c>
      <c r="N135" s="56" t="s">
        <v>75</v>
      </c>
      <c r="O135" s="56" t="s">
        <v>6267</v>
      </c>
      <c r="P135" s="56" t="s">
        <v>2039</v>
      </c>
      <c r="Q135" s="56" t="s">
        <v>2040</v>
      </c>
      <c r="R135" s="32">
        <v>200326.04</v>
      </c>
      <c r="S135" s="32">
        <v>138224.95999999999</v>
      </c>
      <c r="T135" s="51">
        <f>Table42[[#This Row],[EU funds 
(EUR)]]/Table42[[#This Row],[Total eligible expenditure allocated to the operation (EUR)]]</f>
        <v>0.68999996206184666</v>
      </c>
    </row>
    <row r="136" spans="1:20" s="33" customFormat="1" ht="140.25" x14ac:dyDescent="0.25">
      <c r="A136" s="15">
        <v>132</v>
      </c>
      <c r="B136" s="9" t="s">
        <v>4740</v>
      </c>
      <c r="C136" s="9" t="s">
        <v>4741</v>
      </c>
      <c r="D136" s="12" t="s">
        <v>54</v>
      </c>
      <c r="E136" s="9" t="s">
        <v>188</v>
      </c>
      <c r="F136" s="9" t="s">
        <v>4742</v>
      </c>
      <c r="G136" s="27" t="s">
        <v>4743</v>
      </c>
      <c r="H136" s="16">
        <v>46067</v>
      </c>
      <c r="I136" s="16">
        <v>46327</v>
      </c>
      <c r="J136" s="47" t="s">
        <v>4701</v>
      </c>
      <c r="K136" s="56" t="s">
        <v>90</v>
      </c>
      <c r="L136" s="56" t="s">
        <v>38</v>
      </c>
      <c r="M136" s="56" t="s">
        <v>75</v>
      </c>
      <c r="N136" s="56" t="s">
        <v>75</v>
      </c>
      <c r="O136" s="56" t="s">
        <v>6267</v>
      </c>
      <c r="P136" s="56" t="s">
        <v>2039</v>
      </c>
      <c r="Q136" s="56" t="s">
        <v>2040</v>
      </c>
      <c r="R136" s="32">
        <v>163433.68</v>
      </c>
      <c r="S136" s="32">
        <v>138918.62</v>
      </c>
      <c r="T136" s="51">
        <f>Table42[[#This Row],[EU funds 
(EUR)]]/Table42[[#This Row],[Total eligible expenditure allocated to the operation (EUR)]]</f>
        <v>0.84999995105048121</v>
      </c>
    </row>
    <row r="137" spans="1:20" s="33" customFormat="1" ht="102" x14ac:dyDescent="0.25">
      <c r="A137" s="15">
        <v>133</v>
      </c>
      <c r="B137" s="9" t="s">
        <v>4744</v>
      </c>
      <c r="C137" s="9" t="s">
        <v>1008</v>
      </c>
      <c r="D137" s="12" t="s">
        <v>54</v>
      </c>
      <c r="E137" s="9" t="s">
        <v>188</v>
      </c>
      <c r="F137" s="9" t="s">
        <v>4745</v>
      </c>
      <c r="G137" s="27" t="s">
        <v>4746</v>
      </c>
      <c r="H137" s="16">
        <v>46049</v>
      </c>
      <c r="I137" s="16">
        <v>46447</v>
      </c>
      <c r="J137" s="47" t="s">
        <v>4701</v>
      </c>
      <c r="K137" s="56" t="s">
        <v>90</v>
      </c>
      <c r="L137" s="56" t="s">
        <v>38</v>
      </c>
      <c r="M137" s="56" t="s">
        <v>75</v>
      </c>
      <c r="N137" s="56" t="s">
        <v>75</v>
      </c>
      <c r="O137" s="56" t="s">
        <v>6267</v>
      </c>
      <c r="P137" s="56" t="s">
        <v>2039</v>
      </c>
      <c r="Q137" s="56" t="s">
        <v>2040</v>
      </c>
      <c r="R137" s="32">
        <v>149999.51999999999</v>
      </c>
      <c r="S137" s="32">
        <v>127497.41</v>
      </c>
      <c r="T137" s="51">
        <f>Table42[[#This Row],[EU funds 
(EUR)]]/Table42[[#This Row],[Total eligible expenditure allocated to the operation (EUR)]]</f>
        <v>0.84998545328678399</v>
      </c>
    </row>
    <row r="138" spans="1:20" s="33" customFormat="1" ht="76.5" x14ac:dyDescent="0.25">
      <c r="A138" s="15">
        <v>134</v>
      </c>
      <c r="B138" s="9" t="s">
        <v>2246</v>
      </c>
      <c r="C138" s="9" t="s">
        <v>2247</v>
      </c>
      <c r="D138" s="12" t="s">
        <v>54</v>
      </c>
      <c r="E138" s="9" t="s">
        <v>188</v>
      </c>
      <c r="F138" s="9" t="s">
        <v>2248</v>
      </c>
      <c r="G138" s="27" t="s">
        <v>2249</v>
      </c>
      <c r="H138" s="16">
        <v>45989</v>
      </c>
      <c r="I138" s="16">
        <v>46661</v>
      </c>
      <c r="J138" s="47" t="s">
        <v>4701</v>
      </c>
      <c r="K138" s="56" t="s">
        <v>93</v>
      </c>
      <c r="L138" s="56" t="s">
        <v>74</v>
      </c>
      <c r="M138" s="56" t="s">
        <v>1952</v>
      </c>
      <c r="N138" s="56" t="s">
        <v>79</v>
      </c>
      <c r="O138" s="56" t="s">
        <v>6267</v>
      </c>
      <c r="P138" s="56" t="s">
        <v>2039</v>
      </c>
      <c r="Q138" s="56" t="s">
        <v>2040</v>
      </c>
      <c r="R138" s="32">
        <v>164351.57</v>
      </c>
      <c r="S138" s="32">
        <v>139698.82</v>
      </c>
      <c r="T138" s="51">
        <f>Table42[[#This Row],[EU funds 
(EUR)]]/Table42[[#This Row],[Total eligible expenditure allocated to the operation (EUR)]]</f>
        <v>0.84999991177449663</v>
      </c>
    </row>
    <row r="139" spans="1:20" s="33" customFormat="1" ht="127.5" x14ac:dyDescent="0.25">
      <c r="A139" s="15">
        <v>135</v>
      </c>
      <c r="B139" s="9" t="s">
        <v>2250</v>
      </c>
      <c r="C139" s="9" t="s">
        <v>2251</v>
      </c>
      <c r="D139" s="12" t="s">
        <v>54</v>
      </c>
      <c r="E139" s="9" t="s">
        <v>188</v>
      </c>
      <c r="F139" s="9" t="s">
        <v>2252</v>
      </c>
      <c r="G139" s="27" t="s">
        <v>2253</v>
      </c>
      <c r="H139" s="16">
        <v>45985</v>
      </c>
      <c r="I139" s="16">
        <v>46661</v>
      </c>
      <c r="J139" s="47" t="s">
        <v>4701</v>
      </c>
      <c r="K139" s="56" t="s">
        <v>2254</v>
      </c>
      <c r="L139" s="56" t="s">
        <v>260</v>
      </c>
      <c r="M139" s="56" t="s">
        <v>1960</v>
      </c>
      <c r="N139" s="56" t="s">
        <v>268</v>
      </c>
      <c r="O139" s="56" t="s">
        <v>6267</v>
      </c>
      <c r="P139" s="56" t="s">
        <v>2039</v>
      </c>
      <c r="Q139" s="56" t="s">
        <v>2040</v>
      </c>
      <c r="R139" s="32">
        <v>155045.31</v>
      </c>
      <c r="S139" s="32">
        <v>131788.5</v>
      </c>
      <c r="T139" s="51">
        <f>Table42[[#This Row],[EU funds 
(EUR)]]/Table42[[#This Row],[Total eligible expenditure allocated to the operation (EUR)]]</f>
        <v>0.84999991292867871</v>
      </c>
    </row>
    <row r="140" spans="1:20" s="33" customFormat="1" ht="127.5" x14ac:dyDescent="0.25">
      <c r="A140" s="15">
        <v>136</v>
      </c>
      <c r="B140" s="9" t="s">
        <v>2255</v>
      </c>
      <c r="C140" s="9" t="s">
        <v>2256</v>
      </c>
      <c r="D140" s="12" t="s">
        <v>54</v>
      </c>
      <c r="E140" s="9" t="s">
        <v>188</v>
      </c>
      <c r="F140" s="9" t="s">
        <v>2257</v>
      </c>
      <c r="G140" s="27" t="s">
        <v>2258</v>
      </c>
      <c r="H140" s="16">
        <v>46000</v>
      </c>
      <c r="I140" s="16">
        <v>46388</v>
      </c>
      <c r="J140" s="47" t="s">
        <v>4701</v>
      </c>
      <c r="K140" s="56" t="s">
        <v>90</v>
      </c>
      <c r="L140" s="56" t="s">
        <v>38</v>
      </c>
      <c r="M140" s="56" t="s">
        <v>2259</v>
      </c>
      <c r="N140" s="56" t="s">
        <v>2259</v>
      </c>
      <c r="O140" s="56" t="s">
        <v>6267</v>
      </c>
      <c r="P140" s="56" t="s">
        <v>2039</v>
      </c>
      <c r="Q140" s="56" t="s">
        <v>2040</v>
      </c>
      <c r="R140" s="32">
        <v>160033.51999999999</v>
      </c>
      <c r="S140" s="32">
        <v>110423.12</v>
      </c>
      <c r="T140" s="51">
        <f>Table42[[#This Row],[EU funds 
(EUR)]]/Table42[[#This Row],[Total eligible expenditure allocated to the operation (EUR)]]</f>
        <v>0.68999994501152007</v>
      </c>
    </row>
    <row r="141" spans="1:20" s="33" customFormat="1" ht="114.75" x14ac:dyDescent="0.25">
      <c r="A141" s="15">
        <v>137</v>
      </c>
      <c r="B141" s="9" t="s">
        <v>4747</v>
      </c>
      <c r="C141" s="9" t="s">
        <v>4748</v>
      </c>
      <c r="D141" s="12" t="s">
        <v>54</v>
      </c>
      <c r="E141" s="9" t="s">
        <v>188</v>
      </c>
      <c r="F141" s="9" t="s">
        <v>4749</v>
      </c>
      <c r="G141" s="27" t="s">
        <v>4750</v>
      </c>
      <c r="H141" s="16">
        <v>46063</v>
      </c>
      <c r="I141" s="16">
        <v>46785</v>
      </c>
      <c r="J141" s="47" t="s">
        <v>4701</v>
      </c>
      <c r="K141" s="56" t="s">
        <v>90</v>
      </c>
      <c r="L141" s="56" t="s">
        <v>38</v>
      </c>
      <c r="M141" s="56" t="s">
        <v>75</v>
      </c>
      <c r="N141" s="56" t="s">
        <v>75</v>
      </c>
      <c r="O141" s="56" t="s">
        <v>6267</v>
      </c>
      <c r="P141" s="56" t="s">
        <v>2039</v>
      </c>
      <c r="Q141" s="56" t="s">
        <v>2040</v>
      </c>
      <c r="R141" s="32">
        <v>160897.67000000001</v>
      </c>
      <c r="S141" s="32">
        <v>136763.01</v>
      </c>
      <c r="T141" s="51">
        <f>Table42[[#This Row],[EU funds 
(EUR)]]/Table42[[#This Row],[Total eligible expenditure allocated to the operation (EUR)]]</f>
        <v>0.84999994095626119</v>
      </c>
    </row>
    <row r="142" spans="1:20" ht="140.25" x14ac:dyDescent="0.25">
      <c r="A142" s="15">
        <v>138</v>
      </c>
      <c r="B142" s="9" t="s">
        <v>2260</v>
      </c>
      <c r="C142" s="9" t="s">
        <v>2261</v>
      </c>
      <c r="D142" s="12" t="s">
        <v>54</v>
      </c>
      <c r="E142" s="9" t="s">
        <v>188</v>
      </c>
      <c r="F142" s="9" t="s">
        <v>2262</v>
      </c>
      <c r="G142" s="27" t="s">
        <v>2263</v>
      </c>
      <c r="H142" s="16">
        <v>45999</v>
      </c>
      <c r="I142" s="16">
        <v>46753</v>
      </c>
      <c r="J142" s="47" t="s">
        <v>4701</v>
      </c>
      <c r="K142" s="56" t="s">
        <v>93</v>
      </c>
      <c r="L142" s="56" t="s">
        <v>74</v>
      </c>
      <c r="M142" s="56" t="s">
        <v>1952</v>
      </c>
      <c r="N142" s="56" t="s">
        <v>79</v>
      </c>
      <c r="O142" s="56" t="s">
        <v>6267</v>
      </c>
      <c r="P142" s="56" t="s">
        <v>2039</v>
      </c>
      <c r="Q142" s="56" t="s">
        <v>2040</v>
      </c>
      <c r="R142" s="32">
        <v>101923.02</v>
      </c>
      <c r="S142" s="32">
        <v>86633.77</v>
      </c>
      <c r="T142" s="51">
        <f>Table42[[#This Row],[EU funds 
(EUR)]]/Table42[[#This Row],[Total eligible expenditure allocated to the operation (EUR)]]</f>
        <v>0.84999218037299129</v>
      </c>
    </row>
    <row r="143" spans="1:20" ht="114.75" x14ac:dyDescent="0.25">
      <c r="A143" s="15">
        <v>139</v>
      </c>
      <c r="B143" s="9" t="s">
        <v>2264</v>
      </c>
      <c r="C143" s="9" t="s">
        <v>2265</v>
      </c>
      <c r="D143" s="12" t="s">
        <v>54</v>
      </c>
      <c r="E143" s="9" t="s">
        <v>188</v>
      </c>
      <c r="F143" s="9" t="s">
        <v>2266</v>
      </c>
      <c r="G143" s="27" t="s">
        <v>2267</v>
      </c>
      <c r="H143" s="16">
        <v>45964</v>
      </c>
      <c r="I143" s="16">
        <v>46661</v>
      </c>
      <c r="J143" s="47" t="s">
        <v>4701</v>
      </c>
      <c r="K143" s="56" t="s">
        <v>90</v>
      </c>
      <c r="L143" s="56" t="s">
        <v>38</v>
      </c>
      <c r="M143" s="56" t="s">
        <v>75</v>
      </c>
      <c r="N143" s="56" t="s">
        <v>75</v>
      </c>
      <c r="O143" s="56" t="s">
        <v>6267</v>
      </c>
      <c r="P143" s="56" t="s">
        <v>2039</v>
      </c>
      <c r="Q143" s="56" t="s">
        <v>2040</v>
      </c>
      <c r="R143" s="32">
        <v>154791.06</v>
      </c>
      <c r="S143" s="32">
        <v>131572.38</v>
      </c>
      <c r="T143" s="51">
        <f>Table42[[#This Row],[EU funds 
(EUR)]]/Table42[[#This Row],[Total eligible expenditure allocated to the operation (EUR)]]</f>
        <v>0.84999986433325025</v>
      </c>
    </row>
    <row r="144" spans="1:20" ht="102" x14ac:dyDescent="0.25">
      <c r="A144" s="15">
        <v>140</v>
      </c>
      <c r="B144" s="9" t="s">
        <v>2268</v>
      </c>
      <c r="C144" s="9" t="s">
        <v>2269</v>
      </c>
      <c r="D144" s="12" t="s">
        <v>54</v>
      </c>
      <c r="E144" s="9" t="s">
        <v>188</v>
      </c>
      <c r="F144" s="9" t="s">
        <v>2270</v>
      </c>
      <c r="G144" s="27" t="s">
        <v>2271</v>
      </c>
      <c r="H144" s="16">
        <v>45957</v>
      </c>
      <c r="I144" s="16">
        <v>46661</v>
      </c>
      <c r="J144" s="47" t="s">
        <v>4701</v>
      </c>
      <c r="K144" s="56" t="s">
        <v>90</v>
      </c>
      <c r="L144" s="56" t="s">
        <v>38</v>
      </c>
      <c r="M144" s="56" t="s">
        <v>75</v>
      </c>
      <c r="N144" s="56" t="s">
        <v>75</v>
      </c>
      <c r="O144" s="56" t="s">
        <v>6267</v>
      </c>
      <c r="P144" s="56" t="s">
        <v>2039</v>
      </c>
      <c r="Q144" s="56" t="s">
        <v>2040</v>
      </c>
      <c r="R144" s="32">
        <v>154377.88</v>
      </c>
      <c r="S144" s="32">
        <v>131221.19</v>
      </c>
      <c r="T144" s="51">
        <f>Table42[[#This Row],[EU funds 
(EUR)]]/Table42[[#This Row],[Total eligible expenditure allocated to the operation (EUR)]]</f>
        <v>0.8499999481791044</v>
      </c>
    </row>
    <row r="145" spans="1:20" ht="153" x14ac:dyDescent="0.25">
      <c r="A145" s="15">
        <v>141</v>
      </c>
      <c r="B145" s="9" t="s">
        <v>4751</v>
      </c>
      <c r="C145" s="9" t="s">
        <v>4752</v>
      </c>
      <c r="D145" s="12" t="s">
        <v>54</v>
      </c>
      <c r="E145" s="9" t="s">
        <v>188</v>
      </c>
      <c r="F145" s="9" t="s">
        <v>4753</v>
      </c>
      <c r="G145" s="27" t="s">
        <v>4754</v>
      </c>
      <c r="H145" s="16">
        <v>46031</v>
      </c>
      <c r="I145" s="16">
        <v>46661</v>
      </c>
      <c r="J145" s="47" t="s">
        <v>4701</v>
      </c>
      <c r="K145" s="56" t="s">
        <v>1874</v>
      </c>
      <c r="L145" s="56" t="s">
        <v>73</v>
      </c>
      <c r="M145" s="56" t="s">
        <v>4755</v>
      </c>
      <c r="N145" s="56" t="s">
        <v>4756</v>
      </c>
      <c r="O145" s="56" t="s">
        <v>6267</v>
      </c>
      <c r="P145" s="56" t="s">
        <v>2039</v>
      </c>
      <c r="Q145" s="56" t="s">
        <v>2040</v>
      </c>
      <c r="R145" s="32">
        <v>154377.88</v>
      </c>
      <c r="S145" s="32">
        <v>131221.19</v>
      </c>
      <c r="T145" s="51">
        <f>Table42[[#This Row],[EU funds 
(EUR)]]/Table42[[#This Row],[Total eligible expenditure allocated to the operation (EUR)]]</f>
        <v>0.8499999481791044</v>
      </c>
    </row>
    <row r="146" spans="1:20" ht="102" x14ac:dyDescent="0.25">
      <c r="A146" s="15">
        <v>142</v>
      </c>
      <c r="B146" s="9" t="s">
        <v>2272</v>
      </c>
      <c r="C146" s="9" t="s">
        <v>2273</v>
      </c>
      <c r="D146" s="12" t="s">
        <v>54</v>
      </c>
      <c r="E146" s="9" t="s">
        <v>188</v>
      </c>
      <c r="F146" s="9" t="s">
        <v>2274</v>
      </c>
      <c r="G146" s="27" t="s">
        <v>2275</v>
      </c>
      <c r="H146" s="16">
        <v>45992</v>
      </c>
      <c r="I146" s="16">
        <v>46327</v>
      </c>
      <c r="J146" s="47" t="s">
        <v>4701</v>
      </c>
      <c r="K146" s="56" t="s">
        <v>90</v>
      </c>
      <c r="L146" s="56" t="s">
        <v>38</v>
      </c>
      <c r="M146" s="56" t="s">
        <v>75</v>
      </c>
      <c r="N146" s="56" t="s">
        <v>75</v>
      </c>
      <c r="O146" s="56" t="s">
        <v>6267</v>
      </c>
      <c r="P146" s="56" t="s">
        <v>2039</v>
      </c>
      <c r="Q146" s="56" t="s">
        <v>2040</v>
      </c>
      <c r="R146" s="32">
        <v>131966.95000000001</v>
      </c>
      <c r="S146" s="32">
        <v>111744.13</v>
      </c>
      <c r="T146" s="51">
        <f>Table42[[#This Row],[EU funds 
(EUR)]]/Table42[[#This Row],[Total eligible expenditure allocated to the operation (EUR)]]</f>
        <v>0.84675844974821346</v>
      </c>
    </row>
    <row r="147" spans="1:20" ht="127.5" x14ac:dyDescent="0.25">
      <c r="A147" s="15">
        <v>143</v>
      </c>
      <c r="B147" s="9" t="s">
        <v>4757</v>
      </c>
      <c r="C147" s="9" t="s">
        <v>4758</v>
      </c>
      <c r="D147" s="12" t="s">
        <v>54</v>
      </c>
      <c r="E147" s="9" t="s">
        <v>188</v>
      </c>
      <c r="F147" s="9" t="s">
        <v>4759</v>
      </c>
      <c r="G147" s="27" t="s">
        <v>4760</v>
      </c>
      <c r="H147" s="16">
        <v>46052</v>
      </c>
      <c r="I147" s="16">
        <v>46661</v>
      </c>
      <c r="J147" s="47" t="s">
        <v>4701</v>
      </c>
      <c r="K147" s="56" t="s">
        <v>123</v>
      </c>
      <c r="L147" s="56" t="s">
        <v>116</v>
      </c>
      <c r="M147" s="56" t="s">
        <v>1953</v>
      </c>
      <c r="N147" s="56" t="s">
        <v>77</v>
      </c>
      <c r="O147" s="56" t="s">
        <v>6267</v>
      </c>
      <c r="P147" s="56" t="s">
        <v>2039</v>
      </c>
      <c r="Q147" s="56" t="s">
        <v>2040</v>
      </c>
      <c r="R147" s="32">
        <v>49946.03</v>
      </c>
      <c r="S147" s="32">
        <v>42454.12</v>
      </c>
      <c r="T147" s="51">
        <f>Table42[[#This Row],[EU funds 
(EUR)]]/Table42[[#This Row],[Total eligible expenditure allocated to the operation (EUR)]]</f>
        <v>0.84999988988113773</v>
      </c>
    </row>
    <row r="148" spans="1:20" ht="102" x14ac:dyDescent="0.25">
      <c r="A148" s="15">
        <v>144</v>
      </c>
      <c r="B148" s="9" t="s">
        <v>2276</v>
      </c>
      <c r="C148" s="9" t="s">
        <v>2277</v>
      </c>
      <c r="D148" s="12" t="s">
        <v>54</v>
      </c>
      <c r="E148" s="9" t="s">
        <v>188</v>
      </c>
      <c r="F148" s="9" t="s">
        <v>2278</v>
      </c>
      <c r="G148" s="27" t="s">
        <v>2279</v>
      </c>
      <c r="H148" s="16">
        <v>45996</v>
      </c>
      <c r="I148" s="16">
        <v>46631</v>
      </c>
      <c r="J148" s="47" t="s">
        <v>4701</v>
      </c>
      <c r="K148" s="56" t="s">
        <v>90</v>
      </c>
      <c r="L148" s="56" t="s">
        <v>38</v>
      </c>
      <c r="M148" s="56" t="s">
        <v>2280</v>
      </c>
      <c r="N148" s="56" t="s">
        <v>2281</v>
      </c>
      <c r="O148" s="56" t="s">
        <v>6267</v>
      </c>
      <c r="P148" s="56" t="s">
        <v>2039</v>
      </c>
      <c r="Q148" s="56" t="s">
        <v>2040</v>
      </c>
      <c r="R148" s="32">
        <v>155038.91</v>
      </c>
      <c r="S148" s="32">
        <v>131783.06</v>
      </c>
      <c r="T148" s="51">
        <f>Table42[[#This Row],[EU funds 
(EUR)]]/Table42[[#This Row],[Total eligible expenditure allocated to the operation (EUR)]]</f>
        <v>0.84999991292508437</v>
      </c>
    </row>
    <row r="149" spans="1:20" ht="165.75" x14ac:dyDescent="0.25">
      <c r="A149" s="15">
        <v>145</v>
      </c>
      <c r="B149" s="9" t="s">
        <v>2282</v>
      </c>
      <c r="C149" s="9" t="s">
        <v>2283</v>
      </c>
      <c r="D149" s="12" t="s">
        <v>54</v>
      </c>
      <c r="E149" s="9" t="s">
        <v>188</v>
      </c>
      <c r="F149" s="9" t="s">
        <v>2284</v>
      </c>
      <c r="G149" s="27" t="s">
        <v>2285</v>
      </c>
      <c r="H149" s="16">
        <v>45994</v>
      </c>
      <c r="I149" s="16">
        <v>46645</v>
      </c>
      <c r="J149" s="47" t="s">
        <v>4701</v>
      </c>
      <c r="K149" s="56" t="s">
        <v>90</v>
      </c>
      <c r="L149" s="56" t="s">
        <v>38</v>
      </c>
      <c r="M149" s="56" t="s">
        <v>75</v>
      </c>
      <c r="N149" s="56" t="s">
        <v>75</v>
      </c>
      <c r="O149" s="56" t="s">
        <v>6267</v>
      </c>
      <c r="P149" s="56" t="s">
        <v>2039</v>
      </c>
      <c r="Q149" s="56" t="s">
        <v>2040</v>
      </c>
      <c r="R149" s="32">
        <v>143603.57</v>
      </c>
      <c r="S149" s="32">
        <v>119190.95</v>
      </c>
      <c r="T149" s="51">
        <f>Table42[[#This Row],[EU funds 
(EUR)]]/Table42[[#This Row],[Total eligible expenditure allocated to the operation (EUR)]]</f>
        <v>0.82999990877664109</v>
      </c>
    </row>
    <row r="150" spans="1:20" ht="114.75" x14ac:dyDescent="0.25">
      <c r="A150" s="15">
        <v>146</v>
      </c>
      <c r="B150" s="9" t="s">
        <v>2286</v>
      </c>
      <c r="C150" s="9" t="s">
        <v>2287</v>
      </c>
      <c r="D150" s="12" t="s">
        <v>54</v>
      </c>
      <c r="E150" s="9" t="s">
        <v>188</v>
      </c>
      <c r="F150" s="9" t="s">
        <v>2288</v>
      </c>
      <c r="G150" s="27" t="s">
        <v>2289</v>
      </c>
      <c r="H150" s="16">
        <v>45978</v>
      </c>
      <c r="I150" s="16">
        <v>46478</v>
      </c>
      <c r="J150" s="47" t="s">
        <v>4701</v>
      </c>
      <c r="K150" s="56" t="s">
        <v>90</v>
      </c>
      <c r="L150" s="56" t="s">
        <v>38</v>
      </c>
      <c r="M150" s="56" t="s">
        <v>75</v>
      </c>
      <c r="N150" s="56" t="s">
        <v>75</v>
      </c>
      <c r="O150" s="56" t="s">
        <v>6267</v>
      </c>
      <c r="P150" s="56" t="s">
        <v>2039</v>
      </c>
      <c r="Q150" s="56" t="s">
        <v>2040</v>
      </c>
      <c r="R150" s="32">
        <v>151149.29999999999</v>
      </c>
      <c r="S150" s="32">
        <v>128476.9</v>
      </c>
      <c r="T150" s="51">
        <f>Table42[[#This Row],[EU funds 
(EUR)]]/Table42[[#This Row],[Total eligible expenditure allocated to the operation (EUR)]]</f>
        <v>0.84999996692012469</v>
      </c>
    </row>
    <row r="151" spans="1:20" ht="102" x14ac:dyDescent="0.25">
      <c r="A151" s="15">
        <v>147</v>
      </c>
      <c r="B151" s="9" t="s">
        <v>2290</v>
      </c>
      <c r="C151" s="9" t="s">
        <v>2291</v>
      </c>
      <c r="D151" s="12" t="s">
        <v>54</v>
      </c>
      <c r="E151" s="9" t="s">
        <v>188</v>
      </c>
      <c r="F151" s="9" t="s">
        <v>2292</v>
      </c>
      <c r="G151" s="27" t="s">
        <v>2293</v>
      </c>
      <c r="H151" s="16">
        <v>45982</v>
      </c>
      <c r="I151" s="16">
        <v>46296</v>
      </c>
      <c r="J151" s="47" t="s">
        <v>4701</v>
      </c>
      <c r="K151" s="56" t="s">
        <v>90</v>
      </c>
      <c r="L151" s="56" t="s">
        <v>38</v>
      </c>
      <c r="M151" s="56" t="s">
        <v>75</v>
      </c>
      <c r="N151" s="56" t="s">
        <v>75</v>
      </c>
      <c r="O151" s="56" t="s">
        <v>6267</v>
      </c>
      <c r="P151" s="56" t="s">
        <v>2039</v>
      </c>
      <c r="Q151" s="56" t="s">
        <v>2040</v>
      </c>
      <c r="R151" s="32">
        <v>164205.43</v>
      </c>
      <c r="S151" s="32">
        <v>139574.60999999999</v>
      </c>
      <c r="T151" s="51">
        <f>Table42[[#This Row],[EU funds 
(EUR)]]/Table42[[#This Row],[Total eligible expenditure allocated to the operation (EUR)]]</f>
        <v>0.84999996650537069</v>
      </c>
    </row>
    <row r="152" spans="1:20" ht="114.75" x14ac:dyDescent="0.25">
      <c r="A152" s="15">
        <v>148</v>
      </c>
      <c r="B152" s="9" t="s">
        <v>2294</v>
      </c>
      <c r="C152" s="9" t="s">
        <v>2295</v>
      </c>
      <c r="D152" s="12" t="s">
        <v>54</v>
      </c>
      <c r="E152" s="9" t="s">
        <v>188</v>
      </c>
      <c r="F152" s="9" t="s">
        <v>2296</v>
      </c>
      <c r="G152" s="27" t="s">
        <v>2297</v>
      </c>
      <c r="H152" s="16">
        <v>45993</v>
      </c>
      <c r="I152" s="16">
        <v>46600</v>
      </c>
      <c r="J152" s="47" t="s">
        <v>4701</v>
      </c>
      <c r="K152" s="56" t="s">
        <v>90</v>
      </c>
      <c r="L152" s="56" t="s">
        <v>38</v>
      </c>
      <c r="M152" s="56" t="s">
        <v>75</v>
      </c>
      <c r="N152" s="56" t="s">
        <v>75</v>
      </c>
      <c r="O152" s="56" t="s">
        <v>6267</v>
      </c>
      <c r="P152" s="56" t="s">
        <v>2039</v>
      </c>
      <c r="Q152" s="56" t="s">
        <v>2040</v>
      </c>
      <c r="R152" s="32">
        <v>150026.79</v>
      </c>
      <c r="S152" s="32">
        <v>127522.76</v>
      </c>
      <c r="T152" s="51">
        <f>Table42[[#This Row],[EU funds 
(EUR)]]/Table42[[#This Row],[Total eligible expenditure allocated to the operation (EUR)]]</f>
        <v>0.84999992334702346</v>
      </c>
    </row>
    <row r="153" spans="1:20" ht="114.75" x14ac:dyDescent="0.25">
      <c r="A153" s="15">
        <v>149</v>
      </c>
      <c r="B153" s="9" t="s">
        <v>2298</v>
      </c>
      <c r="C153" s="9" t="s">
        <v>2299</v>
      </c>
      <c r="D153" s="12" t="s">
        <v>54</v>
      </c>
      <c r="E153" s="9" t="s">
        <v>188</v>
      </c>
      <c r="F153" s="9" t="s">
        <v>2300</v>
      </c>
      <c r="G153" s="27" t="s">
        <v>2301</v>
      </c>
      <c r="H153" s="16">
        <v>45973</v>
      </c>
      <c r="I153" s="16">
        <v>46692</v>
      </c>
      <c r="J153" s="47" t="s">
        <v>4701</v>
      </c>
      <c r="K153" s="56" t="s">
        <v>525</v>
      </c>
      <c r="L153" s="56" t="s">
        <v>542</v>
      </c>
      <c r="M153" s="56" t="s">
        <v>1975</v>
      </c>
      <c r="N153" s="56" t="s">
        <v>268</v>
      </c>
      <c r="O153" s="56" t="s">
        <v>6267</v>
      </c>
      <c r="P153" s="56" t="s">
        <v>2039</v>
      </c>
      <c r="Q153" s="56" t="s">
        <v>2040</v>
      </c>
      <c r="R153" s="32">
        <v>155182.26999999999</v>
      </c>
      <c r="S153" s="32">
        <v>131904.92000000001</v>
      </c>
      <c r="T153" s="51">
        <f>Table42[[#This Row],[EU funds 
(EUR)]]/Table42[[#This Row],[Total eligible expenditure allocated to the operation (EUR)]]</f>
        <v>0.84999993878166635</v>
      </c>
    </row>
    <row r="154" spans="1:20" ht="102" x14ac:dyDescent="0.25">
      <c r="A154" s="15">
        <v>150</v>
      </c>
      <c r="B154" s="9" t="s">
        <v>2302</v>
      </c>
      <c r="C154" s="9" t="s">
        <v>2303</v>
      </c>
      <c r="D154" s="12" t="s">
        <v>54</v>
      </c>
      <c r="E154" s="9" t="s">
        <v>188</v>
      </c>
      <c r="F154" s="9" t="s">
        <v>2304</v>
      </c>
      <c r="G154" s="27" t="s">
        <v>2305</v>
      </c>
      <c r="H154" s="16">
        <v>45974</v>
      </c>
      <c r="I154" s="16">
        <v>46692</v>
      </c>
      <c r="J154" s="47" t="s">
        <v>4701</v>
      </c>
      <c r="K154" s="56" t="s">
        <v>1829</v>
      </c>
      <c r="L154" s="56" t="s">
        <v>260</v>
      </c>
      <c r="M154" s="56" t="s">
        <v>1960</v>
      </c>
      <c r="N154" s="56" t="s">
        <v>268</v>
      </c>
      <c r="O154" s="56" t="s">
        <v>6267</v>
      </c>
      <c r="P154" s="56" t="s">
        <v>2039</v>
      </c>
      <c r="Q154" s="56" t="s">
        <v>2040</v>
      </c>
      <c r="R154" s="32">
        <v>139331.03</v>
      </c>
      <c r="S154" s="32">
        <v>118431.36</v>
      </c>
      <c r="T154" s="51">
        <f>Table42[[#This Row],[EU funds 
(EUR)]]/Table42[[#This Row],[Total eligible expenditure allocated to the operation (EUR)]]</f>
        <v>0.8499998887541419</v>
      </c>
    </row>
    <row r="155" spans="1:20" ht="114.75" x14ac:dyDescent="0.25">
      <c r="A155" s="15">
        <v>151</v>
      </c>
      <c r="B155" s="9" t="s">
        <v>4761</v>
      </c>
      <c r="C155" s="9" t="s">
        <v>4762</v>
      </c>
      <c r="D155" s="12" t="s">
        <v>54</v>
      </c>
      <c r="E155" s="9" t="s">
        <v>188</v>
      </c>
      <c r="F155" s="9" t="s">
        <v>4763</v>
      </c>
      <c r="G155" s="27" t="s">
        <v>4764</v>
      </c>
      <c r="H155" s="16">
        <v>46035</v>
      </c>
      <c r="I155" s="16">
        <v>46661</v>
      </c>
      <c r="J155" s="47" t="s">
        <v>4701</v>
      </c>
      <c r="K155" s="56" t="s">
        <v>90</v>
      </c>
      <c r="L155" s="56" t="s">
        <v>38</v>
      </c>
      <c r="M155" s="56" t="s">
        <v>75</v>
      </c>
      <c r="N155" s="56" t="s">
        <v>75</v>
      </c>
      <c r="O155" s="56" t="s">
        <v>6267</v>
      </c>
      <c r="P155" s="56" t="s">
        <v>2039</v>
      </c>
      <c r="Q155" s="56" t="s">
        <v>2040</v>
      </c>
      <c r="R155" s="32">
        <v>164042.76999999999</v>
      </c>
      <c r="S155" s="32">
        <v>139436.35</v>
      </c>
      <c r="T155" s="51">
        <f>Table42[[#This Row],[EU funds 
(EUR)]]/Table42[[#This Row],[Total eligible expenditure allocated to the operation (EUR)]]</f>
        <v>0.84999997256812976</v>
      </c>
    </row>
    <row r="156" spans="1:20" ht="51" x14ac:dyDescent="0.25">
      <c r="A156" s="15">
        <v>152</v>
      </c>
      <c r="B156" s="9" t="s">
        <v>4765</v>
      </c>
      <c r="C156" s="9" t="s">
        <v>4766</v>
      </c>
      <c r="D156" s="12" t="s">
        <v>54</v>
      </c>
      <c r="E156" s="9" t="s">
        <v>188</v>
      </c>
      <c r="F156" s="9" t="s">
        <v>4767</v>
      </c>
      <c r="G156" s="27" t="s">
        <v>4768</v>
      </c>
      <c r="H156" s="16">
        <v>46027</v>
      </c>
      <c r="I156" s="16">
        <v>46478</v>
      </c>
      <c r="J156" s="47" t="s">
        <v>4701</v>
      </c>
      <c r="K156" s="56" t="s">
        <v>4769</v>
      </c>
      <c r="L156" s="56" t="s">
        <v>262</v>
      </c>
      <c r="M156" s="56" t="s">
        <v>1963</v>
      </c>
      <c r="N156" s="56" t="s">
        <v>79</v>
      </c>
      <c r="O156" s="56" t="s">
        <v>6267</v>
      </c>
      <c r="P156" s="56" t="s">
        <v>2039</v>
      </c>
      <c r="Q156" s="56" t="s">
        <v>2040</v>
      </c>
      <c r="R156" s="32">
        <v>163824.25</v>
      </c>
      <c r="S156" s="32">
        <v>139161.18</v>
      </c>
      <c r="T156" s="51">
        <f>Table42[[#This Row],[EU funds 
(EUR)]]/Table42[[#This Row],[Total eligible expenditure allocated to the operation (EUR)]]</f>
        <v>0.84945409486080348</v>
      </c>
    </row>
    <row r="157" spans="1:20" ht="140.25" x14ac:dyDescent="0.25">
      <c r="A157" s="15">
        <v>153</v>
      </c>
      <c r="B157" s="9" t="s">
        <v>2306</v>
      </c>
      <c r="C157" s="9" t="s">
        <v>2307</v>
      </c>
      <c r="D157" s="12" t="s">
        <v>54</v>
      </c>
      <c r="E157" s="9" t="s">
        <v>188</v>
      </c>
      <c r="F157" s="9" t="s">
        <v>2308</v>
      </c>
      <c r="G157" s="27" t="s">
        <v>2309</v>
      </c>
      <c r="H157" s="16">
        <v>45993</v>
      </c>
      <c r="I157" s="16">
        <v>46631</v>
      </c>
      <c r="J157" s="47" t="s">
        <v>4701</v>
      </c>
      <c r="K157" s="56" t="s">
        <v>123</v>
      </c>
      <c r="L157" s="56" t="s">
        <v>116</v>
      </c>
      <c r="M157" s="56" t="s">
        <v>1953</v>
      </c>
      <c r="N157" s="56" t="s">
        <v>77</v>
      </c>
      <c r="O157" s="56" t="s">
        <v>6267</v>
      </c>
      <c r="P157" s="56" t="s">
        <v>2039</v>
      </c>
      <c r="Q157" s="56" t="s">
        <v>2040</v>
      </c>
      <c r="R157" s="32">
        <v>138414.64000000001</v>
      </c>
      <c r="S157" s="32">
        <v>117652.43</v>
      </c>
      <c r="T157" s="51">
        <f>Table42[[#This Row],[EU funds 
(EUR)]]/Table42[[#This Row],[Total eligible expenditure allocated to the operation (EUR)]]</f>
        <v>0.84999989885462968</v>
      </c>
    </row>
    <row r="158" spans="1:20" ht="102" x14ac:dyDescent="0.25">
      <c r="A158" s="15">
        <v>154</v>
      </c>
      <c r="B158" s="9" t="s">
        <v>2310</v>
      </c>
      <c r="C158" s="9" t="s">
        <v>2311</v>
      </c>
      <c r="D158" s="12" t="s">
        <v>54</v>
      </c>
      <c r="E158" s="9" t="s">
        <v>188</v>
      </c>
      <c r="F158" s="9" t="s">
        <v>2312</v>
      </c>
      <c r="G158" s="27" t="s">
        <v>2313</v>
      </c>
      <c r="H158" s="16">
        <v>45992</v>
      </c>
      <c r="I158" s="16">
        <v>46357</v>
      </c>
      <c r="J158" s="47" t="s">
        <v>4701</v>
      </c>
      <c r="K158" s="56" t="s">
        <v>93</v>
      </c>
      <c r="L158" s="56" t="s">
        <v>74</v>
      </c>
      <c r="M158" s="56" t="s">
        <v>1952</v>
      </c>
      <c r="N158" s="56" t="s">
        <v>79</v>
      </c>
      <c r="O158" s="56" t="s">
        <v>6267</v>
      </c>
      <c r="P158" s="56" t="s">
        <v>2039</v>
      </c>
      <c r="Q158" s="56" t="s">
        <v>2040</v>
      </c>
      <c r="R158" s="32">
        <v>162677.04999999999</v>
      </c>
      <c r="S158" s="32">
        <v>138275.48000000001</v>
      </c>
      <c r="T158" s="51">
        <f>Table42[[#This Row],[EU funds 
(EUR)]]/Table42[[#This Row],[Total eligible expenditure allocated to the operation (EUR)]]</f>
        <v>0.84999992316064266</v>
      </c>
    </row>
    <row r="159" spans="1:20" ht="127.5" x14ac:dyDescent="0.25">
      <c r="A159" s="15">
        <v>155</v>
      </c>
      <c r="B159" s="9" t="s">
        <v>4770</v>
      </c>
      <c r="C159" s="9" t="s">
        <v>3603</v>
      </c>
      <c r="D159" s="12" t="s">
        <v>54</v>
      </c>
      <c r="E159" s="9" t="s">
        <v>188</v>
      </c>
      <c r="F159" s="9" t="s">
        <v>4771</v>
      </c>
      <c r="G159" s="27" t="s">
        <v>4772</v>
      </c>
      <c r="H159" s="16">
        <v>46100</v>
      </c>
      <c r="I159" s="16">
        <v>46569</v>
      </c>
      <c r="J159" s="47" t="s">
        <v>4701</v>
      </c>
      <c r="K159" s="56" t="s">
        <v>90</v>
      </c>
      <c r="L159" s="56" t="s">
        <v>38</v>
      </c>
      <c r="M159" s="56" t="s">
        <v>75</v>
      </c>
      <c r="N159" s="56" t="s">
        <v>75</v>
      </c>
      <c r="O159" s="56" t="s">
        <v>6267</v>
      </c>
      <c r="P159" s="56" t="s">
        <v>2039</v>
      </c>
      <c r="Q159" s="56" t="s">
        <v>2040</v>
      </c>
      <c r="R159" s="32">
        <v>170448.68</v>
      </c>
      <c r="S159" s="32">
        <v>139999.99</v>
      </c>
      <c r="T159" s="51">
        <f>Table42[[#This Row],[EU funds 
(EUR)]]/Table42[[#This Row],[Total eligible expenditure allocated to the operation (EUR)]]</f>
        <v>0.82136153826477265</v>
      </c>
    </row>
    <row r="160" spans="1:20" ht="89.25" x14ac:dyDescent="0.25">
      <c r="A160" s="15">
        <v>156</v>
      </c>
      <c r="B160" s="9" t="s">
        <v>2314</v>
      </c>
      <c r="C160" s="9" t="s">
        <v>2315</v>
      </c>
      <c r="D160" s="12" t="s">
        <v>54</v>
      </c>
      <c r="E160" s="9" t="s">
        <v>188</v>
      </c>
      <c r="F160" s="9" t="s">
        <v>2316</v>
      </c>
      <c r="G160" s="27" t="s">
        <v>2317</v>
      </c>
      <c r="H160" s="16">
        <v>45994</v>
      </c>
      <c r="I160" s="16">
        <v>46661</v>
      </c>
      <c r="J160" s="47" t="s">
        <v>4701</v>
      </c>
      <c r="K160" s="56" t="s">
        <v>90</v>
      </c>
      <c r="L160" s="56" t="s">
        <v>38</v>
      </c>
      <c r="M160" s="56" t="s">
        <v>75</v>
      </c>
      <c r="N160" s="56" t="s">
        <v>75</v>
      </c>
      <c r="O160" s="56" t="s">
        <v>6267</v>
      </c>
      <c r="P160" s="56" t="s">
        <v>2039</v>
      </c>
      <c r="Q160" s="56" t="s">
        <v>2040</v>
      </c>
      <c r="R160" s="32">
        <v>153907.16</v>
      </c>
      <c r="S160" s="32">
        <v>130304.86</v>
      </c>
      <c r="T160" s="51">
        <f>Table42[[#This Row],[EU funds 
(EUR)]]/Table42[[#This Row],[Total eligible expenditure allocated to the operation (EUR)]]</f>
        <v>0.84664586105025907</v>
      </c>
    </row>
    <row r="161" spans="1:20" ht="153" x14ac:dyDescent="0.25">
      <c r="A161" s="15">
        <v>157</v>
      </c>
      <c r="B161" s="9" t="s">
        <v>2318</v>
      </c>
      <c r="C161" s="9" t="s">
        <v>2319</v>
      </c>
      <c r="D161" s="12" t="s">
        <v>54</v>
      </c>
      <c r="E161" s="9" t="s">
        <v>188</v>
      </c>
      <c r="F161" s="9" t="s">
        <v>2320</v>
      </c>
      <c r="G161" s="27" t="s">
        <v>2321</v>
      </c>
      <c r="H161" s="16">
        <v>45992</v>
      </c>
      <c r="I161" s="16">
        <v>46692</v>
      </c>
      <c r="J161" s="47" t="s">
        <v>4701</v>
      </c>
      <c r="K161" s="56" t="s">
        <v>90</v>
      </c>
      <c r="L161" s="56" t="s">
        <v>38</v>
      </c>
      <c r="M161" s="56" t="s">
        <v>75</v>
      </c>
      <c r="N161" s="56" t="s">
        <v>75</v>
      </c>
      <c r="O161" s="56" t="s">
        <v>6267</v>
      </c>
      <c r="P161" s="56" t="s">
        <v>2039</v>
      </c>
      <c r="Q161" s="56" t="s">
        <v>2040</v>
      </c>
      <c r="R161" s="32">
        <v>157679.99</v>
      </c>
      <c r="S161" s="32">
        <v>134027.96</v>
      </c>
      <c r="T161" s="51">
        <f>Table42[[#This Row],[EU funds 
(EUR)]]/Table42[[#This Row],[Total eligible expenditure allocated to the operation (EUR)]]</f>
        <v>0.8499998002282978</v>
      </c>
    </row>
    <row r="162" spans="1:20" ht="89.25" x14ac:dyDescent="0.25">
      <c r="A162" s="15">
        <v>158</v>
      </c>
      <c r="B162" s="9" t="s">
        <v>2322</v>
      </c>
      <c r="C162" s="9" t="s">
        <v>2323</v>
      </c>
      <c r="D162" s="12" t="s">
        <v>54</v>
      </c>
      <c r="E162" s="9" t="s">
        <v>188</v>
      </c>
      <c r="F162" s="9" t="s">
        <v>2324</v>
      </c>
      <c r="G162" s="27" t="s">
        <v>2325</v>
      </c>
      <c r="H162" s="16">
        <v>45964</v>
      </c>
      <c r="I162" s="16">
        <v>46661</v>
      </c>
      <c r="J162" s="47" t="s">
        <v>4701</v>
      </c>
      <c r="K162" s="56" t="s">
        <v>93</v>
      </c>
      <c r="L162" s="56" t="s">
        <v>74</v>
      </c>
      <c r="M162" s="56" t="s">
        <v>1952</v>
      </c>
      <c r="N162" s="56" t="s">
        <v>79</v>
      </c>
      <c r="O162" s="56" t="s">
        <v>6267</v>
      </c>
      <c r="P162" s="56" t="s">
        <v>2039</v>
      </c>
      <c r="Q162" s="56" t="s">
        <v>2040</v>
      </c>
      <c r="R162" s="32">
        <v>157820.54999999999</v>
      </c>
      <c r="S162" s="32">
        <v>134147.45000000001</v>
      </c>
      <c r="T162" s="51">
        <f>Table42[[#This Row],[EU funds 
(EUR)]]/Table42[[#This Row],[Total eligible expenditure allocated to the operation (EUR)]]</f>
        <v>0.84999988911456725</v>
      </c>
    </row>
    <row r="163" spans="1:20" ht="114.75" x14ac:dyDescent="0.25">
      <c r="A163" s="15">
        <v>159</v>
      </c>
      <c r="B163" s="9" t="s">
        <v>2326</v>
      </c>
      <c r="C163" s="9" t="s">
        <v>912</v>
      </c>
      <c r="D163" s="12" t="s">
        <v>54</v>
      </c>
      <c r="E163" s="9" t="s">
        <v>188</v>
      </c>
      <c r="F163" s="9" t="s">
        <v>2327</v>
      </c>
      <c r="G163" s="27" t="s">
        <v>2328</v>
      </c>
      <c r="H163" s="16">
        <v>45996</v>
      </c>
      <c r="I163" s="16">
        <v>46569</v>
      </c>
      <c r="J163" s="47" t="s">
        <v>4701</v>
      </c>
      <c r="K163" s="56" t="s">
        <v>90</v>
      </c>
      <c r="L163" s="56" t="s">
        <v>38</v>
      </c>
      <c r="M163" s="56" t="s">
        <v>75</v>
      </c>
      <c r="N163" s="56" t="s">
        <v>75</v>
      </c>
      <c r="O163" s="56" t="s">
        <v>6267</v>
      </c>
      <c r="P163" s="56" t="s">
        <v>2039</v>
      </c>
      <c r="Q163" s="56" t="s">
        <v>2040</v>
      </c>
      <c r="R163" s="32">
        <v>162490.18</v>
      </c>
      <c r="S163" s="32">
        <v>138116.64000000001</v>
      </c>
      <c r="T163" s="51">
        <f>Table42[[#This Row],[EU funds 
(EUR)]]/Table42[[#This Row],[Total eligible expenditure allocated to the operation (EUR)]]</f>
        <v>0.84999991999516533</v>
      </c>
    </row>
    <row r="164" spans="1:20" ht="76.5" x14ac:dyDescent="0.25">
      <c r="A164" s="15">
        <v>160</v>
      </c>
      <c r="B164" s="9" t="s">
        <v>2329</v>
      </c>
      <c r="C164" s="9" t="s">
        <v>2330</v>
      </c>
      <c r="D164" s="12" t="s">
        <v>54</v>
      </c>
      <c r="E164" s="9" t="s">
        <v>188</v>
      </c>
      <c r="F164" s="9" t="s">
        <v>2331</v>
      </c>
      <c r="G164" s="27" t="s">
        <v>2332</v>
      </c>
      <c r="H164" s="16">
        <v>45960</v>
      </c>
      <c r="I164" s="16">
        <v>46388</v>
      </c>
      <c r="J164" s="47" t="s">
        <v>4701</v>
      </c>
      <c r="K164" s="56" t="s">
        <v>2333</v>
      </c>
      <c r="L164" s="56" t="s">
        <v>262</v>
      </c>
      <c r="M164" s="56" t="s">
        <v>1963</v>
      </c>
      <c r="N164" s="56" t="s">
        <v>79</v>
      </c>
      <c r="O164" s="56" t="s">
        <v>6267</v>
      </c>
      <c r="P164" s="56" t="s">
        <v>2039</v>
      </c>
      <c r="Q164" s="56" t="s">
        <v>2040</v>
      </c>
      <c r="R164" s="32">
        <v>153068.97</v>
      </c>
      <c r="S164" s="32">
        <v>129037.13</v>
      </c>
      <c r="T164" s="51">
        <f>Table42[[#This Row],[EU funds 
(EUR)]]/Table42[[#This Row],[Total eligible expenditure allocated to the operation (EUR)]]</f>
        <v>0.84299992349853792</v>
      </c>
    </row>
    <row r="165" spans="1:20" ht="114.75" x14ac:dyDescent="0.25">
      <c r="A165" s="15">
        <v>161</v>
      </c>
      <c r="B165" s="9" t="s">
        <v>2334</v>
      </c>
      <c r="C165" s="9" t="s">
        <v>2335</v>
      </c>
      <c r="D165" s="12" t="s">
        <v>54</v>
      </c>
      <c r="E165" s="9" t="s">
        <v>188</v>
      </c>
      <c r="F165" s="9" t="s">
        <v>2336</v>
      </c>
      <c r="G165" s="27" t="s">
        <v>2337</v>
      </c>
      <c r="H165" s="16">
        <v>45959</v>
      </c>
      <c r="I165" s="16">
        <v>46569</v>
      </c>
      <c r="J165" s="47" t="s">
        <v>4701</v>
      </c>
      <c r="K165" s="56" t="s">
        <v>1847</v>
      </c>
      <c r="L165" s="56" t="s">
        <v>545</v>
      </c>
      <c r="M165" s="56" t="s">
        <v>2338</v>
      </c>
      <c r="N165" s="56" t="s">
        <v>2339</v>
      </c>
      <c r="O165" s="56" t="s">
        <v>6267</v>
      </c>
      <c r="P165" s="56" t="s">
        <v>2039</v>
      </c>
      <c r="Q165" s="56" t="s">
        <v>2040</v>
      </c>
      <c r="R165" s="32">
        <v>180852.93</v>
      </c>
      <c r="S165" s="32">
        <v>135668.59</v>
      </c>
      <c r="T165" s="51">
        <f>Table42[[#This Row],[EU funds 
(EUR)]]/Table42[[#This Row],[Total eligible expenditure allocated to the operation (EUR)]]</f>
        <v>0.75015975688090875</v>
      </c>
    </row>
    <row r="166" spans="1:20" ht="102" x14ac:dyDescent="0.25">
      <c r="A166" s="15">
        <v>162</v>
      </c>
      <c r="B166" s="9" t="s">
        <v>2340</v>
      </c>
      <c r="C166" s="9" t="s">
        <v>2341</v>
      </c>
      <c r="D166" s="12" t="s">
        <v>54</v>
      </c>
      <c r="E166" s="9" t="s">
        <v>188</v>
      </c>
      <c r="F166" s="9" t="s">
        <v>2342</v>
      </c>
      <c r="G166" s="27" t="s">
        <v>2343</v>
      </c>
      <c r="H166" s="16">
        <v>45978</v>
      </c>
      <c r="I166" s="16">
        <v>46419</v>
      </c>
      <c r="J166" s="47" t="s">
        <v>4701</v>
      </c>
      <c r="K166" s="56" t="s">
        <v>90</v>
      </c>
      <c r="L166" s="56" t="s">
        <v>38</v>
      </c>
      <c r="M166" s="56" t="s">
        <v>75</v>
      </c>
      <c r="N166" s="56" t="s">
        <v>75</v>
      </c>
      <c r="O166" s="56" t="s">
        <v>6267</v>
      </c>
      <c r="P166" s="56" t="s">
        <v>2039</v>
      </c>
      <c r="Q166" s="56" t="s">
        <v>2040</v>
      </c>
      <c r="R166" s="32">
        <v>164544.67000000001</v>
      </c>
      <c r="S166" s="32">
        <v>139862.96</v>
      </c>
      <c r="T166" s="51">
        <f>Table42[[#This Row],[EU funds 
(EUR)]]/Table42[[#This Row],[Total eligible expenditure allocated to the operation (EUR)]]</f>
        <v>0.84999994226491793</v>
      </c>
    </row>
    <row r="167" spans="1:20" ht="89.25" x14ac:dyDescent="0.25">
      <c r="A167" s="15">
        <v>163</v>
      </c>
      <c r="B167" s="9" t="s">
        <v>4773</v>
      </c>
      <c r="C167" s="9" t="s">
        <v>4774</v>
      </c>
      <c r="D167" s="12" t="s">
        <v>54</v>
      </c>
      <c r="E167" s="9" t="s">
        <v>188</v>
      </c>
      <c r="F167" s="9" t="s">
        <v>4775</v>
      </c>
      <c r="G167" s="27" t="s">
        <v>4776</v>
      </c>
      <c r="H167" s="16">
        <v>46030</v>
      </c>
      <c r="I167" s="16">
        <v>46388</v>
      </c>
      <c r="J167" s="47" t="s">
        <v>4701</v>
      </c>
      <c r="K167" s="56" t="s">
        <v>90</v>
      </c>
      <c r="L167" s="56" t="s">
        <v>38</v>
      </c>
      <c r="M167" s="56" t="s">
        <v>75</v>
      </c>
      <c r="N167" s="56" t="s">
        <v>75</v>
      </c>
      <c r="O167" s="56" t="s">
        <v>6267</v>
      </c>
      <c r="P167" s="56" t="s">
        <v>2039</v>
      </c>
      <c r="Q167" s="56" t="s">
        <v>2040</v>
      </c>
      <c r="R167" s="32">
        <v>159211.47</v>
      </c>
      <c r="S167" s="32">
        <v>135329.73000000001</v>
      </c>
      <c r="T167" s="51">
        <f>Table42[[#This Row],[EU funds 
(EUR)]]/Table42[[#This Row],[Total eligible expenditure allocated to the operation (EUR)]]</f>
        <v>0.84999987752138717</v>
      </c>
    </row>
    <row r="168" spans="1:20" ht="114.75" x14ac:dyDescent="0.25">
      <c r="A168" s="15">
        <v>164</v>
      </c>
      <c r="B168" s="9" t="s">
        <v>2344</v>
      </c>
      <c r="C168" s="9" t="s">
        <v>2345</v>
      </c>
      <c r="D168" s="12" t="s">
        <v>54</v>
      </c>
      <c r="E168" s="9" t="s">
        <v>188</v>
      </c>
      <c r="F168" s="9" t="s">
        <v>2346</v>
      </c>
      <c r="G168" s="27" t="s">
        <v>2347</v>
      </c>
      <c r="H168" s="16">
        <v>45992</v>
      </c>
      <c r="I168" s="16">
        <v>46692</v>
      </c>
      <c r="J168" s="47" t="s">
        <v>4701</v>
      </c>
      <c r="K168" s="56" t="s">
        <v>90</v>
      </c>
      <c r="L168" s="56" t="s">
        <v>38</v>
      </c>
      <c r="M168" s="56" t="s">
        <v>75</v>
      </c>
      <c r="N168" s="56" t="s">
        <v>75</v>
      </c>
      <c r="O168" s="56" t="s">
        <v>6267</v>
      </c>
      <c r="P168" s="56" t="s">
        <v>2039</v>
      </c>
      <c r="Q168" s="56" t="s">
        <v>2040</v>
      </c>
      <c r="R168" s="32">
        <v>153677.42000000001</v>
      </c>
      <c r="S168" s="32">
        <v>130625.79</v>
      </c>
      <c r="T168" s="51">
        <f>Table42[[#This Row],[EU funds 
(EUR)]]/Table42[[#This Row],[Total eligible expenditure allocated to the operation (EUR)]]</f>
        <v>0.84999988937867377</v>
      </c>
    </row>
    <row r="169" spans="1:20" ht="114.75" x14ac:dyDescent="0.25">
      <c r="A169" s="15">
        <v>165</v>
      </c>
      <c r="B169" s="9" t="s">
        <v>4777</v>
      </c>
      <c r="C169" s="9" t="s">
        <v>4778</v>
      </c>
      <c r="D169" s="12" t="s">
        <v>54</v>
      </c>
      <c r="E169" s="9" t="s">
        <v>188</v>
      </c>
      <c r="F169" s="9" t="s">
        <v>4779</v>
      </c>
      <c r="G169" s="27" t="s">
        <v>4780</v>
      </c>
      <c r="H169" s="16">
        <v>46111</v>
      </c>
      <c r="I169" s="16">
        <v>46753</v>
      </c>
      <c r="J169" s="47" t="s">
        <v>4701</v>
      </c>
      <c r="K169" s="56" t="s">
        <v>90</v>
      </c>
      <c r="L169" s="56" t="s">
        <v>38</v>
      </c>
      <c r="M169" s="56" t="s">
        <v>4781</v>
      </c>
      <c r="N169" s="56" t="s">
        <v>4782</v>
      </c>
      <c r="O169" s="56" t="s">
        <v>6267</v>
      </c>
      <c r="P169" s="56" t="s">
        <v>2039</v>
      </c>
      <c r="Q169" s="56" t="s">
        <v>2040</v>
      </c>
      <c r="R169" s="32">
        <v>164243.13</v>
      </c>
      <c r="S169" s="32">
        <v>123211</v>
      </c>
      <c r="T169" s="51">
        <f>Table42[[#This Row],[EU funds 
(EUR)]]/Table42[[#This Row],[Total eligible expenditure allocated to the operation (EUR)]]</f>
        <v>0.75017445174114739</v>
      </c>
    </row>
    <row r="170" spans="1:20" ht="89.25" x14ac:dyDescent="0.25">
      <c r="A170" s="15">
        <v>166</v>
      </c>
      <c r="B170" s="9" t="s">
        <v>2348</v>
      </c>
      <c r="C170" s="9" t="s">
        <v>2349</v>
      </c>
      <c r="D170" s="12" t="s">
        <v>54</v>
      </c>
      <c r="E170" s="9" t="s">
        <v>188</v>
      </c>
      <c r="F170" s="9" t="s">
        <v>2350</v>
      </c>
      <c r="G170" s="27" t="s">
        <v>2351</v>
      </c>
      <c r="H170" s="16">
        <v>45963</v>
      </c>
      <c r="I170" s="16">
        <v>46296</v>
      </c>
      <c r="J170" s="47" t="s">
        <v>4701</v>
      </c>
      <c r="K170" s="56" t="s">
        <v>90</v>
      </c>
      <c r="L170" s="56" t="s">
        <v>38</v>
      </c>
      <c r="M170" s="56" t="s">
        <v>75</v>
      </c>
      <c r="N170" s="56" t="s">
        <v>75</v>
      </c>
      <c r="O170" s="56" t="s">
        <v>6267</v>
      </c>
      <c r="P170" s="56" t="s">
        <v>2039</v>
      </c>
      <c r="Q170" s="56" t="s">
        <v>2040</v>
      </c>
      <c r="R170" s="32">
        <v>162083.64000000001</v>
      </c>
      <c r="S170" s="32">
        <v>137771.07999999999</v>
      </c>
      <c r="T170" s="51">
        <f>Table42[[#This Row],[EU funds 
(EUR)]]/Table42[[#This Row],[Total eligible expenditure allocated to the operation (EUR)]]</f>
        <v>0.84999991362484195</v>
      </c>
    </row>
    <row r="171" spans="1:20" ht="114.75" x14ac:dyDescent="0.25">
      <c r="A171" s="15">
        <v>167</v>
      </c>
      <c r="B171" s="9" t="s">
        <v>2352</v>
      </c>
      <c r="C171" s="9" t="s">
        <v>930</v>
      </c>
      <c r="D171" s="12" t="s">
        <v>54</v>
      </c>
      <c r="E171" s="9" t="s">
        <v>188</v>
      </c>
      <c r="F171" s="9" t="s">
        <v>2353</v>
      </c>
      <c r="G171" s="27" t="s">
        <v>2354</v>
      </c>
      <c r="H171" s="16">
        <v>45974</v>
      </c>
      <c r="I171" s="16">
        <v>46357</v>
      </c>
      <c r="J171" s="47" t="s">
        <v>4701</v>
      </c>
      <c r="K171" s="56" t="s">
        <v>525</v>
      </c>
      <c r="L171" s="56" t="s">
        <v>542</v>
      </c>
      <c r="M171" s="56" t="s">
        <v>1975</v>
      </c>
      <c r="N171" s="56" t="s">
        <v>268</v>
      </c>
      <c r="O171" s="56" t="s">
        <v>6267</v>
      </c>
      <c r="P171" s="56" t="s">
        <v>2039</v>
      </c>
      <c r="Q171" s="56" t="s">
        <v>2040</v>
      </c>
      <c r="R171" s="32">
        <v>133370.23999999999</v>
      </c>
      <c r="S171" s="32">
        <v>100027.68</v>
      </c>
      <c r="T171" s="51">
        <f>Table42[[#This Row],[EU funds 
(EUR)]]/Table42[[#This Row],[Total eligible expenditure allocated to the operation (EUR)]]</f>
        <v>0.75</v>
      </c>
    </row>
    <row r="172" spans="1:20" ht="114.75" x14ac:dyDescent="0.25">
      <c r="A172" s="15">
        <v>168</v>
      </c>
      <c r="B172" s="9" t="s">
        <v>2355</v>
      </c>
      <c r="C172" s="9" t="s">
        <v>2356</v>
      </c>
      <c r="D172" s="12" t="s">
        <v>54</v>
      </c>
      <c r="E172" s="9" t="s">
        <v>188</v>
      </c>
      <c r="F172" s="9" t="s">
        <v>2357</v>
      </c>
      <c r="G172" s="27" t="s">
        <v>2358</v>
      </c>
      <c r="H172" s="16">
        <v>46006</v>
      </c>
      <c r="I172" s="16">
        <v>46341</v>
      </c>
      <c r="J172" s="47" t="s">
        <v>4701</v>
      </c>
      <c r="K172" s="56" t="s">
        <v>90</v>
      </c>
      <c r="L172" s="56" t="s">
        <v>38</v>
      </c>
      <c r="M172" s="56" t="s">
        <v>75</v>
      </c>
      <c r="N172" s="56" t="s">
        <v>75</v>
      </c>
      <c r="O172" s="56" t="s">
        <v>6267</v>
      </c>
      <c r="P172" s="56" t="s">
        <v>2039</v>
      </c>
      <c r="Q172" s="56" t="s">
        <v>2040</v>
      </c>
      <c r="R172" s="32">
        <v>163135.54999999999</v>
      </c>
      <c r="S172" s="32">
        <v>138665.21</v>
      </c>
      <c r="T172" s="51">
        <f>Table42[[#This Row],[EU funds 
(EUR)]]/Table42[[#This Row],[Total eligible expenditure allocated to the operation (EUR)]]</f>
        <v>0.84999995402596185</v>
      </c>
    </row>
    <row r="173" spans="1:20" ht="127.5" x14ac:dyDescent="0.25">
      <c r="A173" s="15">
        <v>169</v>
      </c>
      <c r="B173" s="9" t="s">
        <v>2359</v>
      </c>
      <c r="C173" s="9" t="s">
        <v>2360</v>
      </c>
      <c r="D173" s="12" t="s">
        <v>54</v>
      </c>
      <c r="E173" s="9" t="s">
        <v>188</v>
      </c>
      <c r="F173" s="9" t="s">
        <v>2361</v>
      </c>
      <c r="G173" s="27" t="s">
        <v>2362</v>
      </c>
      <c r="H173" s="16">
        <v>45992</v>
      </c>
      <c r="I173" s="16">
        <v>46357</v>
      </c>
      <c r="J173" s="47" t="s">
        <v>4701</v>
      </c>
      <c r="K173" s="56" t="s">
        <v>90</v>
      </c>
      <c r="L173" s="56" t="s">
        <v>38</v>
      </c>
      <c r="M173" s="56" t="s">
        <v>2363</v>
      </c>
      <c r="N173" s="56" t="s">
        <v>2364</v>
      </c>
      <c r="O173" s="56" t="s">
        <v>6267</v>
      </c>
      <c r="P173" s="56" t="s">
        <v>2039</v>
      </c>
      <c r="Q173" s="56" t="s">
        <v>2040</v>
      </c>
      <c r="R173" s="32">
        <v>164333.18</v>
      </c>
      <c r="S173" s="32">
        <v>139683.19</v>
      </c>
      <c r="T173" s="51">
        <f>Table42[[#This Row],[EU funds 
(EUR)]]/Table42[[#This Row],[Total eligible expenditure allocated to the operation (EUR)]]</f>
        <v>0.84999992089242116</v>
      </c>
    </row>
    <row r="174" spans="1:20" ht="102" x14ac:dyDescent="0.25">
      <c r="A174" s="15">
        <v>170</v>
      </c>
      <c r="B174" s="9" t="s">
        <v>2365</v>
      </c>
      <c r="C174" s="9" t="s">
        <v>2366</v>
      </c>
      <c r="D174" s="12" t="s">
        <v>54</v>
      </c>
      <c r="E174" s="9" t="s">
        <v>188</v>
      </c>
      <c r="F174" s="9" t="s">
        <v>2367</v>
      </c>
      <c r="G174" s="27" t="s">
        <v>2368</v>
      </c>
      <c r="H174" s="16">
        <v>46003</v>
      </c>
      <c r="I174" s="16">
        <v>46143</v>
      </c>
      <c r="J174" s="47" t="s">
        <v>4701</v>
      </c>
      <c r="K174" s="56" t="s">
        <v>90</v>
      </c>
      <c r="L174" s="56" t="s">
        <v>38</v>
      </c>
      <c r="M174" s="56" t="s">
        <v>75</v>
      </c>
      <c r="N174" s="56" t="s">
        <v>75</v>
      </c>
      <c r="O174" s="56" t="s">
        <v>6267</v>
      </c>
      <c r="P174" s="56" t="s">
        <v>2039</v>
      </c>
      <c r="Q174" s="56" t="s">
        <v>2040</v>
      </c>
      <c r="R174" s="32">
        <v>179035.22</v>
      </c>
      <c r="S174" s="32">
        <v>139826.5</v>
      </c>
      <c r="T174" s="51">
        <f>Table42[[#This Row],[EU funds 
(EUR)]]/Table42[[#This Row],[Total eligible expenditure allocated to the operation (EUR)]]</f>
        <v>0.78099996190693655</v>
      </c>
    </row>
    <row r="175" spans="1:20" ht="63.75" x14ac:dyDescent="0.25">
      <c r="A175" s="15">
        <v>171</v>
      </c>
      <c r="B175" s="9" t="s">
        <v>2369</v>
      </c>
      <c r="C175" s="9" t="s">
        <v>2370</v>
      </c>
      <c r="D175" s="12" t="s">
        <v>54</v>
      </c>
      <c r="E175" s="9" t="s">
        <v>188</v>
      </c>
      <c r="F175" s="9" t="s">
        <v>2371</v>
      </c>
      <c r="G175" s="27" t="s">
        <v>2372</v>
      </c>
      <c r="H175" s="16">
        <v>45999</v>
      </c>
      <c r="I175" s="16">
        <v>46692</v>
      </c>
      <c r="J175" s="47" t="s">
        <v>4701</v>
      </c>
      <c r="K175" s="56" t="s">
        <v>1829</v>
      </c>
      <c r="L175" s="56" t="s">
        <v>260</v>
      </c>
      <c r="M175" s="56" t="s">
        <v>75</v>
      </c>
      <c r="N175" s="56" t="s">
        <v>75</v>
      </c>
      <c r="O175" s="56" t="s">
        <v>6267</v>
      </c>
      <c r="P175" s="56" t="s">
        <v>2039</v>
      </c>
      <c r="Q175" s="56" t="s">
        <v>2040</v>
      </c>
      <c r="R175" s="32">
        <v>90937.81</v>
      </c>
      <c r="S175" s="32">
        <v>63656.43</v>
      </c>
      <c r="T175" s="51">
        <f>Table42[[#This Row],[EU funds 
(EUR)]]/Table42[[#This Row],[Total eligible expenditure allocated to the operation (EUR)]]</f>
        <v>0.69999959312853477</v>
      </c>
    </row>
    <row r="176" spans="1:20" ht="102" x14ac:dyDescent="0.25">
      <c r="A176" s="15">
        <v>172</v>
      </c>
      <c r="B176" s="9" t="s">
        <v>2373</v>
      </c>
      <c r="C176" s="9" t="s">
        <v>2374</v>
      </c>
      <c r="D176" s="12" t="s">
        <v>54</v>
      </c>
      <c r="E176" s="9" t="s">
        <v>188</v>
      </c>
      <c r="F176" s="9" t="s">
        <v>2375</v>
      </c>
      <c r="G176" s="27" t="s">
        <v>2376</v>
      </c>
      <c r="H176" s="16">
        <v>46001</v>
      </c>
      <c r="I176" s="16">
        <v>46631</v>
      </c>
      <c r="J176" s="47" t="s">
        <v>4701</v>
      </c>
      <c r="K176" s="56" t="s">
        <v>90</v>
      </c>
      <c r="L176" s="56" t="s">
        <v>38</v>
      </c>
      <c r="M176" s="56" t="s">
        <v>75</v>
      </c>
      <c r="N176" s="56" t="s">
        <v>75</v>
      </c>
      <c r="O176" s="56" t="s">
        <v>6267</v>
      </c>
      <c r="P176" s="56" t="s">
        <v>2039</v>
      </c>
      <c r="Q176" s="56" t="s">
        <v>2040</v>
      </c>
      <c r="R176" s="32">
        <v>160862.35</v>
      </c>
      <c r="S176" s="32">
        <v>135928.68</v>
      </c>
      <c r="T176" s="51">
        <f>Table42[[#This Row],[EU funds 
(EUR)]]/Table42[[#This Row],[Total eligible expenditure allocated to the operation (EUR)]]</f>
        <v>0.84499996425515345</v>
      </c>
    </row>
    <row r="177" spans="1:20" ht="114.75" x14ac:dyDescent="0.25">
      <c r="A177" s="15">
        <v>173</v>
      </c>
      <c r="B177" s="9" t="s">
        <v>2377</v>
      </c>
      <c r="C177" s="9" t="s">
        <v>2378</v>
      </c>
      <c r="D177" s="12" t="s">
        <v>54</v>
      </c>
      <c r="E177" s="9" t="s">
        <v>188</v>
      </c>
      <c r="F177" s="9" t="s">
        <v>2350</v>
      </c>
      <c r="G177" s="27" t="s">
        <v>2379</v>
      </c>
      <c r="H177" s="16">
        <v>45992</v>
      </c>
      <c r="I177" s="16">
        <v>46447</v>
      </c>
      <c r="J177" s="47" t="s">
        <v>4701</v>
      </c>
      <c r="K177" s="56" t="s">
        <v>93</v>
      </c>
      <c r="L177" s="56" t="s">
        <v>74</v>
      </c>
      <c r="M177" s="56" t="s">
        <v>1952</v>
      </c>
      <c r="N177" s="56" t="s">
        <v>79</v>
      </c>
      <c r="O177" s="56" t="s">
        <v>6267</v>
      </c>
      <c r="P177" s="56" t="s">
        <v>2039</v>
      </c>
      <c r="Q177" s="56" t="s">
        <v>2040</v>
      </c>
      <c r="R177" s="32">
        <v>160426.29</v>
      </c>
      <c r="S177" s="32">
        <v>136362.34</v>
      </c>
      <c r="T177" s="51">
        <f>Table42[[#This Row],[EU funds 
(EUR)]]/Table42[[#This Row],[Total eligible expenditure allocated to the operation (EUR)]]</f>
        <v>0.84999995948295004</v>
      </c>
    </row>
    <row r="178" spans="1:20" ht="102" x14ac:dyDescent="0.25">
      <c r="A178" s="15">
        <v>174</v>
      </c>
      <c r="B178" s="9" t="s">
        <v>2380</v>
      </c>
      <c r="C178" s="9" t="s">
        <v>2381</v>
      </c>
      <c r="D178" s="12" t="s">
        <v>54</v>
      </c>
      <c r="E178" s="9" t="s">
        <v>188</v>
      </c>
      <c r="F178" s="9" t="s">
        <v>2382</v>
      </c>
      <c r="G178" s="27" t="s">
        <v>2383</v>
      </c>
      <c r="H178" s="16">
        <v>45995</v>
      </c>
      <c r="I178" s="16">
        <v>46661</v>
      </c>
      <c r="J178" s="47" t="s">
        <v>4701</v>
      </c>
      <c r="K178" s="56" t="s">
        <v>2384</v>
      </c>
      <c r="L178" s="56" t="s">
        <v>117</v>
      </c>
      <c r="M178" s="56" t="s">
        <v>1954</v>
      </c>
      <c r="N178" s="56" t="s">
        <v>77</v>
      </c>
      <c r="O178" s="56" t="s">
        <v>6267</v>
      </c>
      <c r="P178" s="56" t="s">
        <v>2039</v>
      </c>
      <c r="Q178" s="56" t="s">
        <v>2040</v>
      </c>
      <c r="R178" s="32">
        <v>138754.81</v>
      </c>
      <c r="S178" s="32">
        <v>117941.58</v>
      </c>
      <c r="T178" s="51">
        <f>Table42[[#This Row],[EU funds 
(EUR)]]/Table42[[#This Row],[Total eligible expenditure allocated to the operation (EUR)]]</f>
        <v>0.84999993874086244</v>
      </c>
    </row>
    <row r="179" spans="1:20" ht="102" x14ac:dyDescent="0.25">
      <c r="A179" s="15">
        <v>175</v>
      </c>
      <c r="B179" s="9" t="s">
        <v>2385</v>
      </c>
      <c r="C179" s="9" t="s">
        <v>2386</v>
      </c>
      <c r="D179" s="12" t="s">
        <v>54</v>
      </c>
      <c r="E179" s="9" t="s">
        <v>188</v>
      </c>
      <c r="F179" s="9" t="s">
        <v>2387</v>
      </c>
      <c r="G179" s="27" t="s">
        <v>2388</v>
      </c>
      <c r="H179" s="16">
        <v>45988</v>
      </c>
      <c r="I179" s="16">
        <v>46722</v>
      </c>
      <c r="J179" s="47" t="s">
        <v>4701</v>
      </c>
      <c r="K179" s="56" t="s">
        <v>1870</v>
      </c>
      <c r="L179" s="56" t="s">
        <v>74</v>
      </c>
      <c r="M179" s="56" t="s">
        <v>2389</v>
      </c>
      <c r="N179" s="56" t="s">
        <v>2390</v>
      </c>
      <c r="O179" s="56" t="s">
        <v>6267</v>
      </c>
      <c r="P179" s="56" t="s">
        <v>2039</v>
      </c>
      <c r="Q179" s="56" t="s">
        <v>2040</v>
      </c>
      <c r="R179" s="32">
        <v>141405.51999999999</v>
      </c>
      <c r="S179" s="32">
        <v>120194.69</v>
      </c>
      <c r="T179" s="51">
        <f>Table42[[#This Row],[EU funds 
(EUR)]]/Table42[[#This Row],[Total eligible expenditure allocated to the operation (EUR)]]</f>
        <v>0.84999998585628067</v>
      </c>
    </row>
    <row r="180" spans="1:20" ht="102" x14ac:dyDescent="0.25">
      <c r="A180" s="15">
        <v>176</v>
      </c>
      <c r="B180" s="9" t="s">
        <v>2391</v>
      </c>
      <c r="C180" s="9" t="s">
        <v>2392</v>
      </c>
      <c r="D180" s="12" t="s">
        <v>54</v>
      </c>
      <c r="E180" s="9" t="s">
        <v>188</v>
      </c>
      <c r="F180" s="9" t="s">
        <v>2393</v>
      </c>
      <c r="G180" s="27" t="s">
        <v>2394</v>
      </c>
      <c r="H180" s="16">
        <v>45992</v>
      </c>
      <c r="I180" s="16">
        <v>46692</v>
      </c>
      <c r="J180" s="47" t="s">
        <v>4701</v>
      </c>
      <c r="K180" s="56" t="s">
        <v>90</v>
      </c>
      <c r="L180" s="56" t="s">
        <v>38</v>
      </c>
      <c r="M180" s="56" t="s">
        <v>75</v>
      </c>
      <c r="N180" s="56" t="s">
        <v>75</v>
      </c>
      <c r="O180" s="56" t="s">
        <v>6267</v>
      </c>
      <c r="P180" s="56" t="s">
        <v>2039</v>
      </c>
      <c r="Q180" s="56" t="s">
        <v>2040</v>
      </c>
      <c r="R180" s="32">
        <v>153547.73000000001</v>
      </c>
      <c r="S180" s="32">
        <v>130515.57</v>
      </c>
      <c r="T180" s="51">
        <f>Table42[[#This Row],[EU funds 
(EUR)]]/Table42[[#This Row],[Total eligible expenditure allocated to the operation (EUR)]]</f>
        <v>0.84999999674368354</v>
      </c>
    </row>
    <row r="181" spans="1:20" ht="114.75" x14ac:dyDescent="0.25">
      <c r="A181" s="15">
        <v>177</v>
      </c>
      <c r="B181" s="9" t="s">
        <v>2395</v>
      </c>
      <c r="C181" s="9" t="s">
        <v>2396</v>
      </c>
      <c r="D181" s="12" t="s">
        <v>54</v>
      </c>
      <c r="E181" s="9" t="s">
        <v>188</v>
      </c>
      <c r="F181" s="9" t="s">
        <v>2397</v>
      </c>
      <c r="G181" s="27" t="s">
        <v>2398</v>
      </c>
      <c r="H181" s="16">
        <v>45996</v>
      </c>
      <c r="I181" s="16">
        <v>46447</v>
      </c>
      <c r="J181" s="47" t="s">
        <v>4701</v>
      </c>
      <c r="K181" s="56" t="s">
        <v>126</v>
      </c>
      <c r="L181" s="56" t="s">
        <v>117</v>
      </c>
      <c r="M181" s="56" t="s">
        <v>1954</v>
      </c>
      <c r="N181" s="56" t="s">
        <v>77</v>
      </c>
      <c r="O181" s="56" t="s">
        <v>6267</v>
      </c>
      <c r="P181" s="56" t="s">
        <v>2039</v>
      </c>
      <c r="Q181" s="56" t="s">
        <v>2040</v>
      </c>
      <c r="R181" s="32">
        <v>165152.92000000001</v>
      </c>
      <c r="S181" s="32">
        <v>139850.51999999999</v>
      </c>
      <c r="T181" s="51">
        <f>Table42[[#This Row],[EU funds 
(EUR)]]/Table42[[#This Row],[Total eligible expenditure allocated to the operation (EUR)]]</f>
        <v>0.84679411057340059</v>
      </c>
    </row>
    <row r="182" spans="1:20" ht="114.75" x14ac:dyDescent="0.25">
      <c r="A182" s="15">
        <v>178</v>
      </c>
      <c r="B182" s="9" t="s">
        <v>2399</v>
      </c>
      <c r="C182" s="9" t="s">
        <v>2400</v>
      </c>
      <c r="D182" s="12" t="s">
        <v>54</v>
      </c>
      <c r="E182" s="9" t="s">
        <v>188</v>
      </c>
      <c r="F182" s="9" t="s">
        <v>2401</v>
      </c>
      <c r="G182" s="27" t="s">
        <v>2402</v>
      </c>
      <c r="H182" s="16">
        <v>46000</v>
      </c>
      <c r="I182" s="16">
        <v>46661</v>
      </c>
      <c r="J182" s="47" t="s">
        <v>4701</v>
      </c>
      <c r="K182" s="56" t="s">
        <v>93</v>
      </c>
      <c r="L182" s="56" t="s">
        <v>74</v>
      </c>
      <c r="M182" s="56" t="s">
        <v>1952</v>
      </c>
      <c r="N182" s="56" t="s">
        <v>79</v>
      </c>
      <c r="O182" s="56" t="s">
        <v>6267</v>
      </c>
      <c r="P182" s="56" t="s">
        <v>2039</v>
      </c>
      <c r="Q182" s="56" t="s">
        <v>2040</v>
      </c>
      <c r="R182" s="32">
        <v>149700.76999999999</v>
      </c>
      <c r="S182" s="32">
        <v>127245.65</v>
      </c>
      <c r="T182" s="51">
        <f>Table42[[#This Row],[EU funds 
(EUR)]]/Table42[[#This Row],[Total eligible expenditure allocated to the operation (EUR)]]</f>
        <v>0.84999996994003435</v>
      </c>
    </row>
    <row r="183" spans="1:20" ht="114.75" x14ac:dyDescent="0.25">
      <c r="A183" s="15">
        <v>179</v>
      </c>
      <c r="B183" s="9" t="s">
        <v>2403</v>
      </c>
      <c r="C183" s="9" t="s">
        <v>2404</v>
      </c>
      <c r="D183" s="12" t="s">
        <v>54</v>
      </c>
      <c r="E183" s="9" t="s">
        <v>188</v>
      </c>
      <c r="F183" s="9" t="s">
        <v>2405</v>
      </c>
      <c r="G183" s="27" t="s">
        <v>2406</v>
      </c>
      <c r="H183" s="16">
        <v>45993</v>
      </c>
      <c r="I183" s="16">
        <v>46657</v>
      </c>
      <c r="J183" s="47" t="s">
        <v>4701</v>
      </c>
      <c r="K183" s="56" t="s">
        <v>254</v>
      </c>
      <c r="L183" s="56" t="s">
        <v>261</v>
      </c>
      <c r="M183" s="56" t="s">
        <v>1961</v>
      </c>
      <c r="N183" s="56" t="s">
        <v>268</v>
      </c>
      <c r="O183" s="56" t="s">
        <v>6267</v>
      </c>
      <c r="P183" s="56" t="s">
        <v>2039</v>
      </c>
      <c r="Q183" s="56" t="s">
        <v>2040</v>
      </c>
      <c r="R183" s="32">
        <v>159705.72</v>
      </c>
      <c r="S183" s="32">
        <v>135749.85</v>
      </c>
      <c r="T183" s="51">
        <f>Table42[[#This Row],[EU funds 
(EUR)]]/Table42[[#This Row],[Total eligible expenditure allocated to the operation (EUR)]]</f>
        <v>0.84999992486180209</v>
      </c>
    </row>
    <row r="184" spans="1:20" ht="102" x14ac:dyDescent="0.25">
      <c r="A184" s="15">
        <v>180</v>
      </c>
      <c r="B184" s="9" t="s">
        <v>2407</v>
      </c>
      <c r="C184" s="9" t="s">
        <v>2408</v>
      </c>
      <c r="D184" s="12" t="s">
        <v>54</v>
      </c>
      <c r="E184" s="9" t="s">
        <v>188</v>
      </c>
      <c r="F184" s="9" t="s">
        <v>2409</v>
      </c>
      <c r="G184" s="27" t="s">
        <v>2410</v>
      </c>
      <c r="H184" s="16">
        <v>46002</v>
      </c>
      <c r="I184" s="16">
        <v>46539</v>
      </c>
      <c r="J184" s="47" t="s">
        <v>4701</v>
      </c>
      <c r="K184" s="56" t="s">
        <v>90</v>
      </c>
      <c r="L184" s="56" t="s">
        <v>38</v>
      </c>
      <c r="M184" s="56" t="s">
        <v>75</v>
      </c>
      <c r="N184" s="56" t="s">
        <v>75</v>
      </c>
      <c r="O184" s="56" t="s">
        <v>6267</v>
      </c>
      <c r="P184" s="56" t="s">
        <v>2039</v>
      </c>
      <c r="Q184" s="56" t="s">
        <v>2040</v>
      </c>
      <c r="R184" s="32">
        <v>164631.49</v>
      </c>
      <c r="S184" s="32">
        <v>139936.76</v>
      </c>
      <c r="T184" s="51">
        <f>Table42[[#This Row],[EU funds 
(EUR)]]/Table42[[#This Row],[Total eligible expenditure allocated to the operation (EUR)]]</f>
        <v>0.84999996051788163</v>
      </c>
    </row>
    <row r="185" spans="1:20" ht="89.25" x14ac:dyDescent="0.25">
      <c r="A185" s="15">
        <v>181</v>
      </c>
      <c r="B185" s="9" t="s">
        <v>2411</v>
      </c>
      <c r="C185" s="9" t="s">
        <v>2412</v>
      </c>
      <c r="D185" s="12" t="s">
        <v>54</v>
      </c>
      <c r="E185" s="9" t="s">
        <v>188</v>
      </c>
      <c r="F185" s="9" t="s">
        <v>2350</v>
      </c>
      <c r="G185" s="27" t="s">
        <v>2413</v>
      </c>
      <c r="H185" s="16">
        <v>45996</v>
      </c>
      <c r="I185" s="16">
        <v>46296</v>
      </c>
      <c r="J185" s="47" t="s">
        <v>4701</v>
      </c>
      <c r="K185" s="56" t="s">
        <v>90</v>
      </c>
      <c r="L185" s="56" t="s">
        <v>38</v>
      </c>
      <c r="M185" s="56" t="s">
        <v>75</v>
      </c>
      <c r="N185" s="56" t="s">
        <v>75</v>
      </c>
      <c r="O185" s="56" t="s">
        <v>6267</v>
      </c>
      <c r="P185" s="56" t="s">
        <v>2039</v>
      </c>
      <c r="Q185" s="56" t="s">
        <v>2040</v>
      </c>
      <c r="R185" s="32">
        <v>173034.95</v>
      </c>
      <c r="S185" s="32">
        <v>138427.95000000001</v>
      </c>
      <c r="T185" s="51">
        <f>Table42[[#This Row],[EU funds 
(EUR)]]/Table42[[#This Row],[Total eligible expenditure allocated to the operation (EUR)]]</f>
        <v>0.79999994220820714</v>
      </c>
    </row>
    <row r="186" spans="1:20" ht="114.75" x14ac:dyDescent="0.25">
      <c r="A186" s="15">
        <v>182</v>
      </c>
      <c r="B186" s="9" t="s">
        <v>2414</v>
      </c>
      <c r="C186" s="9" t="s">
        <v>2415</v>
      </c>
      <c r="D186" s="12" t="s">
        <v>54</v>
      </c>
      <c r="E186" s="9" t="s">
        <v>188</v>
      </c>
      <c r="F186" s="9" t="s">
        <v>2416</v>
      </c>
      <c r="G186" s="27" t="s">
        <v>2417</v>
      </c>
      <c r="H186" s="16">
        <v>46009</v>
      </c>
      <c r="I186" s="16">
        <v>46784</v>
      </c>
      <c r="J186" s="47" t="s">
        <v>4701</v>
      </c>
      <c r="K186" s="56" t="s">
        <v>1850</v>
      </c>
      <c r="L186" s="56" t="s">
        <v>72</v>
      </c>
      <c r="M186" s="56" t="s">
        <v>1949</v>
      </c>
      <c r="N186" s="56" t="s">
        <v>77</v>
      </c>
      <c r="O186" s="56" t="s">
        <v>6267</v>
      </c>
      <c r="P186" s="56" t="s">
        <v>2039</v>
      </c>
      <c r="Q186" s="56" t="s">
        <v>2040</v>
      </c>
      <c r="R186" s="32">
        <v>166676.45000000001</v>
      </c>
      <c r="S186" s="32">
        <v>140000</v>
      </c>
      <c r="T186" s="51">
        <f>Table42[[#This Row],[EU funds 
(EUR)]]/Table42[[#This Row],[Total eligible expenditure allocated to the operation (EUR)]]</f>
        <v>0.8399506948942097</v>
      </c>
    </row>
    <row r="187" spans="1:20" ht="89.25" x14ac:dyDescent="0.25">
      <c r="A187" s="15">
        <v>183</v>
      </c>
      <c r="B187" s="9" t="s">
        <v>2418</v>
      </c>
      <c r="C187" s="9" t="s">
        <v>2419</v>
      </c>
      <c r="D187" s="12" t="s">
        <v>54</v>
      </c>
      <c r="E187" s="9" t="s">
        <v>188</v>
      </c>
      <c r="F187" s="9" t="s">
        <v>2420</v>
      </c>
      <c r="G187" s="27" t="s">
        <v>2421</v>
      </c>
      <c r="H187" s="16">
        <v>45994</v>
      </c>
      <c r="I187" s="16">
        <v>46399</v>
      </c>
      <c r="J187" s="47" t="s">
        <v>4701</v>
      </c>
      <c r="K187" s="56" t="s">
        <v>2422</v>
      </c>
      <c r="L187" s="56" t="s">
        <v>1898</v>
      </c>
      <c r="M187" s="56" t="s">
        <v>1987</v>
      </c>
      <c r="N187" s="56" t="s">
        <v>79</v>
      </c>
      <c r="O187" s="56" t="s">
        <v>6267</v>
      </c>
      <c r="P187" s="56" t="s">
        <v>2039</v>
      </c>
      <c r="Q187" s="56" t="s">
        <v>2040</v>
      </c>
      <c r="R187" s="32">
        <v>76614.259999999995</v>
      </c>
      <c r="S187" s="32">
        <v>65114.44</v>
      </c>
      <c r="T187" s="51">
        <f>Table42[[#This Row],[EU funds 
(EUR)]]/Table42[[#This Row],[Total eligible expenditure allocated to the operation (EUR)]]</f>
        <v>0.84989974451231409</v>
      </c>
    </row>
    <row r="188" spans="1:20" ht="114.75" x14ac:dyDescent="0.25">
      <c r="A188" s="15">
        <v>184</v>
      </c>
      <c r="B188" s="9" t="s">
        <v>2423</v>
      </c>
      <c r="C188" s="9" t="s">
        <v>2424</v>
      </c>
      <c r="D188" s="12" t="s">
        <v>54</v>
      </c>
      <c r="E188" s="9" t="s">
        <v>188</v>
      </c>
      <c r="F188" s="9" t="s">
        <v>2425</v>
      </c>
      <c r="G188" s="27" t="s">
        <v>2426</v>
      </c>
      <c r="H188" s="16">
        <v>45992</v>
      </c>
      <c r="I188" s="16">
        <v>46692</v>
      </c>
      <c r="J188" s="47" t="s">
        <v>4701</v>
      </c>
      <c r="K188" s="56" t="s">
        <v>90</v>
      </c>
      <c r="L188" s="56" t="s">
        <v>38</v>
      </c>
      <c r="M188" s="56" t="s">
        <v>75</v>
      </c>
      <c r="N188" s="56" t="s">
        <v>75</v>
      </c>
      <c r="O188" s="56" t="s">
        <v>6267</v>
      </c>
      <c r="P188" s="56" t="s">
        <v>2039</v>
      </c>
      <c r="Q188" s="56" t="s">
        <v>2040</v>
      </c>
      <c r="R188" s="32">
        <v>162206.17000000001</v>
      </c>
      <c r="S188" s="32">
        <v>137875.24</v>
      </c>
      <c r="T188" s="51">
        <f>Table42[[#This Row],[EU funds 
(EUR)]]/Table42[[#This Row],[Total eligible expenditure allocated to the operation (EUR)]]</f>
        <v>0.84999997225752866</v>
      </c>
    </row>
    <row r="189" spans="1:20" ht="127.5" x14ac:dyDescent="0.25">
      <c r="A189" s="15">
        <v>185</v>
      </c>
      <c r="B189" s="9" t="s">
        <v>2427</v>
      </c>
      <c r="C189" s="9" t="s">
        <v>2428</v>
      </c>
      <c r="D189" s="12" t="s">
        <v>54</v>
      </c>
      <c r="E189" s="9" t="s">
        <v>188</v>
      </c>
      <c r="F189" s="9" t="s">
        <v>2429</v>
      </c>
      <c r="G189" s="27" t="s">
        <v>2430</v>
      </c>
      <c r="H189" s="16">
        <v>46013</v>
      </c>
      <c r="I189" s="16">
        <v>46647</v>
      </c>
      <c r="J189" s="47" t="s">
        <v>4701</v>
      </c>
      <c r="K189" s="56" t="s">
        <v>1848</v>
      </c>
      <c r="L189" s="56" t="s">
        <v>1898</v>
      </c>
      <c r="M189" s="56" t="s">
        <v>1987</v>
      </c>
      <c r="N189" s="56" t="s">
        <v>79</v>
      </c>
      <c r="O189" s="56" t="s">
        <v>6267</v>
      </c>
      <c r="P189" s="56" t="s">
        <v>2039</v>
      </c>
      <c r="Q189" s="56" t="s">
        <v>2040</v>
      </c>
      <c r="R189" s="32">
        <v>102709.14</v>
      </c>
      <c r="S189" s="32">
        <v>87292.479999999996</v>
      </c>
      <c r="T189" s="51">
        <f>Table42[[#This Row],[EU funds 
(EUR)]]/Table42[[#This Row],[Total eligible expenditure allocated to the operation (EUR)]]</f>
        <v>0.84989982391051078</v>
      </c>
    </row>
    <row r="190" spans="1:20" ht="114.75" x14ac:dyDescent="0.25">
      <c r="A190" s="15">
        <v>186</v>
      </c>
      <c r="B190" s="9" t="s">
        <v>2431</v>
      </c>
      <c r="C190" s="9" t="s">
        <v>2432</v>
      </c>
      <c r="D190" s="12" t="s">
        <v>54</v>
      </c>
      <c r="E190" s="9" t="s">
        <v>188</v>
      </c>
      <c r="F190" s="9" t="s">
        <v>2433</v>
      </c>
      <c r="G190" s="27" t="s">
        <v>2434</v>
      </c>
      <c r="H190" s="16">
        <v>45988</v>
      </c>
      <c r="I190" s="16">
        <v>46661</v>
      </c>
      <c r="J190" s="47" t="s">
        <v>4701</v>
      </c>
      <c r="K190" s="56" t="s">
        <v>90</v>
      </c>
      <c r="L190" s="56" t="s">
        <v>38</v>
      </c>
      <c r="M190" s="56" t="s">
        <v>75</v>
      </c>
      <c r="N190" s="56" t="s">
        <v>75</v>
      </c>
      <c r="O190" s="56" t="s">
        <v>6267</v>
      </c>
      <c r="P190" s="56" t="s">
        <v>2039</v>
      </c>
      <c r="Q190" s="56" t="s">
        <v>2040</v>
      </c>
      <c r="R190" s="32">
        <v>177198.86</v>
      </c>
      <c r="S190" s="32">
        <v>139987.09</v>
      </c>
      <c r="T190" s="51">
        <f>Table42[[#This Row],[EU funds 
(EUR)]]/Table42[[#This Row],[Total eligible expenditure allocated to the operation (EUR)]]</f>
        <v>0.78999994695225473</v>
      </c>
    </row>
    <row r="191" spans="1:20" ht="76.5" x14ac:dyDescent="0.25">
      <c r="A191" s="15">
        <v>187</v>
      </c>
      <c r="B191" s="9" t="s">
        <v>2435</v>
      </c>
      <c r="C191" s="9" t="s">
        <v>2436</v>
      </c>
      <c r="D191" s="12" t="s">
        <v>54</v>
      </c>
      <c r="E191" s="9" t="s">
        <v>188</v>
      </c>
      <c r="F191" s="9" t="s">
        <v>2350</v>
      </c>
      <c r="G191" s="27" t="s">
        <v>2437</v>
      </c>
      <c r="H191" s="16">
        <v>45994</v>
      </c>
      <c r="I191" s="16">
        <v>46296</v>
      </c>
      <c r="J191" s="47" t="s">
        <v>4701</v>
      </c>
      <c r="K191" s="56" t="s">
        <v>2438</v>
      </c>
      <c r="L191" s="56" t="s">
        <v>74</v>
      </c>
      <c r="M191" s="56" t="s">
        <v>1952</v>
      </c>
      <c r="N191" s="56" t="s">
        <v>79</v>
      </c>
      <c r="O191" s="56" t="s">
        <v>6267</v>
      </c>
      <c r="P191" s="56" t="s">
        <v>2039</v>
      </c>
      <c r="Q191" s="56" t="s">
        <v>2040</v>
      </c>
      <c r="R191" s="32">
        <v>142188.51</v>
      </c>
      <c r="S191" s="32">
        <v>120860.22</v>
      </c>
      <c r="T191" s="51">
        <f>Table42[[#This Row],[EU funds 
(EUR)]]/Table42[[#This Row],[Total eligible expenditure allocated to the operation (EUR)]]</f>
        <v>0.8499999050556194</v>
      </c>
    </row>
    <row r="192" spans="1:20" ht="140.25" x14ac:dyDescent="0.25">
      <c r="A192" s="15">
        <v>188</v>
      </c>
      <c r="B192" s="9" t="s">
        <v>2439</v>
      </c>
      <c r="C192" s="9" t="s">
        <v>2440</v>
      </c>
      <c r="D192" s="12" t="s">
        <v>54</v>
      </c>
      <c r="E192" s="9" t="s">
        <v>188</v>
      </c>
      <c r="F192" s="9" t="s">
        <v>2441</v>
      </c>
      <c r="G192" s="27" t="s">
        <v>2442</v>
      </c>
      <c r="H192" s="16">
        <v>46008</v>
      </c>
      <c r="I192" s="16">
        <v>46327</v>
      </c>
      <c r="J192" s="47" t="s">
        <v>4701</v>
      </c>
      <c r="K192" s="56" t="s">
        <v>90</v>
      </c>
      <c r="L192" s="56" t="s">
        <v>38</v>
      </c>
      <c r="M192" s="56" t="s">
        <v>75</v>
      </c>
      <c r="N192" s="56" t="s">
        <v>75</v>
      </c>
      <c r="O192" s="56" t="s">
        <v>6267</v>
      </c>
      <c r="P192" s="56" t="s">
        <v>2039</v>
      </c>
      <c r="Q192" s="56" t="s">
        <v>2040</v>
      </c>
      <c r="R192" s="32">
        <v>115957.52</v>
      </c>
      <c r="S192" s="32">
        <v>98563.89</v>
      </c>
      <c r="T192" s="51">
        <f>Table42[[#This Row],[EU funds 
(EUR)]]/Table42[[#This Row],[Total eligible expenditure allocated to the operation (EUR)]]</f>
        <v>0.84999998275230448</v>
      </c>
    </row>
    <row r="193" spans="1:20" ht="114.75" x14ac:dyDescent="0.25">
      <c r="A193" s="15">
        <v>189</v>
      </c>
      <c r="B193" s="9" t="s">
        <v>2443</v>
      </c>
      <c r="C193" s="9" t="s">
        <v>2444</v>
      </c>
      <c r="D193" s="12" t="s">
        <v>54</v>
      </c>
      <c r="E193" s="9" t="s">
        <v>188</v>
      </c>
      <c r="F193" s="9" t="s">
        <v>2445</v>
      </c>
      <c r="G193" s="27" t="s">
        <v>2446</v>
      </c>
      <c r="H193" s="16">
        <v>46000</v>
      </c>
      <c r="I193" s="16">
        <v>46296</v>
      </c>
      <c r="J193" s="47" t="s">
        <v>4701</v>
      </c>
      <c r="K193" s="56" t="s">
        <v>123</v>
      </c>
      <c r="L193" s="56" t="s">
        <v>116</v>
      </c>
      <c r="M193" s="56" t="s">
        <v>1953</v>
      </c>
      <c r="N193" s="56" t="s">
        <v>77</v>
      </c>
      <c r="O193" s="56" t="s">
        <v>6267</v>
      </c>
      <c r="P193" s="56" t="s">
        <v>2039</v>
      </c>
      <c r="Q193" s="56" t="s">
        <v>2040</v>
      </c>
      <c r="R193" s="32">
        <v>165797.35</v>
      </c>
      <c r="S193" s="32">
        <v>140000</v>
      </c>
      <c r="T193" s="51">
        <f>Table42[[#This Row],[EU funds 
(EUR)]]/Table42[[#This Row],[Total eligible expenditure allocated to the operation (EUR)]]</f>
        <v>0.84440432853721725</v>
      </c>
    </row>
    <row r="194" spans="1:20" ht="102" x14ac:dyDescent="0.25">
      <c r="A194" s="15">
        <v>190</v>
      </c>
      <c r="B194" s="9" t="s">
        <v>2447</v>
      </c>
      <c r="C194" s="9" t="s">
        <v>2448</v>
      </c>
      <c r="D194" s="12" t="s">
        <v>54</v>
      </c>
      <c r="E194" s="9" t="s">
        <v>188</v>
      </c>
      <c r="F194" s="9" t="s">
        <v>2449</v>
      </c>
      <c r="G194" s="27" t="s">
        <v>2450</v>
      </c>
      <c r="H194" s="16">
        <v>45989</v>
      </c>
      <c r="I194" s="16">
        <v>46478</v>
      </c>
      <c r="J194" s="47" t="s">
        <v>4701</v>
      </c>
      <c r="K194" s="56" t="s">
        <v>90</v>
      </c>
      <c r="L194" s="56" t="s">
        <v>38</v>
      </c>
      <c r="M194" s="56" t="s">
        <v>75</v>
      </c>
      <c r="N194" s="56" t="s">
        <v>75</v>
      </c>
      <c r="O194" s="56" t="s">
        <v>6267</v>
      </c>
      <c r="P194" s="56" t="s">
        <v>2039</v>
      </c>
      <c r="Q194" s="56" t="s">
        <v>2040</v>
      </c>
      <c r="R194" s="32">
        <v>163423.04999999999</v>
      </c>
      <c r="S194" s="32">
        <v>138909.59</v>
      </c>
      <c r="T194" s="51">
        <f>Table42[[#This Row],[EU funds 
(EUR)]]/Table42[[#This Row],[Total eligible expenditure allocated to the operation (EUR)]]</f>
        <v>0.84999998470228044</v>
      </c>
    </row>
    <row r="195" spans="1:20" ht="127.5" x14ac:dyDescent="0.25">
      <c r="A195" s="15">
        <v>191</v>
      </c>
      <c r="B195" s="9" t="s">
        <v>2451</v>
      </c>
      <c r="C195" s="9" t="s">
        <v>2452</v>
      </c>
      <c r="D195" s="12" t="s">
        <v>54</v>
      </c>
      <c r="E195" s="9" t="s">
        <v>188</v>
      </c>
      <c r="F195" s="9" t="s">
        <v>2453</v>
      </c>
      <c r="G195" s="27" t="s">
        <v>2454</v>
      </c>
      <c r="H195" s="16">
        <v>45985</v>
      </c>
      <c r="I195" s="16">
        <v>46631</v>
      </c>
      <c r="J195" s="47" t="s">
        <v>4701</v>
      </c>
      <c r="K195" s="56" t="s">
        <v>537</v>
      </c>
      <c r="L195" s="56" t="s">
        <v>540</v>
      </c>
      <c r="M195" s="56" t="s">
        <v>1972</v>
      </c>
      <c r="N195" s="56" t="s">
        <v>77</v>
      </c>
      <c r="O195" s="56" t="s">
        <v>6267</v>
      </c>
      <c r="P195" s="56" t="s">
        <v>2039</v>
      </c>
      <c r="Q195" s="56" t="s">
        <v>2040</v>
      </c>
      <c r="R195" s="32">
        <v>59847.41</v>
      </c>
      <c r="S195" s="32">
        <v>50807.38</v>
      </c>
      <c r="T195" s="51">
        <f>Table42[[#This Row],[EU funds 
(EUR)]]/Table42[[#This Row],[Total eligible expenditure allocated to the operation (EUR)]]</f>
        <v>0.8489486846632126</v>
      </c>
    </row>
    <row r="196" spans="1:20" ht="114.75" x14ac:dyDescent="0.25">
      <c r="A196" s="15">
        <v>192</v>
      </c>
      <c r="B196" s="9" t="s">
        <v>2455</v>
      </c>
      <c r="C196" s="9" t="s">
        <v>2456</v>
      </c>
      <c r="D196" s="12" t="s">
        <v>54</v>
      </c>
      <c r="E196" s="9" t="s">
        <v>188</v>
      </c>
      <c r="F196" s="9" t="s">
        <v>2457</v>
      </c>
      <c r="G196" s="27" t="s">
        <v>2458</v>
      </c>
      <c r="H196" s="16">
        <v>45975</v>
      </c>
      <c r="I196" s="16">
        <v>46661</v>
      </c>
      <c r="J196" s="47" t="s">
        <v>4701</v>
      </c>
      <c r="K196" s="56" t="s">
        <v>90</v>
      </c>
      <c r="L196" s="56" t="s">
        <v>38</v>
      </c>
      <c r="M196" s="56" t="s">
        <v>75</v>
      </c>
      <c r="N196" s="56" t="s">
        <v>75</v>
      </c>
      <c r="O196" s="56" t="s">
        <v>6267</v>
      </c>
      <c r="P196" s="56" t="s">
        <v>2039</v>
      </c>
      <c r="Q196" s="56" t="s">
        <v>2040</v>
      </c>
      <c r="R196" s="32">
        <v>183749.47</v>
      </c>
      <c r="S196" s="32">
        <v>139649.59</v>
      </c>
      <c r="T196" s="51">
        <f>Table42[[#This Row],[EU funds 
(EUR)]]/Table42[[#This Row],[Total eligible expenditure allocated to the operation (EUR)]]</f>
        <v>0.75999996081621346</v>
      </c>
    </row>
    <row r="197" spans="1:20" ht="140.25" x14ac:dyDescent="0.25">
      <c r="A197" s="15">
        <v>193</v>
      </c>
      <c r="B197" s="9" t="s">
        <v>2459</v>
      </c>
      <c r="C197" s="9" t="s">
        <v>2460</v>
      </c>
      <c r="D197" s="12" t="s">
        <v>54</v>
      </c>
      <c r="E197" s="9" t="s">
        <v>188</v>
      </c>
      <c r="F197" s="9" t="s">
        <v>2461</v>
      </c>
      <c r="G197" s="27" t="s">
        <v>2462</v>
      </c>
      <c r="H197" s="16">
        <v>45964</v>
      </c>
      <c r="I197" s="16">
        <v>46143</v>
      </c>
      <c r="J197" s="47" t="s">
        <v>4701</v>
      </c>
      <c r="K197" s="56" t="s">
        <v>2463</v>
      </c>
      <c r="L197" s="56" t="s">
        <v>74</v>
      </c>
      <c r="M197" s="56" t="s">
        <v>1952</v>
      </c>
      <c r="N197" s="56" t="s">
        <v>79</v>
      </c>
      <c r="O197" s="56" t="s">
        <v>6267</v>
      </c>
      <c r="P197" s="56" t="s">
        <v>2039</v>
      </c>
      <c r="Q197" s="56" t="s">
        <v>2040</v>
      </c>
      <c r="R197" s="32">
        <v>154188.25</v>
      </c>
      <c r="S197" s="32">
        <v>128255.9</v>
      </c>
      <c r="T197" s="51">
        <f>Table42[[#This Row],[EU funds 
(EUR)]]/Table42[[#This Row],[Total eligible expenditure allocated to the operation (EUR)]]</f>
        <v>0.83181370824300815</v>
      </c>
    </row>
    <row r="198" spans="1:20" ht="114.75" x14ac:dyDescent="0.25">
      <c r="A198" s="15">
        <v>194</v>
      </c>
      <c r="B198" s="9" t="s">
        <v>2464</v>
      </c>
      <c r="C198" s="9" t="s">
        <v>2465</v>
      </c>
      <c r="D198" s="12" t="s">
        <v>54</v>
      </c>
      <c r="E198" s="9" t="s">
        <v>188</v>
      </c>
      <c r="F198" s="9" t="s">
        <v>2466</v>
      </c>
      <c r="G198" s="27" t="s">
        <v>2467</v>
      </c>
      <c r="H198" s="16">
        <v>45992</v>
      </c>
      <c r="I198" s="16">
        <v>46754</v>
      </c>
      <c r="J198" s="47" t="s">
        <v>4701</v>
      </c>
      <c r="K198" s="56" t="s">
        <v>90</v>
      </c>
      <c r="L198" s="56" t="s">
        <v>38</v>
      </c>
      <c r="M198" s="56" t="s">
        <v>75</v>
      </c>
      <c r="N198" s="56" t="s">
        <v>75</v>
      </c>
      <c r="O198" s="56" t="s">
        <v>6267</v>
      </c>
      <c r="P198" s="56" t="s">
        <v>2039</v>
      </c>
      <c r="Q198" s="56" t="s">
        <v>2040</v>
      </c>
      <c r="R198" s="32">
        <v>164499.68</v>
      </c>
      <c r="S198" s="32">
        <v>139824.72</v>
      </c>
      <c r="T198" s="51">
        <f>Table42[[#This Row],[EU funds 
(EUR)]]/Table42[[#This Row],[Total eligible expenditure allocated to the operation (EUR)]]</f>
        <v>0.84999995136768658</v>
      </c>
    </row>
    <row r="199" spans="1:20" ht="114.75" x14ac:dyDescent="0.25">
      <c r="A199" s="15">
        <v>195</v>
      </c>
      <c r="B199" s="9" t="s">
        <v>2468</v>
      </c>
      <c r="C199" s="9" t="s">
        <v>2469</v>
      </c>
      <c r="D199" s="12" t="s">
        <v>54</v>
      </c>
      <c r="E199" s="9" t="s">
        <v>188</v>
      </c>
      <c r="F199" s="9" t="s">
        <v>2470</v>
      </c>
      <c r="G199" s="27" t="s">
        <v>2471</v>
      </c>
      <c r="H199" s="16">
        <v>46006</v>
      </c>
      <c r="I199" s="16">
        <v>46388</v>
      </c>
      <c r="J199" s="47" t="s">
        <v>4701</v>
      </c>
      <c r="K199" s="56" t="s">
        <v>250</v>
      </c>
      <c r="L199" s="56" t="s">
        <v>72</v>
      </c>
      <c r="M199" s="56" t="s">
        <v>1949</v>
      </c>
      <c r="N199" s="56" t="s">
        <v>77</v>
      </c>
      <c r="O199" s="56" t="s">
        <v>6267</v>
      </c>
      <c r="P199" s="56" t="s">
        <v>2039</v>
      </c>
      <c r="Q199" s="56" t="s">
        <v>2040</v>
      </c>
      <c r="R199" s="32">
        <v>163473.04999999999</v>
      </c>
      <c r="S199" s="32">
        <v>138952.09</v>
      </c>
      <c r="T199" s="51">
        <f>Table42[[#This Row],[EU funds 
(EUR)]]/Table42[[#This Row],[Total eligible expenditure allocated to the operation (EUR)]]</f>
        <v>0.84999998470695937</v>
      </c>
    </row>
    <row r="200" spans="1:20" ht="114.75" x14ac:dyDescent="0.25">
      <c r="A200" s="15">
        <v>196</v>
      </c>
      <c r="B200" s="9" t="s">
        <v>2472</v>
      </c>
      <c r="C200" s="9" t="s">
        <v>2473</v>
      </c>
      <c r="D200" s="12" t="s">
        <v>54</v>
      </c>
      <c r="E200" s="9" t="s">
        <v>188</v>
      </c>
      <c r="F200" s="9" t="s">
        <v>2474</v>
      </c>
      <c r="G200" s="27" t="s">
        <v>2475</v>
      </c>
      <c r="H200" s="16">
        <v>45974</v>
      </c>
      <c r="I200" s="16">
        <v>46631</v>
      </c>
      <c r="J200" s="47" t="s">
        <v>4701</v>
      </c>
      <c r="K200" s="56" t="s">
        <v>90</v>
      </c>
      <c r="L200" s="56" t="s">
        <v>38</v>
      </c>
      <c r="M200" s="56" t="s">
        <v>75</v>
      </c>
      <c r="N200" s="56" t="s">
        <v>75</v>
      </c>
      <c r="O200" s="56" t="s">
        <v>6267</v>
      </c>
      <c r="P200" s="56" t="s">
        <v>2039</v>
      </c>
      <c r="Q200" s="56" t="s">
        <v>2040</v>
      </c>
      <c r="R200" s="32">
        <v>200189.53</v>
      </c>
      <c r="S200" s="32">
        <v>138130.76</v>
      </c>
      <c r="T200" s="51">
        <f>Table42[[#This Row],[EU funds 
(EUR)]]/Table42[[#This Row],[Total eligible expenditure allocated to the operation (EUR)]]</f>
        <v>0.68999992157432011</v>
      </c>
    </row>
    <row r="201" spans="1:20" ht="102" x14ac:dyDescent="0.25">
      <c r="A201" s="15">
        <v>197</v>
      </c>
      <c r="B201" s="9" t="s">
        <v>2476</v>
      </c>
      <c r="C201" s="9" t="s">
        <v>2477</v>
      </c>
      <c r="D201" s="12" t="s">
        <v>54</v>
      </c>
      <c r="E201" s="9" t="s">
        <v>188</v>
      </c>
      <c r="F201" s="9" t="s">
        <v>2478</v>
      </c>
      <c r="G201" s="27" t="s">
        <v>2479</v>
      </c>
      <c r="H201" s="16">
        <v>45987</v>
      </c>
      <c r="I201" s="16">
        <v>46722</v>
      </c>
      <c r="J201" s="47" t="s">
        <v>4701</v>
      </c>
      <c r="K201" s="56" t="s">
        <v>90</v>
      </c>
      <c r="L201" s="56" t="s">
        <v>38</v>
      </c>
      <c r="M201" s="56" t="s">
        <v>75</v>
      </c>
      <c r="N201" s="56" t="s">
        <v>75</v>
      </c>
      <c r="O201" s="56" t="s">
        <v>6267</v>
      </c>
      <c r="P201" s="56" t="s">
        <v>2039</v>
      </c>
      <c r="Q201" s="56" t="s">
        <v>2040</v>
      </c>
      <c r="R201" s="32">
        <v>160186.78</v>
      </c>
      <c r="S201" s="32">
        <v>136158.75</v>
      </c>
      <c r="T201" s="51">
        <f>Table42[[#This Row],[EU funds 
(EUR)]]/Table42[[#This Row],[Total eligible expenditure allocated to the operation (EUR)]]</f>
        <v>0.84999991884473858</v>
      </c>
    </row>
    <row r="202" spans="1:20" ht="114.75" x14ac:dyDescent="0.25">
      <c r="A202" s="15">
        <v>198</v>
      </c>
      <c r="B202" s="9" t="s">
        <v>4783</v>
      </c>
      <c r="C202" s="9" t="s">
        <v>4784</v>
      </c>
      <c r="D202" s="12" t="s">
        <v>54</v>
      </c>
      <c r="E202" s="9" t="s">
        <v>188</v>
      </c>
      <c r="F202" s="9" t="s">
        <v>4785</v>
      </c>
      <c r="G202" s="27" t="s">
        <v>4786</v>
      </c>
      <c r="H202" s="16">
        <v>46034</v>
      </c>
      <c r="I202" s="16">
        <v>46661</v>
      </c>
      <c r="J202" s="47" t="s">
        <v>4701</v>
      </c>
      <c r="K202" s="56" t="s">
        <v>90</v>
      </c>
      <c r="L202" s="56" t="s">
        <v>38</v>
      </c>
      <c r="M202" s="56" t="s">
        <v>75</v>
      </c>
      <c r="N202" s="56" t="s">
        <v>75</v>
      </c>
      <c r="O202" s="56" t="s">
        <v>6267</v>
      </c>
      <c r="P202" s="56" t="s">
        <v>2039</v>
      </c>
      <c r="Q202" s="56" t="s">
        <v>2040</v>
      </c>
      <c r="R202" s="32">
        <v>162726.76999999999</v>
      </c>
      <c r="S202" s="32">
        <v>138317.75</v>
      </c>
      <c r="T202" s="51">
        <f>Table42[[#This Row],[EU funds 
(EUR)]]/Table42[[#This Row],[Total eligible expenditure allocated to the operation (EUR)]]</f>
        <v>0.84999997234628333</v>
      </c>
    </row>
    <row r="203" spans="1:20" ht="127.5" x14ac:dyDescent="0.25">
      <c r="A203" s="15">
        <v>199</v>
      </c>
      <c r="B203" s="9" t="s">
        <v>2480</v>
      </c>
      <c r="C203" s="9" t="s">
        <v>2481</v>
      </c>
      <c r="D203" s="12" t="s">
        <v>54</v>
      </c>
      <c r="E203" s="9" t="s">
        <v>188</v>
      </c>
      <c r="F203" s="9" t="s">
        <v>2482</v>
      </c>
      <c r="G203" s="27" t="s">
        <v>2483</v>
      </c>
      <c r="H203" s="16">
        <v>46001</v>
      </c>
      <c r="I203" s="16">
        <v>46357</v>
      </c>
      <c r="J203" s="47" t="s">
        <v>4701</v>
      </c>
      <c r="K203" s="56" t="s">
        <v>250</v>
      </c>
      <c r="L203" s="56" t="s">
        <v>72</v>
      </c>
      <c r="M203" s="56" t="s">
        <v>1949</v>
      </c>
      <c r="N203" s="56" t="s">
        <v>77</v>
      </c>
      <c r="O203" s="56" t="s">
        <v>6267</v>
      </c>
      <c r="P203" s="56" t="s">
        <v>2039</v>
      </c>
      <c r="Q203" s="56" t="s">
        <v>2040</v>
      </c>
      <c r="R203" s="32">
        <v>155870.15</v>
      </c>
      <c r="S203" s="32">
        <v>132489.62</v>
      </c>
      <c r="T203" s="51">
        <f>Table42[[#This Row],[EU funds 
(EUR)]]/Table42[[#This Row],[Total eligible expenditure allocated to the operation (EUR)]]</f>
        <v>0.84999995188302568</v>
      </c>
    </row>
    <row r="204" spans="1:20" ht="89.25" x14ac:dyDescent="0.25">
      <c r="A204" s="15">
        <v>200</v>
      </c>
      <c r="B204" s="9" t="s">
        <v>2484</v>
      </c>
      <c r="C204" s="9" t="s">
        <v>2485</v>
      </c>
      <c r="D204" s="12" t="s">
        <v>54</v>
      </c>
      <c r="E204" s="9" t="s">
        <v>188</v>
      </c>
      <c r="F204" s="9" t="s">
        <v>2350</v>
      </c>
      <c r="G204" s="27" t="s">
        <v>2486</v>
      </c>
      <c r="H204" s="16">
        <v>46002</v>
      </c>
      <c r="I204" s="16">
        <v>46174</v>
      </c>
      <c r="J204" s="47" t="s">
        <v>4701</v>
      </c>
      <c r="K204" s="56" t="s">
        <v>537</v>
      </c>
      <c r="L204" s="56" t="s">
        <v>540</v>
      </c>
      <c r="M204" s="56" t="s">
        <v>1972</v>
      </c>
      <c r="N204" s="56" t="s">
        <v>77</v>
      </c>
      <c r="O204" s="56" t="s">
        <v>6267</v>
      </c>
      <c r="P204" s="56" t="s">
        <v>2039</v>
      </c>
      <c r="Q204" s="56" t="s">
        <v>2040</v>
      </c>
      <c r="R204" s="32">
        <v>161830.35999999999</v>
      </c>
      <c r="S204" s="32">
        <v>137555.79999999999</v>
      </c>
      <c r="T204" s="51">
        <f>Table42[[#This Row],[EU funds 
(EUR)]]/Table42[[#This Row],[Total eligible expenditure allocated to the operation (EUR)]]</f>
        <v>0.8499999629241386</v>
      </c>
    </row>
    <row r="205" spans="1:20" ht="89.25" x14ac:dyDescent="0.25">
      <c r="A205" s="15">
        <v>201</v>
      </c>
      <c r="B205" s="9" t="s">
        <v>2487</v>
      </c>
      <c r="C205" s="9" t="s">
        <v>2488</v>
      </c>
      <c r="D205" s="12" t="s">
        <v>54</v>
      </c>
      <c r="E205" s="9" t="s">
        <v>188</v>
      </c>
      <c r="F205" s="9" t="s">
        <v>2489</v>
      </c>
      <c r="G205" s="27" t="s">
        <v>2490</v>
      </c>
      <c r="H205" s="16">
        <v>45999</v>
      </c>
      <c r="I205" s="16">
        <v>46478</v>
      </c>
      <c r="J205" s="47" t="s">
        <v>4701</v>
      </c>
      <c r="K205" s="56" t="s">
        <v>537</v>
      </c>
      <c r="L205" s="56" t="s">
        <v>540</v>
      </c>
      <c r="M205" s="56" t="s">
        <v>1972</v>
      </c>
      <c r="N205" s="56" t="s">
        <v>77</v>
      </c>
      <c r="O205" s="56" t="s">
        <v>6267</v>
      </c>
      <c r="P205" s="56" t="s">
        <v>2039</v>
      </c>
      <c r="Q205" s="56" t="s">
        <v>2040</v>
      </c>
      <c r="R205" s="32">
        <v>141736.79999999999</v>
      </c>
      <c r="S205" s="32">
        <v>120474.99</v>
      </c>
      <c r="T205" s="51">
        <f>Table42[[#This Row],[EU funds 
(EUR)]]/Table42[[#This Row],[Total eligible expenditure allocated to the operation (EUR)]]</f>
        <v>0.84999089862336397</v>
      </c>
    </row>
    <row r="206" spans="1:20" ht="51" x14ac:dyDescent="0.25">
      <c r="A206" s="15">
        <v>202</v>
      </c>
      <c r="B206" s="9" t="s">
        <v>2491</v>
      </c>
      <c r="C206" s="9" t="s">
        <v>2492</v>
      </c>
      <c r="D206" s="12" t="s">
        <v>54</v>
      </c>
      <c r="E206" s="9" t="s">
        <v>188</v>
      </c>
      <c r="F206" s="9" t="s">
        <v>2493</v>
      </c>
      <c r="G206" s="27" t="s">
        <v>2494</v>
      </c>
      <c r="H206" s="16">
        <v>45991</v>
      </c>
      <c r="I206" s="16">
        <v>46388</v>
      </c>
      <c r="J206" s="47" t="s">
        <v>4701</v>
      </c>
      <c r="K206" s="56" t="s">
        <v>123</v>
      </c>
      <c r="L206" s="56" t="s">
        <v>116</v>
      </c>
      <c r="M206" s="56" t="s">
        <v>2495</v>
      </c>
      <c r="N206" s="56" t="s">
        <v>2496</v>
      </c>
      <c r="O206" s="56" t="s">
        <v>6267</v>
      </c>
      <c r="P206" s="56" t="s">
        <v>2039</v>
      </c>
      <c r="Q206" s="56" t="s">
        <v>2040</v>
      </c>
      <c r="R206" s="32">
        <v>102867.23</v>
      </c>
      <c r="S206" s="32">
        <v>87437.14</v>
      </c>
      <c r="T206" s="51">
        <f>Table42[[#This Row],[EU funds 
(EUR)]]/Table42[[#This Row],[Total eligible expenditure allocated to the operation (EUR)]]</f>
        <v>0.84999994653302124</v>
      </c>
    </row>
    <row r="207" spans="1:20" ht="102" x14ac:dyDescent="0.25">
      <c r="A207" s="15">
        <v>203</v>
      </c>
      <c r="B207" s="9" t="s">
        <v>2497</v>
      </c>
      <c r="C207" s="9" t="s">
        <v>2498</v>
      </c>
      <c r="D207" s="12" t="s">
        <v>54</v>
      </c>
      <c r="E207" s="9" t="s">
        <v>188</v>
      </c>
      <c r="F207" s="9" t="s">
        <v>2350</v>
      </c>
      <c r="G207" s="27" t="s">
        <v>2499</v>
      </c>
      <c r="H207" s="16">
        <v>46003</v>
      </c>
      <c r="I207" s="16">
        <v>46296</v>
      </c>
      <c r="J207" s="47" t="s">
        <v>4701</v>
      </c>
      <c r="K207" s="56" t="s">
        <v>1808</v>
      </c>
      <c r="L207" s="56" t="s">
        <v>260</v>
      </c>
      <c r="M207" s="56" t="s">
        <v>1960</v>
      </c>
      <c r="N207" s="56" t="s">
        <v>268</v>
      </c>
      <c r="O207" s="56" t="s">
        <v>6267</v>
      </c>
      <c r="P207" s="56" t="s">
        <v>2039</v>
      </c>
      <c r="Q207" s="56" t="s">
        <v>2040</v>
      </c>
      <c r="R207" s="32">
        <v>164350.45000000001</v>
      </c>
      <c r="S207" s="32">
        <v>139697.88</v>
      </c>
      <c r="T207" s="51">
        <f>Table42[[#This Row],[EU funds 
(EUR)]]/Table42[[#This Row],[Total eligible expenditure allocated to the operation (EUR)]]</f>
        <v>0.84999998478860261</v>
      </c>
    </row>
    <row r="208" spans="1:20" ht="102" x14ac:dyDescent="0.25">
      <c r="A208" s="15">
        <v>204</v>
      </c>
      <c r="B208" s="9" t="s">
        <v>2500</v>
      </c>
      <c r="C208" s="9" t="s">
        <v>2501</v>
      </c>
      <c r="D208" s="12" t="s">
        <v>54</v>
      </c>
      <c r="E208" s="9" t="s">
        <v>188</v>
      </c>
      <c r="F208" s="9" t="s">
        <v>2502</v>
      </c>
      <c r="G208" s="27" t="s">
        <v>2503</v>
      </c>
      <c r="H208" s="16">
        <v>45999</v>
      </c>
      <c r="I208" s="16">
        <v>46296</v>
      </c>
      <c r="J208" s="47" t="s">
        <v>4701</v>
      </c>
      <c r="K208" s="56" t="s">
        <v>1840</v>
      </c>
      <c r="L208" s="56" t="s">
        <v>541</v>
      </c>
      <c r="M208" s="56" t="s">
        <v>1974</v>
      </c>
      <c r="N208" s="56" t="s">
        <v>79</v>
      </c>
      <c r="O208" s="56" t="s">
        <v>6267</v>
      </c>
      <c r="P208" s="56" t="s">
        <v>2039</v>
      </c>
      <c r="Q208" s="56" t="s">
        <v>2040</v>
      </c>
      <c r="R208" s="32">
        <v>163312.68</v>
      </c>
      <c r="S208" s="32">
        <v>135549.51</v>
      </c>
      <c r="T208" s="51">
        <f>Table42[[#This Row],[EU funds 
(EUR)]]/Table42[[#This Row],[Total eligible expenditure allocated to the operation (EUR)]]</f>
        <v>0.82999991182558519</v>
      </c>
    </row>
    <row r="209" spans="1:20" ht="153" x14ac:dyDescent="0.25">
      <c r="A209" s="15">
        <v>205</v>
      </c>
      <c r="B209" s="9" t="s">
        <v>2504</v>
      </c>
      <c r="C209" s="9" t="s">
        <v>963</v>
      </c>
      <c r="D209" s="12" t="s">
        <v>54</v>
      </c>
      <c r="E209" s="9" t="s">
        <v>188</v>
      </c>
      <c r="F209" s="9" t="s">
        <v>2505</v>
      </c>
      <c r="G209" s="27" t="s">
        <v>2506</v>
      </c>
      <c r="H209" s="16">
        <v>45994</v>
      </c>
      <c r="I209" s="16">
        <v>46143</v>
      </c>
      <c r="J209" s="47" t="s">
        <v>4701</v>
      </c>
      <c r="K209" s="56" t="s">
        <v>1836</v>
      </c>
      <c r="L209" s="56" t="s">
        <v>545</v>
      </c>
      <c r="M209" s="56" t="s">
        <v>1980</v>
      </c>
      <c r="N209" s="56" t="s">
        <v>268</v>
      </c>
      <c r="O209" s="56" t="s">
        <v>6267</v>
      </c>
      <c r="P209" s="56" t="s">
        <v>2039</v>
      </c>
      <c r="Q209" s="56" t="s">
        <v>2040</v>
      </c>
      <c r="R209" s="32">
        <v>89395.27</v>
      </c>
      <c r="S209" s="32">
        <v>75985.97</v>
      </c>
      <c r="T209" s="51">
        <f>Table42[[#This Row],[EU funds 
(EUR)]]/Table42[[#This Row],[Total eligible expenditure allocated to the operation (EUR)]]</f>
        <v>0.84999989373039531</v>
      </c>
    </row>
    <row r="210" spans="1:20" ht="127.5" x14ac:dyDescent="0.25">
      <c r="A210" s="15">
        <v>206</v>
      </c>
      <c r="B210" s="9" t="s">
        <v>305</v>
      </c>
      <c r="C210" s="9" t="s">
        <v>316</v>
      </c>
      <c r="D210" s="12" t="s">
        <v>54</v>
      </c>
      <c r="E210" s="9" t="s">
        <v>188</v>
      </c>
      <c r="F210" s="9" t="s">
        <v>332</v>
      </c>
      <c r="G210" s="27" t="s">
        <v>346</v>
      </c>
      <c r="H210" s="16">
        <v>45596</v>
      </c>
      <c r="I210" s="16">
        <v>46538</v>
      </c>
      <c r="J210" s="47" t="s">
        <v>4701</v>
      </c>
      <c r="K210" s="56" t="s">
        <v>90</v>
      </c>
      <c r="L210" s="56" t="s">
        <v>38</v>
      </c>
      <c r="M210" s="56" t="s">
        <v>75</v>
      </c>
      <c r="N210" s="56" t="s">
        <v>75</v>
      </c>
      <c r="O210" s="56" t="s">
        <v>6267</v>
      </c>
      <c r="P210" s="56" t="s">
        <v>357</v>
      </c>
      <c r="Q210" s="56" t="s">
        <v>361</v>
      </c>
      <c r="R210" s="32">
        <v>93419972.849999994</v>
      </c>
      <c r="S210" s="32">
        <v>75396881.049999997</v>
      </c>
      <c r="T210" s="51">
        <f>Table42[[#This Row],[EU funds 
(EUR)]]/Table42[[#This Row],[Total eligible expenditure allocated to the operation (EUR)]]</f>
        <v>0.80707453395497319</v>
      </c>
    </row>
    <row r="211" spans="1:20" ht="140.25" x14ac:dyDescent="0.25">
      <c r="A211" s="15">
        <v>207</v>
      </c>
      <c r="B211" s="9" t="s">
        <v>2507</v>
      </c>
      <c r="C211" s="9" t="s">
        <v>316</v>
      </c>
      <c r="D211" s="12" t="s">
        <v>54</v>
      </c>
      <c r="E211" s="9" t="s">
        <v>188</v>
      </c>
      <c r="F211" s="9" t="s">
        <v>2508</v>
      </c>
      <c r="G211" s="27" t="s">
        <v>2509</v>
      </c>
      <c r="H211" s="16">
        <v>45967</v>
      </c>
      <c r="I211" s="16">
        <v>46388</v>
      </c>
      <c r="J211" s="47" t="s">
        <v>4701</v>
      </c>
      <c r="K211" s="56" t="s">
        <v>90</v>
      </c>
      <c r="L211" s="56" t="s">
        <v>38</v>
      </c>
      <c r="M211" s="56" t="s">
        <v>2510</v>
      </c>
      <c r="N211" s="56" t="s">
        <v>2511</v>
      </c>
      <c r="O211" s="56" t="s">
        <v>6267</v>
      </c>
      <c r="P211" s="56" t="s">
        <v>2512</v>
      </c>
      <c r="Q211" s="56" t="s">
        <v>2513</v>
      </c>
      <c r="R211" s="32">
        <v>1497355.52</v>
      </c>
      <c r="S211" s="32">
        <v>1272752.19</v>
      </c>
      <c r="T211" s="51">
        <f>Table42[[#This Row],[EU funds 
(EUR)]]/Table42[[#This Row],[Total eligible expenditure allocated to the operation (EUR)]]</f>
        <v>0.84999999866431186</v>
      </c>
    </row>
    <row r="212" spans="1:20" ht="153" x14ac:dyDescent="0.25">
      <c r="A212" s="15">
        <v>208</v>
      </c>
      <c r="B212" s="9" t="s">
        <v>2514</v>
      </c>
      <c r="C212" s="9" t="s">
        <v>316</v>
      </c>
      <c r="D212" s="12" t="s">
        <v>54</v>
      </c>
      <c r="E212" s="9" t="s">
        <v>188</v>
      </c>
      <c r="F212" s="9" t="s">
        <v>2515</v>
      </c>
      <c r="G212" s="27" t="s">
        <v>2516</v>
      </c>
      <c r="H212" s="16">
        <v>45967</v>
      </c>
      <c r="I212" s="16">
        <v>46388</v>
      </c>
      <c r="J212" s="47" t="s">
        <v>4701</v>
      </c>
      <c r="K212" s="56" t="s">
        <v>90</v>
      </c>
      <c r="L212" s="56" t="s">
        <v>38</v>
      </c>
      <c r="M212" s="56" t="s">
        <v>2517</v>
      </c>
      <c r="N212" s="56" t="s">
        <v>2518</v>
      </c>
      <c r="O212" s="56" t="s">
        <v>6267</v>
      </c>
      <c r="P212" s="56" t="s">
        <v>2512</v>
      </c>
      <c r="Q212" s="56" t="s">
        <v>2513</v>
      </c>
      <c r="R212" s="32">
        <v>1489982.99</v>
      </c>
      <c r="S212" s="32">
        <v>1266485.54</v>
      </c>
      <c r="T212" s="51">
        <f>Table42[[#This Row],[EU funds 
(EUR)]]/Table42[[#This Row],[Total eligible expenditure allocated to the operation (EUR)]]</f>
        <v>0.84999999899327716</v>
      </c>
    </row>
    <row r="213" spans="1:20" ht="140.25" x14ac:dyDescent="0.25">
      <c r="A213" s="15">
        <v>209</v>
      </c>
      <c r="B213" s="9" t="s">
        <v>2519</v>
      </c>
      <c r="C213" s="9" t="s">
        <v>2520</v>
      </c>
      <c r="D213" s="12" t="s">
        <v>54</v>
      </c>
      <c r="E213" s="9" t="s">
        <v>188</v>
      </c>
      <c r="F213" s="9" t="s">
        <v>2521</v>
      </c>
      <c r="G213" s="27" t="s">
        <v>2522</v>
      </c>
      <c r="H213" s="16">
        <v>45972</v>
      </c>
      <c r="I213" s="16">
        <v>46388</v>
      </c>
      <c r="J213" s="47" t="s">
        <v>4701</v>
      </c>
      <c r="K213" s="56" t="s">
        <v>90</v>
      </c>
      <c r="L213" s="56" t="s">
        <v>38</v>
      </c>
      <c r="M213" s="56" t="s">
        <v>75</v>
      </c>
      <c r="N213" s="56" t="s">
        <v>75</v>
      </c>
      <c r="O213" s="56" t="s">
        <v>6267</v>
      </c>
      <c r="P213" s="56" t="s">
        <v>2512</v>
      </c>
      <c r="Q213" s="56" t="s">
        <v>2513</v>
      </c>
      <c r="R213" s="32">
        <v>1498241.71</v>
      </c>
      <c r="S213" s="32">
        <v>1273505.45</v>
      </c>
      <c r="T213" s="51">
        <f>Table42[[#This Row],[EU funds 
(EUR)]]/Table42[[#This Row],[Total eligible expenditure allocated to the operation (EUR)]]</f>
        <v>0.84999999766392831</v>
      </c>
    </row>
    <row r="214" spans="1:20" ht="140.25" x14ac:dyDescent="0.25">
      <c r="A214" s="15">
        <v>210</v>
      </c>
      <c r="B214" s="9" t="s">
        <v>2523</v>
      </c>
      <c r="C214" s="9" t="s">
        <v>2524</v>
      </c>
      <c r="D214" s="12" t="s">
        <v>54</v>
      </c>
      <c r="E214" s="9" t="s">
        <v>188</v>
      </c>
      <c r="F214" s="9" t="s">
        <v>2525</v>
      </c>
      <c r="G214" s="27" t="s">
        <v>2526</v>
      </c>
      <c r="H214" s="16">
        <v>45967</v>
      </c>
      <c r="I214" s="16">
        <v>46358</v>
      </c>
      <c r="J214" s="47" t="s">
        <v>4701</v>
      </c>
      <c r="K214" s="56" t="s">
        <v>90</v>
      </c>
      <c r="L214" s="56" t="s">
        <v>38</v>
      </c>
      <c r="M214" s="56" t="s">
        <v>2527</v>
      </c>
      <c r="N214" s="56" t="s">
        <v>2511</v>
      </c>
      <c r="O214" s="56" t="s">
        <v>6267</v>
      </c>
      <c r="P214" s="56" t="s">
        <v>2512</v>
      </c>
      <c r="Q214" s="56" t="s">
        <v>2513</v>
      </c>
      <c r="R214" s="32">
        <v>1490299.14</v>
      </c>
      <c r="S214" s="32">
        <v>1266754.26</v>
      </c>
      <c r="T214" s="51">
        <f>Table42[[#This Row],[EU funds 
(EUR)]]/Table42[[#This Row],[Total eligible expenditure allocated to the operation (EUR)]]</f>
        <v>0.84999999396094406</v>
      </c>
    </row>
    <row r="215" spans="1:20" ht="153" x14ac:dyDescent="0.25">
      <c r="A215" s="15">
        <v>211</v>
      </c>
      <c r="B215" s="9" t="s">
        <v>2528</v>
      </c>
      <c r="C215" s="9" t="s">
        <v>2529</v>
      </c>
      <c r="D215" s="12" t="s">
        <v>54</v>
      </c>
      <c r="E215" s="9" t="s">
        <v>188</v>
      </c>
      <c r="F215" s="9" t="s">
        <v>2530</v>
      </c>
      <c r="G215" s="27" t="s">
        <v>2531</v>
      </c>
      <c r="H215" s="16">
        <v>45971</v>
      </c>
      <c r="I215" s="16">
        <v>46357</v>
      </c>
      <c r="J215" s="47" t="s">
        <v>4701</v>
      </c>
      <c r="K215" s="56" t="s">
        <v>123</v>
      </c>
      <c r="L215" s="56" t="s">
        <v>116</v>
      </c>
      <c r="M215" s="56" t="s">
        <v>2532</v>
      </c>
      <c r="N215" s="56" t="s">
        <v>2533</v>
      </c>
      <c r="O215" s="56" t="s">
        <v>6267</v>
      </c>
      <c r="P215" s="56" t="s">
        <v>2512</v>
      </c>
      <c r="Q215" s="56" t="s">
        <v>2513</v>
      </c>
      <c r="R215" s="32">
        <v>1416207.02</v>
      </c>
      <c r="S215" s="32">
        <v>1203775.96</v>
      </c>
      <c r="T215" s="51">
        <f>Table42[[#This Row],[EU funds 
(EUR)]]/Table42[[#This Row],[Total eligible expenditure allocated to the operation (EUR)]]</f>
        <v>0.84999999505721979</v>
      </c>
    </row>
    <row r="216" spans="1:20" ht="140.25" x14ac:dyDescent="0.25">
      <c r="A216" s="15">
        <v>212</v>
      </c>
      <c r="B216" s="9" t="s">
        <v>2534</v>
      </c>
      <c r="C216" s="9" t="s">
        <v>2535</v>
      </c>
      <c r="D216" s="12" t="s">
        <v>54</v>
      </c>
      <c r="E216" s="9" t="s">
        <v>188</v>
      </c>
      <c r="F216" s="9" t="s">
        <v>2536</v>
      </c>
      <c r="G216" s="27" t="s">
        <v>2537</v>
      </c>
      <c r="H216" s="16">
        <v>45968</v>
      </c>
      <c r="I216" s="16">
        <v>46388</v>
      </c>
      <c r="J216" s="47" t="s">
        <v>4701</v>
      </c>
      <c r="K216" s="56" t="s">
        <v>250</v>
      </c>
      <c r="L216" s="56" t="s">
        <v>72</v>
      </c>
      <c r="M216" s="56" t="s">
        <v>2538</v>
      </c>
      <c r="N216" s="56" t="s">
        <v>2539</v>
      </c>
      <c r="O216" s="56" t="s">
        <v>6267</v>
      </c>
      <c r="P216" s="56" t="s">
        <v>2512</v>
      </c>
      <c r="Q216" s="56" t="s">
        <v>2513</v>
      </c>
      <c r="R216" s="32">
        <v>1443315.13</v>
      </c>
      <c r="S216" s="32">
        <v>1226817.8600000001</v>
      </c>
      <c r="T216" s="51">
        <f>Table42[[#This Row],[EU funds 
(EUR)]]/Table42[[#This Row],[Total eligible expenditure allocated to the operation (EUR)]]</f>
        <v>0.84999999965357542</v>
      </c>
    </row>
    <row r="217" spans="1:20" ht="140.25" x14ac:dyDescent="0.25">
      <c r="A217" s="15">
        <v>213</v>
      </c>
      <c r="B217" s="9" t="s">
        <v>2540</v>
      </c>
      <c r="C217" s="9" t="s">
        <v>2541</v>
      </c>
      <c r="D217" s="12" t="s">
        <v>54</v>
      </c>
      <c r="E217" s="9" t="s">
        <v>188</v>
      </c>
      <c r="F217" s="9" t="s">
        <v>2542</v>
      </c>
      <c r="G217" s="27" t="s">
        <v>2543</v>
      </c>
      <c r="H217" s="16">
        <v>45973</v>
      </c>
      <c r="I217" s="16">
        <v>46388</v>
      </c>
      <c r="J217" s="47" t="s">
        <v>4701</v>
      </c>
      <c r="K217" s="56" t="s">
        <v>90</v>
      </c>
      <c r="L217" s="56" t="s">
        <v>38</v>
      </c>
      <c r="M217" s="56" t="s">
        <v>2544</v>
      </c>
      <c r="N217" s="56" t="s">
        <v>2545</v>
      </c>
      <c r="O217" s="56" t="s">
        <v>6267</v>
      </c>
      <c r="P217" s="56" t="s">
        <v>2512</v>
      </c>
      <c r="Q217" s="56" t="s">
        <v>2513</v>
      </c>
      <c r="R217" s="32">
        <v>1499999.98</v>
      </c>
      <c r="S217" s="32">
        <v>1274999.98</v>
      </c>
      <c r="T217" s="51">
        <f>Table42[[#This Row],[EU funds 
(EUR)]]/Table42[[#This Row],[Total eligible expenditure allocated to the operation (EUR)]]</f>
        <v>0.84999999799999992</v>
      </c>
    </row>
    <row r="218" spans="1:20" ht="140.25" x14ac:dyDescent="0.25">
      <c r="A218" s="15">
        <v>214</v>
      </c>
      <c r="B218" s="9" t="s">
        <v>2546</v>
      </c>
      <c r="C218" s="9" t="s">
        <v>2547</v>
      </c>
      <c r="D218" s="12" t="s">
        <v>54</v>
      </c>
      <c r="E218" s="9" t="s">
        <v>188</v>
      </c>
      <c r="F218" s="9" t="s">
        <v>2548</v>
      </c>
      <c r="G218" s="27" t="s">
        <v>2549</v>
      </c>
      <c r="H218" s="16">
        <v>45967</v>
      </c>
      <c r="I218" s="16">
        <v>46388</v>
      </c>
      <c r="J218" s="47" t="s">
        <v>4701</v>
      </c>
      <c r="K218" s="56" t="s">
        <v>90</v>
      </c>
      <c r="L218" s="56" t="s">
        <v>38</v>
      </c>
      <c r="M218" s="56" t="s">
        <v>2550</v>
      </c>
      <c r="N218" s="56" t="s">
        <v>2551</v>
      </c>
      <c r="O218" s="56" t="s">
        <v>6267</v>
      </c>
      <c r="P218" s="56" t="s">
        <v>2512</v>
      </c>
      <c r="Q218" s="56" t="s">
        <v>2513</v>
      </c>
      <c r="R218" s="32">
        <v>1498663.11</v>
      </c>
      <c r="S218" s="32">
        <v>1273863.6399999999</v>
      </c>
      <c r="T218" s="51">
        <f>Table42[[#This Row],[EU funds 
(EUR)]]/Table42[[#This Row],[Total eligible expenditure allocated to the operation (EUR)]]</f>
        <v>0.84999999766458512</v>
      </c>
    </row>
    <row r="219" spans="1:20" ht="140.25" x14ac:dyDescent="0.25">
      <c r="A219" s="15">
        <v>215</v>
      </c>
      <c r="B219" s="9" t="s">
        <v>2552</v>
      </c>
      <c r="C219" s="9" t="s">
        <v>2520</v>
      </c>
      <c r="D219" s="12" t="s">
        <v>54</v>
      </c>
      <c r="E219" s="9" t="s">
        <v>188</v>
      </c>
      <c r="F219" s="9" t="s">
        <v>2553</v>
      </c>
      <c r="G219" s="27" t="s">
        <v>2554</v>
      </c>
      <c r="H219" s="16">
        <v>45967</v>
      </c>
      <c r="I219" s="16">
        <v>46388</v>
      </c>
      <c r="J219" s="47" t="s">
        <v>4701</v>
      </c>
      <c r="K219" s="56" t="s">
        <v>90</v>
      </c>
      <c r="L219" s="56" t="s">
        <v>38</v>
      </c>
      <c r="M219" s="56" t="s">
        <v>75</v>
      </c>
      <c r="N219" s="56" t="s">
        <v>75</v>
      </c>
      <c r="O219" s="56" t="s">
        <v>6267</v>
      </c>
      <c r="P219" s="56" t="s">
        <v>2512</v>
      </c>
      <c r="Q219" s="56" t="s">
        <v>2513</v>
      </c>
      <c r="R219" s="32">
        <v>1303578.99</v>
      </c>
      <c r="S219" s="32">
        <v>1108042.1399999999</v>
      </c>
      <c r="T219" s="51">
        <f>Table42[[#This Row],[EU funds 
(EUR)]]/Table42[[#This Row],[Total eligible expenditure allocated to the operation (EUR)]]</f>
        <v>0.84999999884932165</v>
      </c>
    </row>
    <row r="220" spans="1:20" ht="102" x14ac:dyDescent="0.25">
      <c r="A220" s="15">
        <v>216</v>
      </c>
      <c r="B220" s="9" t="s">
        <v>4787</v>
      </c>
      <c r="C220" s="9" t="s">
        <v>4788</v>
      </c>
      <c r="D220" s="12" t="s">
        <v>54</v>
      </c>
      <c r="E220" s="9" t="s">
        <v>188</v>
      </c>
      <c r="F220" s="9" t="s">
        <v>4789</v>
      </c>
      <c r="G220" s="27" t="s">
        <v>4790</v>
      </c>
      <c r="H220" s="16">
        <v>46083</v>
      </c>
      <c r="I220" s="16">
        <v>47027</v>
      </c>
      <c r="J220" s="47" t="s">
        <v>4701</v>
      </c>
      <c r="K220" s="56" t="s">
        <v>90</v>
      </c>
      <c r="L220" s="56" t="s">
        <v>38</v>
      </c>
      <c r="M220" s="56" t="s">
        <v>75</v>
      </c>
      <c r="N220" s="56" t="s">
        <v>75</v>
      </c>
      <c r="O220" s="56" t="s">
        <v>6267</v>
      </c>
      <c r="P220" s="56" t="s">
        <v>278</v>
      </c>
      <c r="Q220" s="56" t="s">
        <v>287</v>
      </c>
      <c r="R220" s="32">
        <v>2450841.86</v>
      </c>
      <c r="S220" s="32">
        <v>1669713.46</v>
      </c>
      <c r="T220" s="51">
        <f>Table42[[#This Row],[EU funds 
(EUR)]]/Table42[[#This Row],[Total eligible expenditure allocated to the operation (EUR)]]</f>
        <v>0.6812815984789814</v>
      </c>
    </row>
    <row r="221" spans="1:20" ht="127.5" x14ac:dyDescent="0.25">
      <c r="A221" s="15">
        <v>217</v>
      </c>
      <c r="B221" s="9" t="s">
        <v>4791</v>
      </c>
      <c r="C221" s="9" t="s">
        <v>939</v>
      </c>
      <c r="D221" s="12" t="s">
        <v>54</v>
      </c>
      <c r="E221" s="9" t="s">
        <v>188</v>
      </c>
      <c r="F221" s="9" t="s">
        <v>4792</v>
      </c>
      <c r="G221" s="27" t="s">
        <v>4793</v>
      </c>
      <c r="H221" s="16">
        <v>46084</v>
      </c>
      <c r="I221" s="16">
        <v>47299</v>
      </c>
      <c r="J221" s="47" t="s">
        <v>4701</v>
      </c>
      <c r="K221" s="56" t="s">
        <v>90</v>
      </c>
      <c r="L221" s="56" t="s">
        <v>38</v>
      </c>
      <c r="M221" s="56" t="s">
        <v>75</v>
      </c>
      <c r="N221" s="56" t="s">
        <v>75</v>
      </c>
      <c r="O221" s="56" t="s">
        <v>6267</v>
      </c>
      <c r="P221" s="56" t="s">
        <v>278</v>
      </c>
      <c r="Q221" s="56" t="s">
        <v>287</v>
      </c>
      <c r="R221" s="32">
        <v>2113797</v>
      </c>
      <c r="S221" s="32">
        <v>1377465.89</v>
      </c>
      <c r="T221" s="51">
        <f>Table42[[#This Row],[EU funds 
(EUR)]]/Table42[[#This Row],[Total eligible expenditure allocated to the operation (EUR)]]</f>
        <v>0.65165476628077335</v>
      </c>
    </row>
    <row r="222" spans="1:20" ht="114.75" x14ac:dyDescent="0.25">
      <c r="A222" s="15">
        <v>218</v>
      </c>
      <c r="B222" s="9" t="s">
        <v>4794</v>
      </c>
      <c r="C222" s="9" t="s">
        <v>3632</v>
      </c>
      <c r="D222" s="12" t="s">
        <v>54</v>
      </c>
      <c r="E222" s="9" t="s">
        <v>188</v>
      </c>
      <c r="F222" s="9" t="s">
        <v>4795</v>
      </c>
      <c r="G222" s="27" t="s">
        <v>4796</v>
      </c>
      <c r="H222" s="16">
        <v>46082</v>
      </c>
      <c r="I222" s="16">
        <v>47209</v>
      </c>
      <c r="J222" s="47" t="s">
        <v>4701</v>
      </c>
      <c r="K222" s="56" t="s">
        <v>3492</v>
      </c>
      <c r="L222" s="56" t="s">
        <v>73</v>
      </c>
      <c r="M222" s="56" t="s">
        <v>4797</v>
      </c>
      <c r="N222" s="56" t="s">
        <v>2539</v>
      </c>
      <c r="O222" s="56" t="s">
        <v>6267</v>
      </c>
      <c r="P222" s="56" t="s">
        <v>278</v>
      </c>
      <c r="Q222" s="56" t="s">
        <v>287</v>
      </c>
      <c r="R222" s="32">
        <v>1569613.63</v>
      </c>
      <c r="S222" s="32">
        <v>1045382.41</v>
      </c>
      <c r="T222" s="51">
        <f>Table42[[#This Row],[EU funds 
(EUR)]]/Table42[[#This Row],[Total eligible expenditure allocated to the operation (EUR)]]</f>
        <v>0.66601257151417581</v>
      </c>
    </row>
    <row r="223" spans="1:20" ht="102" x14ac:dyDescent="0.25">
      <c r="A223" s="15">
        <v>219</v>
      </c>
      <c r="B223" s="9" t="s">
        <v>4798</v>
      </c>
      <c r="C223" s="9" t="s">
        <v>2998</v>
      </c>
      <c r="D223" s="12" t="s">
        <v>54</v>
      </c>
      <c r="E223" s="9" t="s">
        <v>188</v>
      </c>
      <c r="F223" s="9" t="s">
        <v>4799</v>
      </c>
      <c r="G223" s="27" t="s">
        <v>4800</v>
      </c>
      <c r="H223" s="16">
        <v>46085</v>
      </c>
      <c r="I223" s="16">
        <v>47119</v>
      </c>
      <c r="J223" s="47" t="s">
        <v>4701</v>
      </c>
      <c r="K223" s="56" t="s">
        <v>90</v>
      </c>
      <c r="L223" s="56" t="s">
        <v>38</v>
      </c>
      <c r="M223" s="56" t="s">
        <v>75</v>
      </c>
      <c r="N223" s="56" t="s">
        <v>75</v>
      </c>
      <c r="O223" s="56" t="s">
        <v>6267</v>
      </c>
      <c r="P223" s="56" t="s">
        <v>278</v>
      </c>
      <c r="Q223" s="56" t="s">
        <v>287</v>
      </c>
      <c r="R223" s="32">
        <v>2023732.47</v>
      </c>
      <c r="S223" s="32">
        <v>1571841.38</v>
      </c>
      <c r="T223" s="51">
        <f>Table42[[#This Row],[EU funds 
(EUR)]]/Table42[[#This Row],[Total eligible expenditure allocated to the operation (EUR)]]</f>
        <v>0.77670413619444467</v>
      </c>
    </row>
    <row r="224" spans="1:20" ht="127.5" x14ac:dyDescent="0.25">
      <c r="A224" s="15">
        <v>220</v>
      </c>
      <c r="B224" s="9" t="s">
        <v>4801</v>
      </c>
      <c r="C224" s="9" t="s">
        <v>4802</v>
      </c>
      <c r="D224" s="12" t="s">
        <v>54</v>
      </c>
      <c r="E224" s="9" t="s">
        <v>188</v>
      </c>
      <c r="F224" s="9" t="s">
        <v>4803</v>
      </c>
      <c r="G224" s="27" t="s">
        <v>4804</v>
      </c>
      <c r="H224" s="16">
        <v>46097</v>
      </c>
      <c r="I224" s="16">
        <v>47027</v>
      </c>
      <c r="J224" s="47" t="s">
        <v>4701</v>
      </c>
      <c r="K224" s="56" t="s">
        <v>1821</v>
      </c>
      <c r="L224" s="56" t="s">
        <v>116</v>
      </c>
      <c r="M224" s="56" t="s">
        <v>4805</v>
      </c>
      <c r="N224" s="56" t="s">
        <v>4806</v>
      </c>
      <c r="O224" s="56" t="s">
        <v>6267</v>
      </c>
      <c r="P224" s="56" t="s">
        <v>278</v>
      </c>
      <c r="Q224" s="56" t="s">
        <v>287</v>
      </c>
      <c r="R224" s="32">
        <v>2242848.02</v>
      </c>
      <c r="S224" s="32">
        <v>1284148.43</v>
      </c>
      <c r="T224" s="51">
        <f>Table42[[#This Row],[EU funds 
(EUR)]]/Table42[[#This Row],[Total eligible expenditure allocated to the operation (EUR)]]</f>
        <v>0.57255258428076639</v>
      </c>
    </row>
    <row r="225" spans="1:20" ht="140.25" x14ac:dyDescent="0.25">
      <c r="A225" s="15">
        <v>221</v>
      </c>
      <c r="B225" s="9" t="s">
        <v>4807</v>
      </c>
      <c r="C225" s="9" t="s">
        <v>4808</v>
      </c>
      <c r="D225" s="12" t="s">
        <v>54</v>
      </c>
      <c r="E225" s="9" t="s">
        <v>188</v>
      </c>
      <c r="F225" s="9" t="s">
        <v>4809</v>
      </c>
      <c r="G225" s="27" t="s">
        <v>4810</v>
      </c>
      <c r="H225" s="16">
        <v>46099</v>
      </c>
      <c r="I225" s="16">
        <v>47088</v>
      </c>
      <c r="J225" s="47" t="s">
        <v>4701</v>
      </c>
      <c r="K225" s="56" t="s">
        <v>523</v>
      </c>
      <c r="L225" s="56" t="s">
        <v>73</v>
      </c>
      <c r="M225" s="56" t="s">
        <v>4797</v>
      </c>
      <c r="N225" s="56" t="s">
        <v>2539</v>
      </c>
      <c r="O225" s="56" t="s">
        <v>6267</v>
      </c>
      <c r="P225" s="56" t="s">
        <v>278</v>
      </c>
      <c r="Q225" s="56" t="s">
        <v>287</v>
      </c>
      <c r="R225" s="32">
        <v>1874955.97</v>
      </c>
      <c r="S225" s="32">
        <v>1022527.45</v>
      </c>
      <c r="T225" s="51">
        <f>Table42[[#This Row],[EU funds 
(EUR)]]/Table42[[#This Row],[Total eligible expenditure allocated to the operation (EUR)]]</f>
        <v>0.54536077985873976</v>
      </c>
    </row>
    <row r="226" spans="1:20" ht="102" x14ac:dyDescent="0.25">
      <c r="A226" s="15">
        <v>222</v>
      </c>
      <c r="B226" s="9" t="s">
        <v>4811</v>
      </c>
      <c r="C226" s="9" t="s">
        <v>1095</v>
      </c>
      <c r="D226" s="12" t="s">
        <v>54</v>
      </c>
      <c r="E226" s="9" t="s">
        <v>188</v>
      </c>
      <c r="F226" s="9" t="s">
        <v>4812</v>
      </c>
      <c r="G226" s="27" t="s">
        <v>4813</v>
      </c>
      <c r="H226" s="16">
        <v>46080</v>
      </c>
      <c r="I226" s="16">
        <v>47027</v>
      </c>
      <c r="J226" s="47" t="s">
        <v>4701</v>
      </c>
      <c r="K226" s="56" t="s">
        <v>90</v>
      </c>
      <c r="L226" s="56" t="s">
        <v>38</v>
      </c>
      <c r="M226" s="56" t="s">
        <v>75</v>
      </c>
      <c r="N226" s="56" t="s">
        <v>75</v>
      </c>
      <c r="O226" s="56" t="s">
        <v>6267</v>
      </c>
      <c r="P226" s="56" t="s">
        <v>278</v>
      </c>
      <c r="Q226" s="56" t="s">
        <v>287</v>
      </c>
      <c r="R226" s="32">
        <v>2989415.43</v>
      </c>
      <c r="S226" s="32">
        <v>1972175.92</v>
      </c>
      <c r="T226" s="51">
        <f>Table42[[#This Row],[EU funds 
(EUR)]]/Table42[[#This Row],[Total eligible expenditure allocated to the operation (EUR)]]</f>
        <v>0.65971958939142816</v>
      </c>
    </row>
    <row r="227" spans="1:20" ht="114.75" x14ac:dyDescent="0.25">
      <c r="A227" s="15">
        <v>223</v>
      </c>
      <c r="B227" s="9" t="s">
        <v>4814</v>
      </c>
      <c r="C227" s="9" t="s">
        <v>1158</v>
      </c>
      <c r="D227" s="12" t="s">
        <v>54</v>
      </c>
      <c r="E227" s="9" t="s">
        <v>188</v>
      </c>
      <c r="F227" s="9" t="s">
        <v>4815</v>
      </c>
      <c r="G227" s="27" t="s">
        <v>4816</v>
      </c>
      <c r="H227" s="16">
        <v>46079</v>
      </c>
      <c r="I227" s="16">
        <v>46722</v>
      </c>
      <c r="J227" s="47" t="s">
        <v>4701</v>
      </c>
      <c r="K227" s="56" t="s">
        <v>90</v>
      </c>
      <c r="L227" s="56" t="s">
        <v>38</v>
      </c>
      <c r="M227" s="56" t="s">
        <v>75</v>
      </c>
      <c r="N227" s="56" t="s">
        <v>75</v>
      </c>
      <c r="O227" s="56" t="s">
        <v>6267</v>
      </c>
      <c r="P227" s="56" t="s">
        <v>278</v>
      </c>
      <c r="Q227" s="56" t="s">
        <v>287</v>
      </c>
      <c r="R227" s="32">
        <v>512417.61</v>
      </c>
      <c r="S227" s="32">
        <v>279267.59000000003</v>
      </c>
      <c r="T227" s="51">
        <f>Table42[[#This Row],[EU funds 
(EUR)]]/Table42[[#This Row],[Total eligible expenditure allocated to the operation (EUR)]]</f>
        <v>0.54499998546107742</v>
      </c>
    </row>
    <row r="228" spans="1:20" ht="114.75" x14ac:dyDescent="0.25">
      <c r="A228" s="15">
        <v>224</v>
      </c>
      <c r="B228" s="9" t="s">
        <v>4817</v>
      </c>
      <c r="C228" s="9" t="s">
        <v>4040</v>
      </c>
      <c r="D228" s="12" t="s">
        <v>54</v>
      </c>
      <c r="E228" s="9" t="s">
        <v>188</v>
      </c>
      <c r="F228" s="9" t="s">
        <v>4818</v>
      </c>
      <c r="G228" s="27" t="s">
        <v>4819</v>
      </c>
      <c r="H228" s="16">
        <v>46084</v>
      </c>
      <c r="I228" s="16">
        <v>47119</v>
      </c>
      <c r="J228" s="47" t="s">
        <v>4701</v>
      </c>
      <c r="K228" s="56" t="s">
        <v>90</v>
      </c>
      <c r="L228" s="56" t="s">
        <v>38</v>
      </c>
      <c r="M228" s="56" t="s">
        <v>75</v>
      </c>
      <c r="N228" s="56" t="s">
        <v>75</v>
      </c>
      <c r="O228" s="56" t="s">
        <v>6267</v>
      </c>
      <c r="P228" s="56" t="s">
        <v>278</v>
      </c>
      <c r="Q228" s="56" t="s">
        <v>287</v>
      </c>
      <c r="R228" s="32">
        <v>2231201.83</v>
      </c>
      <c r="S228" s="32">
        <v>1632984.3</v>
      </c>
      <c r="T228" s="51">
        <f>Table42[[#This Row],[EU funds 
(EUR)]]/Table42[[#This Row],[Total eligible expenditure allocated to the operation (EUR)]]</f>
        <v>0.73188551481243636</v>
      </c>
    </row>
    <row r="229" spans="1:20" ht="114.75" x14ac:dyDescent="0.25">
      <c r="A229" s="15">
        <v>225</v>
      </c>
      <c r="B229" s="9" t="s">
        <v>4820</v>
      </c>
      <c r="C229" s="9" t="s">
        <v>2696</v>
      </c>
      <c r="D229" s="12" t="s">
        <v>54</v>
      </c>
      <c r="E229" s="9" t="s">
        <v>188</v>
      </c>
      <c r="F229" s="9" t="s">
        <v>4821</v>
      </c>
      <c r="G229" s="27" t="s">
        <v>4822</v>
      </c>
      <c r="H229" s="16">
        <v>46091</v>
      </c>
      <c r="I229" s="16">
        <v>47209</v>
      </c>
      <c r="J229" s="47" t="s">
        <v>4701</v>
      </c>
      <c r="K229" s="56" t="s">
        <v>90</v>
      </c>
      <c r="L229" s="56" t="s">
        <v>38</v>
      </c>
      <c r="M229" s="56" t="s">
        <v>75</v>
      </c>
      <c r="N229" s="56" t="s">
        <v>75</v>
      </c>
      <c r="O229" s="56" t="s">
        <v>6267</v>
      </c>
      <c r="P229" s="56" t="s">
        <v>278</v>
      </c>
      <c r="Q229" s="56" t="s">
        <v>287</v>
      </c>
      <c r="R229" s="32">
        <v>962926.6</v>
      </c>
      <c r="S229" s="32">
        <v>688917.26</v>
      </c>
      <c r="T229" s="51">
        <f>Table42[[#This Row],[EU funds 
(EUR)]]/Table42[[#This Row],[Total eligible expenditure allocated to the operation (EUR)]]</f>
        <v>0.71544109384869004</v>
      </c>
    </row>
    <row r="230" spans="1:20" ht="102" x14ac:dyDescent="0.25">
      <c r="A230" s="15">
        <v>226</v>
      </c>
      <c r="B230" s="9" t="s">
        <v>4823</v>
      </c>
      <c r="C230" s="9" t="s">
        <v>4824</v>
      </c>
      <c r="D230" s="12" t="s">
        <v>54</v>
      </c>
      <c r="E230" s="9" t="s">
        <v>188</v>
      </c>
      <c r="F230" s="9" t="s">
        <v>4825</v>
      </c>
      <c r="G230" s="27" t="s">
        <v>4826</v>
      </c>
      <c r="H230" s="16">
        <v>46083</v>
      </c>
      <c r="I230" s="16">
        <v>47088</v>
      </c>
      <c r="J230" s="47" t="s">
        <v>4701</v>
      </c>
      <c r="K230" s="56" t="s">
        <v>90</v>
      </c>
      <c r="L230" s="56" t="s">
        <v>38</v>
      </c>
      <c r="M230" s="56" t="s">
        <v>75</v>
      </c>
      <c r="N230" s="56" t="s">
        <v>75</v>
      </c>
      <c r="O230" s="56" t="s">
        <v>6267</v>
      </c>
      <c r="P230" s="56" t="s">
        <v>278</v>
      </c>
      <c r="Q230" s="56" t="s">
        <v>287</v>
      </c>
      <c r="R230" s="32">
        <v>2603093.13</v>
      </c>
      <c r="S230" s="32">
        <v>1916883.35</v>
      </c>
      <c r="T230" s="51">
        <f>Table42[[#This Row],[EU funds 
(EUR)]]/Table42[[#This Row],[Total eligible expenditure allocated to the operation (EUR)]]</f>
        <v>0.73638677306946765</v>
      </c>
    </row>
    <row r="231" spans="1:20" ht="127.5" x14ac:dyDescent="0.25">
      <c r="A231" s="15">
        <v>227</v>
      </c>
      <c r="B231" s="9" t="s">
        <v>4827</v>
      </c>
      <c r="C231" s="9" t="s">
        <v>4828</v>
      </c>
      <c r="D231" s="12" t="s">
        <v>54</v>
      </c>
      <c r="E231" s="9" t="s">
        <v>188</v>
      </c>
      <c r="F231" s="9" t="s">
        <v>4829</v>
      </c>
      <c r="G231" s="27" t="s">
        <v>4830</v>
      </c>
      <c r="H231" s="16">
        <v>46087</v>
      </c>
      <c r="I231" s="16">
        <v>47119</v>
      </c>
      <c r="J231" s="47" t="s">
        <v>4701</v>
      </c>
      <c r="K231" s="56" t="s">
        <v>4831</v>
      </c>
      <c r="L231" s="56" t="s">
        <v>116</v>
      </c>
      <c r="M231" s="56" t="s">
        <v>4832</v>
      </c>
      <c r="N231" s="56" t="s">
        <v>4833</v>
      </c>
      <c r="O231" s="56" t="s">
        <v>6267</v>
      </c>
      <c r="P231" s="56" t="s">
        <v>278</v>
      </c>
      <c r="Q231" s="56" t="s">
        <v>287</v>
      </c>
      <c r="R231" s="32">
        <v>2082069.09</v>
      </c>
      <c r="S231" s="32">
        <v>1434059.62</v>
      </c>
      <c r="T231" s="51">
        <f>Table42[[#This Row],[EU funds 
(EUR)]]/Table42[[#This Row],[Total eligible expenditure allocated to the operation (EUR)]]</f>
        <v>0.68876658651130551</v>
      </c>
    </row>
    <row r="232" spans="1:20" ht="114.75" x14ac:dyDescent="0.25">
      <c r="A232" s="15">
        <v>228</v>
      </c>
      <c r="B232" s="9" t="s">
        <v>4834</v>
      </c>
      <c r="C232" s="9" t="s">
        <v>4835</v>
      </c>
      <c r="D232" s="12" t="s">
        <v>54</v>
      </c>
      <c r="E232" s="9" t="s">
        <v>188</v>
      </c>
      <c r="F232" s="9" t="s">
        <v>4836</v>
      </c>
      <c r="G232" s="27" t="s">
        <v>4837</v>
      </c>
      <c r="H232" s="16">
        <v>46097</v>
      </c>
      <c r="I232" s="16">
        <v>47150</v>
      </c>
      <c r="J232" s="47" t="s">
        <v>4701</v>
      </c>
      <c r="K232" s="56" t="s">
        <v>90</v>
      </c>
      <c r="L232" s="56" t="s">
        <v>38</v>
      </c>
      <c r="M232" s="56" t="s">
        <v>75</v>
      </c>
      <c r="N232" s="56" t="s">
        <v>75</v>
      </c>
      <c r="O232" s="56" t="s">
        <v>6267</v>
      </c>
      <c r="P232" s="56" t="s">
        <v>278</v>
      </c>
      <c r="Q232" s="56" t="s">
        <v>287</v>
      </c>
      <c r="R232" s="32">
        <v>1428691.35</v>
      </c>
      <c r="S232" s="32">
        <v>1021938.21</v>
      </c>
      <c r="T232" s="51">
        <f>Table42[[#This Row],[EU funds 
(EUR)]]/Table42[[#This Row],[Total eligible expenditure allocated to the operation (EUR)]]</f>
        <v>0.71529670141839941</v>
      </c>
    </row>
    <row r="233" spans="1:20" ht="102" x14ac:dyDescent="0.25">
      <c r="A233" s="15">
        <v>229</v>
      </c>
      <c r="B233" s="9" t="s">
        <v>4838</v>
      </c>
      <c r="C233" s="9" t="s">
        <v>4839</v>
      </c>
      <c r="D233" s="12" t="s">
        <v>54</v>
      </c>
      <c r="E233" s="9" t="s">
        <v>188</v>
      </c>
      <c r="F233" s="9" t="s">
        <v>4840</v>
      </c>
      <c r="G233" s="27" t="s">
        <v>4841</v>
      </c>
      <c r="H233" s="16">
        <v>46112</v>
      </c>
      <c r="I233" s="16">
        <v>47027</v>
      </c>
      <c r="J233" s="47" t="s">
        <v>4701</v>
      </c>
      <c r="K233" s="56" t="s">
        <v>90</v>
      </c>
      <c r="L233" s="56" t="s">
        <v>38</v>
      </c>
      <c r="M233" s="56" t="s">
        <v>4842</v>
      </c>
      <c r="N233" s="56" t="s">
        <v>4720</v>
      </c>
      <c r="O233" s="56" t="s">
        <v>6267</v>
      </c>
      <c r="P233" s="56" t="s">
        <v>278</v>
      </c>
      <c r="Q233" s="56" t="s">
        <v>287</v>
      </c>
      <c r="R233" s="32">
        <v>3223610.29</v>
      </c>
      <c r="S233" s="32">
        <v>1977223.8</v>
      </c>
      <c r="T233" s="51">
        <f>Table42[[#This Row],[EU funds 
(EUR)]]/Table42[[#This Row],[Total eligible expenditure allocated to the operation (EUR)]]</f>
        <v>0.61335695761164732</v>
      </c>
    </row>
    <row r="234" spans="1:20" ht="114.75" x14ac:dyDescent="0.25">
      <c r="A234" s="15">
        <v>230</v>
      </c>
      <c r="B234" s="9" t="s">
        <v>4843</v>
      </c>
      <c r="C234" s="9" t="s">
        <v>4844</v>
      </c>
      <c r="D234" s="12" t="s">
        <v>54</v>
      </c>
      <c r="E234" s="9" t="s">
        <v>188</v>
      </c>
      <c r="F234" s="9" t="s">
        <v>4845</v>
      </c>
      <c r="G234" s="27" t="s">
        <v>4846</v>
      </c>
      <c r="H234" s="16">
        <v>46080</v>
      </c>
      <c r="I234" s="16">
        <v>47119</v>
      </c>
      <c r="J234" s="47" t="s">
        <v>4701</v>
      </c>
      <c r="K234" s="56" t="s">
        <v>1808</v>
      </c>
      <c r="L234" s="56" t="s">
        <v>260</v>
      </c>
      <c r="M234" s="56" t="s">
        <v>4847</v>
      </c>
      <c r="N234" s="56" t="s">
        <v>4848</v>
      </c>
      <c r="O234" s="56" t="s">
        <v>6267</v>
      </c>
      <c r="P234" s="56" t="s">
        <v>278</v>
      </c>
      <c r="Q234" s="56" t="s">
        <v>287</v>
      </c>
      <c r="R234" s="32">
        <v>3135417.53</v>
      </c>
      <c r="S234" s="32">
        <v>1903932.95</v>
      </c>
      <c r="T234" s="51">
        <f>Table42[[#This Row],[EU funds 
(EUR)]]/Table42[[#This Row],[Total eligible expenditure allocated to the operation (EUR)]]</f>
        <v>0.60723426203463249</v>
      </c>
    </row>
    <row r="235" spans="1:20" ht="127.5" x14ac:dyDescent="0.25">
      <c r="A235" s="15">
        <v>231</v>
      </c>
      <c r="B235" s="9" t="s">
        <v>4849</v>
      </c>
      <c r="C235" s="9" t="s">
        <v>4850</v>
      </c>
      <c r="D235" s="12" t="s">
        <v>54</v>
      </c>
      <c r="E235" s="9" t="s">
        <v>188</v>
      </c>
      <c r="F235" s="9" t="s">
        <v>4851</v>
      </c>
      <c r="G235" s="27" t="s">
        <v>4852</v>
      </c>
      <c r="H235" s="16">
        <v>46097</v>
      </c>
      <c r="I235" s="16">
        <v>47027</v>
      </c>
      <c r="J235" s="47" t="s">
        <v>4701</v>
      </c>
      <c r="K235" s="56" t="s">
        <v>537</v>
      </c>
      <c r="L235" s="56" t="s">
        <v>540</v>
      </c>
      <c r="M235" s="56" t="s">
        <v>1972</v>
      </c>
      <c r="N235" s="56" t="s">
        <v>77</v>
      </c>
      <c r="O235" s="56" t="s">
        <v>6267</v>
      </c>
      <c r="P235" s="56" t="s">
        <v>278</v>
      </c>
      <c r="Q235" s="56" t="s">
        <v>287</v>
      </c>
      <c r="R235" s="32">
        <v>1151733.6499999999</v>
      </c>
      <c r="S235" s="32">
        <v>827599.6</v>
      </c>
      <c r="T235" s="51">
        <f>Table42[[#This Row],[EU funds 
(EUR)]]/Table42[[#This Row],[Total eligible expenditure allocated to the operation (EUR)]]</f>
        <v>0.71856856834911442</v>
      </c>
    </row>
    <row r="236" spans="1:20" ht="178.5" x14ac:dyDescent="0.25">
      <c r="A236" s="15">
        <v>232</v>
      </c>
      <c r="B236" s="9" t="s">
        <v>4853</v>
      </c>
      <c r="C236" s="9" t="s">
        <v>913</v>
      </c>
      <c r="D236" s="12" t="s">
        <v>54</v>
      </c>
      <c r="E236" s="9" t="s">
        <v>188</v>
      </c>
      <c r="F236" s="9" t="s">
        <v>4854</v>
      </c>
      <c r="G236" s="27" t="s">
        <v>4855</v>
      </c>
      <c r="H236" s="16">
        <v>46084</v>
      </c>
      <c r="I236" s="16">
        <v>47209</v>
      </c>
      <c r="J236" s="47" t="s">
        <v>4701</v>
      </c>
      <c r="K236" s="56" t="s">
        <v>90</v>
      </c>
      <c r="L236" s="56" t="s">
        <v>38</v>
      </c>
      <c r="M236" s="56" t="s">
        <v>75</v>
      </c>
      <c r="N236" s="56" t="s">
        <v>75</v>
      </c>
      <c r="O236" s="56" t="s">
        <v>6267</v>
      </c>
      <c r="P236" s="56" t="s">
        <v>278</v>
      </c>
      <c r="Q236" s="56" t="s">
        <v>287</v>
      </c>
      <c r="R236" s="32">
        <v>2013953.29</v>
      </c>
      <c r="S236" s="32">
        <v>1349983.39</v>
      </c>
      <c r="T236" s="51">
        <f>Table42[[#This Row],[EU funds 
(EUR)]]/Table42[[#This Row],[Total eligible expenditure allocated to the operation (EUR)]]</f>
        <v>0.67031514420078719</v>
      </c>
    </row>
    <row r="237" spans="1:20" ht="114.75" x14ac:dyDescent="0.25">
      <c r="A237" s="15">
        <v>233</v>
      </c>
      <c r="B237" s="9" t="s">
        <v>4856</v>
      </c>
      <c r="C237" s="9" t="s">
        <v>4857</v>
      </c>
      <c r="D237" s="12" t="s">
        <v>54</v>
      </c>
      <c r="E237" s="9" t="s">
        <v>188</v>
      </c>
      <c r="F237" s="9" t="s">
        <v>4858</v>
      </c>
      <c r="G237" s="27" t="s">
        <v>4859</v>
      </c>
      <c r="H237" s="16">
        <v>46108</v>
      </c>
      <c r="I237" s="16">
        <v>47178</v>
      </c>
      <c r="J237" s="47" t="s">
        <v>4701</v>
      </c>
      <c r="K237" s="56" t="s">
        <v>1808</v>
      </c>
      <c r="L237" s="56" t="s">
        <v>260</v>
      </c>
      <c r="M237" s="56" t="s">
        <v>4860</v>
      </c>
      <c r="N237" s="56" t="s">
        <v>4861</v>
      </c>
      <c r="O237" s="56" t="s">
        <v>6267</v>
      </c>
      <c r="P237" s="56" t="s">
        <v>278</v>
      </c>
      <c r="Q237" s="56" t="s">
        <v>287</v>
      </c>
      <c r="R237" s="32">
        <v>1177663.8500000001</v>
      </c>
      <c r="S237" s="32">
        <v>860010.35</v>
      </c>
      <c r="T237" s="51">
        <f>Table42[[#This Row],[EU funds 
(EUR)]]/Table42[[#This Row],[Total eligible expenditure allocated to the operation (EUR)]]</f>
        <v>0.73026810664180608</v>
      </c>
    </row>
    <row r="238" spans="1:20" ht="114.75" x14ac:dyDescent="0.25">
      <c r="A238" s="15">
        <v>234</v>
      </c>
      <c r="B238" s="9" t="s">
        <v>4862</v>
      </c>
      <c r="C238" s="9" t="s">
        <v>4863</v>
      </c>
      <c r="D238" s="12" t="s">
        <v>54</v>
      </c>
      <c r="E238" s="9" t="s">
        <v>188</v>
      </c>
      <c r="F238" s="9" t="s">
        <v>4864</v>
      </c>
      <c r="G238" s="27" t="s">
        <v>4865</v>
      </c>
      <c r="H238" s="16">
        <v>46084</v>
      </c>
      <c r="I238" s="16">
        <v>47027</v>
      </c>
      <c r="J238" s="47" t="s">
        <v>4701</v>
      </c>
      <c r="K238" s="56" t="s">
        <v>1821</v>
      </c>
      <c r="L238" s="56" t="s">
        <v>116</v>
      </c>
      <c r="M238" s="56" t="s">
        <v>1953</v>
      </c>
      <c r="N238" s="56" t="s">
        <v>77</v>
      </c>
      <c r="O238" s="56" t="s">
        <v>6267</v>
      </c>
      <c r="P238" s="56" t="s">
        <v>278</v>
      </c>
      <c r="Q238" s="56" t="s">
        <v>287</v>
      </c>
      <c r="R238" s="32">
        <v>3619852.88</v>
      </c>
      <c r="S238" s="32">
        <v>1995380.16</v>
      </c>
      <c r="T238" s="51">
        <f>Table42[[#This Row],[EU funds 
(EUR)]]/Table42[[#This Row],[Total eligible expenditure allocated to the operation (EUR)]]</f>
        <v>0.55123239152194492</v>
      </c>
    </row>
    <row r="239" spans="1:20" ht="102" x14ac:dyDescent="0.25">
      <c r="A239" s="15">
        <v>235</v>
      </c>
      <c r="B239" s="9" t="s">
        <v>4866</v>
      </c>
      <c r="C239" s="9" t="s">
        <v>4867</v>
      </c>
      <c r="D239" s="12" t="s">
        <v>54</v>
      </c>
      <c r="E239" s="9" t="s">
        <v>188</v>
      </c>
      <c r="F239" s="9" t="s">
        <v>4868</v>
      </c>
      <c r="G239" s="27" t="s">
        <v>4869</v>
      </c>
      <c r="H239" s="16">
        <v>46079</v>
      </c>
      <c r="I239" s="16">
        <v>47119</v>
      </c>
      <c r="J239" s="47" t="s">
        <v>4701</v>
      </c>
      <c r="K239" s="56" t="s">
        <v>3585</v>
      </c>
      <c r="L239" s="56" t="s">
        <v>260</v>
      </c>
      <c r="M239" s="56" t="s">
        <v>75</v>
      </c>
      <c r="N239" s="56" t="s">
        <v>75</v>
      </c>
      <c r="O239" s="56" t="s">
        <v>6267</v>
      </c>
      <c r="P239" s="56" t="s">
        <v>278</v>
      </c>
      <c r="Q239" s="56" t="s">
        <v>287</v>
      </c>
      <c r="R239" s="32">
        <v>2295169.75</v>
      </c>
      <c r="S239" s="32">
        <v>1730457.78</v>
      </c>
      <c r="T239" s="51">
        <f>Table42[[#This Row],[EU funds 
(EUR)]]/Table42[[#This Row],[Total eligible expenditure allocated to the operation (EUR)]]</f>
        <v>0.75395633808784734</v>
      </c>
    </row>
    <row r="240" spans="1:20" ht="114.75" x14ac:dyDescent="0.25">
      <c r="A240" s="15">
        <v>236</v>
      </c>
      <c r="B240" s="9" t="s">
        <v>4870</v>
      </c>
      <c r="C240" s="9" t="s">
        <v>4871</v>
      </c>
      <c r="D240" s="12" t="s">
        <v>54</v>
      </c>
      <c r="E240" s="9" t="s">
        <v>188</v>
      </c>
      <c r="F240" s="9" t="s">
        <v>4872</v>
      </c>
      <c r="G240" s="27" t="s">
        <v>4873</v>
      </c>
      <c r="H240" s="16">
        <v>46098</v>
      </c>
      <c r="I240" s="16">
        <v>47119</v>
      </c>
      <c r="J240" s="47" t="s">
        <v>4701</v>
      </c>
      <c r="K240" s="56" t="s">
        <v>4874</v>
      </c>
      <c r="L240" s="56" t="s">
        <v>72</v>
      </c>
      <c r="M240" s="56" t="s">
        <v>1949</v>
      </c>
      <c r="N240" s="56" t="s">
        <v>77</v>
      </c>
      <c r="O240" s="56" t="s">
        <v>6267</v>
      </c>
      <c r="P240" s="56" t="s">
        <v>278</v>
      </c>
      <c r="Q240" s="56" t="s">
        <v>287</v>
      </c>
      <c r="R240" s="32">
        <v>1823884.65</v>
      </c>
      <c r="S240" s="32">
        <v>1241153.79</v>
      </c>
      <c r="T240" s="51">
        <f>Table42[[#This Row],[EU funds 
(EUR)]]/Table42[[#This Row],[Total eligible expenditure allocated to the operation (EUR)]]</f>
        <v>0.6805001566299711</v>
      </c>
    </row>
    <row r="241" spans="1:20" ht="114.75" x14ac:dyDescent="0.25">
      <c r="A241" s="15">
        <v>237</v>
      </c>
      <c r="B241" s="9" t="s">
        <v>4875</v>
      </c>
      <c r="C241" s="9" t="s">
        <v>1070</v>
      </c>
      <c r="D241" s="12" t="s">
        <v>54</v>
      </c>
      <c r="E241" s="9" t="s">
        <v>188</v>
      </c>
      <c r="F241" s="9" t="s">
        <v>4876</v>
      </c>
      <c r="G241" s="27" t="s">
        <v>4877</v>
      </c>
      <c r="H241" s="16">
        <v>46084</v>
      </c>
      <c r="I241" s="16">
        <v>47028</v>
      </c>
      <c r="J241" s="47" t="s">
        <v>4701</v>
      </c>
      <c r="K241" s="56" t="s">
        <v>347</v>
      </c>
      <c r="L241" s="56" t="s">
        <v>260</v>
      </c>
      <c r="M241" s="56" t="s">
        <v>4878</v>
      </c>
      <c r="N241" s="56" t="s">
        <v>4879</v>
      </c>
      <c r="O241" s="56" t="s">
        <v>6267</v>
      </c>
      <c r="P241" s="56" t="s">
        <v>278</v>
      </c>
      <c r="Q241" s="56" t="s">
        <v>287</v>
      </c>
      <c r="R241" s="32">
        <v>493447.15</v>
      </c>
      <c r="S241" s="32">
        <v>334015.75</v>
      </c>
      <c r="T241" s="51">
        <f>Table42[[#This Row],[EU funds 
(EUR)]]/Table42[[#This Row],[Total eligible expenditure allocated to the operation (EUR)]]</f>
        <v>0.67690278482710864</v>
      </c>
    </row>
    <row r="242" spans="1:20" ht="102" x14ac:dyDescent="0.25">
      <c r="A242" s="15">
        <v>238</v>
      </c>
      <c r="B242" s="9" t="s">
        <v>4880</v>
      </c>
      <c r="C242" s="9" t="s">
        <v>4881</v>
      </c>
      <c r="D242" s="12" t="s">
        <v>54</v>
      </c>
      <c r="E242" s="9" t="s">
        <v>188</v>
      </c>
      <c r="F242" s="9" t="s">
        <v>4882</v>
      </c>
      <c r="G242" s="27" t="s">
        <v>4883</v>
      </c>
      <c r="H242" s="16">
        <v>46093</v>
      </c>
      <c r="I242" s="16">
        <v>47027</v>
      </c>
      <c r="J242" s="47" t="s">
        <v>4701</v>
      </c>
      <c r="K242" s="56" t="s">
        <v>90</v>
      </c>
      <c r="L242" s="56" t="s">
        <v>38</v>
      </c>
      <c r="M242" s="56" t="s">
        <v>75</v>
      </c>
      <c r="N242" s="56" t="s">
        <v>75</v>
      </c>
      <c r="O242" s="56" t="s">
        <v>6267</v>
      </c>
      <c r="P242" s="56" t="s">
        <v>278</v>
      </c>
      <c r="Q242" s="56" t="s">
        <v>287</v>
      </c>
      <c r="R242" s="32">
        <v>2733253.97</v>
      </c>
      <c r="S242" s="32">
        <v>1966068.5</v>
      </c>
      <c r="T242" s="51">
        <f>Table42[[#This Row],[EU funds 
(EUR)]]/Table42[[#This Row],[Total eligible expenditure allocated to the operation (EUR)]]</f>
        <v>0.71931423921063575</v>
      </c>
    </row>
    <row r="243" spans="1:20" ht="114.75" x14ac:dyDescent="0.25">
      <c r="A243" s="15">
        <v>239</v>
      </c>
      <c r="B243" s="9" t="s">
        <v>4884</v>
      </c>
      <c r="C243" s="9" t="s">
        <v>4885</v>
      </c>
      <c r="D243" s="12" t="s">
        <v>54</v>
      </c>
      <c r="E243" s="9" t="s">
        <v>188</v>
      </c>
      <c r="F243" s="9" t="s">
        <v>4886</v>
      </c>
      <c r="G243" s="27" t="s">
        <v>4887</v>
      </c>
      <c r="H243" s="16">
        <v>46097</v>
      </c>
      <c r="I243" s="16">
        <v>47209</v>
      </c>
      <c r="J243" s="47" t="s">
        <v>4701</v>
      </c>
      <c r="K243" s="56" t="s">
        <v>90</v>
      </c>
      <c r="L243" s="56" t="s">
        <v>38</v>
      </c>
      <c r="M243" s="56" t="s">
        <v>75</v>
      </c>
      <c r="N243" s="56" t="s">
        <v>75</v>
      </c>
      <c r="O243" s="56" t="s">
        <v>6267</v>
      </c>
      <c r="P243" s="56" t="s">
        <v>278</v>
      </c>
      <c r="Q243" s="56" t="s">
        <v>287</v>
      </c>
      <c r="R243" s="32">
        <v>1611974.92</v>
      </c>
      <c r="S243" s="32">
        <v>1030511.99</v>
      </c>
      <c r="T243" s="51">
        <f>Table42[[#This Row],[EU funds 
(EUR)]]/Table42[[#This Row],[Total eligible expenditure allocated to the operation (EUR)]]</f>
        <v>0.6392853742414305</v>
      </c>
    </row>
    <row r="244" spans="1:20" ht="114.75" x14ac:dyDescent="0.25">
      <c r="A244" s="15">
        <v>240</v>
      </c>
      <c r="B244" s="9" t="s">
        <v>4888</v>
      </c>
      <c r="C244" s="9" t="s">
        <v>4889</v>
      </c>
      <c r="D244" s="12" t="s">
        <v>54</v>
      </c>
      <c r="E244" s="9" t="s">
        <v>188</v>
      </c>
      <c r="F244" s="9" t="s">
        <v>4890</v>
      </c>
      <c r="G244" s="27" t="s">
        <v>4891</v>
      </c>
      <c r="H244" s="16">
        <v>46097</v>
      </c>
      <c r="I244" s="16">
        <v>47209</v>
      </c>
      <c r="J244" s="47" t="s">
        <v>4701</v>
      </c>
      <c r="K244" s="56" t="s">
        <v>90</v>
      </c>
      <c r="L244" s="56" t="s">
        <v>38</v>
      </c>
      <c r="M244" s="56" t="s">
        <v>75</v>
      </c>
      <c r="N244" s="56" t="s">
        <v>75</v>
      </c>
      <c r="O244" s="56" t="s">
        <v>6267</v>
      </c>
      <c r="P244" s="56" t="s">
        <v>278</v>
      </c>
      <c r="Q244" s="56" t="s">
        <v>287</v>
      </c>
      <c r="R244" s="32">
        <v>2713567.65</v>
      </c>
      <c r="S244" s="32">
        <v>1998446.67</v>
      </c>
      <c r="T244" s="51">
        <f>Table42[[#This Row],[EU funds 
(EUR)]]/Table42[[#This Row],[Total eligible expenditure allocated to the operation (EUR)]]</f>
        <v>0.7364646575146192</v>
      </c>
    </row>
    <row r="245" spans="1:20" ht="114.75" x14ac:dyDescent="0.25">
      <c r="A245" s="15">
        <v>241</v>
      </c>
      <c r="B245" s="9" t="s">
        <v>4892</v>
      </c>
      <c r="C245" s="9" t="s">
        <v>4893</v>
      </c>
      <c r="D245" s="12" t="s">
        <v>54</v>
      </c>
      <c r="E245" s="9" t="s">
        <v>188</v>
      </c>
      <c r="F245" s="9" t="s">
        <v>4894</v>
      </c>
      <c r="G245" s="27" t="s">
        <v>4895</v>
      </c>
      <c r="H245" s="16">
        <v>46100</v>
      </c>
      <c r="I245" s="16">
        <v>47027</v>
      </c>
      <c r="J245" s="47" t="s">
        <v>4701</v>
      </c>
      <c r="K245" s="56" t="s">
        <v>90</v>
      </c>
      <c r="L245" s="56" t="s">
        <v>38</v>
      </c>
      <c r="M245" s="56" t="s">
        <v>75</v>
      </c>
      <c r="N245" s="56" t="s">
        <v>75</v>
      </c>
      <c r="O245" s="56" t="s">
        <v>6267</v>
      </c>
      <c r="P245" s="56" t="s">
        <v>278</v>
      </c>
      <c r="Q245" s="56" t="s">
        <v>287</v>
      </c>
      <c r="R245" s="32">
        <v>1128579.55</v>
      </c>
      <c r="S245" s="32">
        <v>827350.17</v>
      </c>
      <c r="T245" s="51">
        <f>Table42[[#This Row],[EU funds 
(EUR)]]/Table42[[#This Row],[Total eligible expenditure allocated to the operation (EUR)]]</f>
        <v>0.73308981187901201</v>
      </c>
    </row>
    <row r="246" spans="1:20" ht="127.5" x14ac:dyDescent="0.25">
      <c r="A246" s="15">
        <v>242</v>
      </c>
      <c r="B246" s="9" t="s">
        <v>4896</v>
      </c>
      <c r="C246" s="9" t="s">
        <v>4897</v>
      </c>
      <c r="D246" s="12" t="s">
        <v>54</v>
      </c>
      <c r="E246" s="9" t="s">
        <v>188</v>
      </c>
      <c r="F246" s="9" t="s">
        <v>4898</v>
      </c>
      <c r="G246" s="27" t="s">
        <v>4899</v>
      </c>
      <c r="H246" s="16">
        <v>46108</v>
      </c>
      <c r="I246" s="16">
        <v>46722</v>
      </c>
      <c r="J246" s="47" t="s">
        <v>4701</v>
      </c>
      <c r="K246" s="56" t="s">
        <v>90</v>
      </c>
      <c r="L246" s="56" t="s">
        <v>38</v>
      </c>
      <c r="M246" s="56" t="s">
        <v>4900</v>
      </c>
      <c r="N246" s="56" t="s">
        <v>4901</v>
      </c>
      <c r="O246" s="56" t="s">
        <v>6267</v>
      </c>
      <c r="P246" s="56" t="s">
        <v>278</v>
      </c>
      <c r="Q246" s="56" t="s">
        <v>287</v>
      </c>
      <c r="R246" s="32">
        <v>1391454.68</v>
      </c>
      <c r="S246" s="32">
        <v>923210.94</v>
      </c>
      <c r="T246" s="51">
        <f>Table42[[#This Row],[EU funds 
(EUR)]]/Table42[[#This Row],[Total eligible expenditure allocated to the operation (EUR)]]</f>
        <v>0.66348617261469123</v>
      </c>
    </row>
    <row r="247" spans="1:20" ht="89.25" x14ac:dyDescent="0.25">
      <c r="A247" s="15">
        <v>243</v>
      </c>
      <c r="B247" s="9" t="s">
        <v>4902</v>
      </c>
      <c r="C247" s="9" t="s">
        <v>4903</v>
      </c>
      <c r="D247" s="12" t="s">
        <v>54</v>
      </c>
      <c r="E247" s="9" t="s">
        <v>188</v>
      </c>
      <c r="F247" s="9" t="s">
        <v>4904</v>
      </c>
      <c r="G247" s="27" t="s">
        <v>4905</v>
      </c>
      <c r="H247" s="16">
        <v>46083</v>
      </c>
      <c r="I247" s="16">
        <v>47119</v>
      </c>
      <c r="J247" s="47" t="s">
        <v>4701</v>
      </c>
      <c r="K247" s="56" t="s">
        <v>1808</v>
      </c>
      <c r="L247" s="56" t="s">
        <v>260</v>
      </c>
      <c r="M247" s="56" t="s">
        <v>4906</v>
      </c>
      <c r="N247" s="56" t="s">
        <v>4907</v>
      </c>
      <c r="O247" s="56" t="s">
        <v>6267</v>
      </c>
      <c r="P247" s="56" t="s">
        <v>278</v>
      </c>
      <c r="Q247" s="56" t="s">
        <v>287</v>
      </c>
      <c r="R247" s="32">
        <v>2925611.09</v>
      </c>
      <c r="S247" s="32">
        <v>1974844.01</v>
      </c>
      <c r="T247" s="51">
        <f>Table42[[#This Row],[EU funds 
(EUR)]]/Table42[[#This Row],[Total eligible expenditure allocated to the operation (EUR)]]</f>
        <v>0.67501932049348368</v>
      </c>
    </row>
    <row r="248" spans="1:20" ht="140.25" x14ac:dyDescent="0.25">
      <c r="A248" s="15">
        <v>244</v>
      </c>
      <c r="B248" s="9" t="s">
        <v>4908</v>
      </c>
      <c r="C248" s="9" t="s">
        <v>4909</v>
      </c>
      <c r="D248" s="12" t="s">
        <v>54</v>
      </c>
      <c r="E248" s="9" t="s">
        <v>188</v>
      </c>
      <c r="F248" s="9" t="s">
        <v>4910</v>
      </c>
      <c r="G248" s="27" t="s">
        <v>4911</v>
      </c>
      <c r="H248" s="16">
        <v>46101</v>
      </c>
      <c r="I248" s="16">
        <v>47209</v>
      </c>
      <c r="J248" s="47" t="s">
        <v>4701</v>
      </c>
      <c r="K248" s="56" t="s">
        <v>90</v>
      </c>
      <c r="L248" s="56" t="s">
        <v>38</v>
      </c>
      <c r="M248" s="56" t="s">
        <v>75</v>
      </c>
      <c r="N248" s="56" t="s">
        <v>75</v>
      </c>
      <c r="O248" s="56" t="s">
        <v>6267</v>
      </c>
      <c r="P248" s="56" t="s">
        <v>278</v>
      </c>
      <c r="Q248" s="56" t="s">
        <v>287</v>
      </c>
      <c r="R248" s="32">
        <v>1622333.85</v>
      </c>
      <c r="S248" s="32">
        <v>1065238.99</v>
      </c>
      <c r="T248" s="51">
        <f>Table42[[#This Row],[EU funds 
(EUR)]]/Table42[[#This Row],[Total eligible expenditure allocated to the operation (EUR)]]</f>
        <v>0.65660898957387837</v>
      </c>
    </row>
    <row r="249" spans="1:20" ht="178.5" x14ac:dyDescent="0.25">
      <c r="A249" s="15">
        <v>245</v>
      </c>
      <c r="B249" s="9" t="s">
        <v>4912</v>
      </c>
      <c r="C249" s="9" t="s">
        <v>4913</v>
      </c>
      <c r="D249" s="12" t="s">
        <v>54</v>
      </c>
      <c r="E249" s="9" t="s">
        <v>188</v>
      </c>
      <c r="F249" s="9" t="s">
        <v>4914</v>
      </c>
      <c r="G249" s="27" t="s">
        <v>4915</v>
      </c>
      <c r="H249" s="16">
        <v>46099</v>
      </c>
      <c r="I249" s="16">
        <v>47209</v>
      </c>
      <c r="J249" s="47" t="s">
        <v>4701</v>
      </c>
      <c r="K249" s="56" t="s">
        <v>90</v>
      </c>
      <c r="L249" s="56" t="s">
        <v>38</v>
      </c>
      <c r="M249" s="56" t="s">
        <v>75</v>
      </c>
      <c r="N249" s="56" t="s">
        <v>75</v>
      </c>
      <c r="O249" s="56" t="s">
        <v>6267</v>
      </c>
      <c r="P249" s="56" t="s">
        <v>278</v>
      </c>
      <c r="Q249" s="56" t="s">
        <v>287</v>
      </c>
      <c r="R249" s="32">
        <v>2635876.79</v>
      </c>
      <c r="S249" s="32">
        <v>1910881.51</v>
      </c>
      <c r="T249" s="51">
        <f>Table42[[#This Row],[EU funds 
(EUR)]]/Table42[[#This Row],[Total eligible expenditure allocated to the operation (EUR)]]</f>
        <v>0.72495099818379594</v>
      </c>
    </row>
    <row r="250" spans="1:20" ht="127.5" x14ac:dyDescent="0.25">
      <c r="A250" s="15">
        <v>246</v>
      </c>
      <c r="B250" s="9" t="s">
        <v>4916</v>
      </c>
      <c r="C250" s="9" t="s">
        <v>4917</v>
      </c>
      <c r="D250" s="12" t="s">
        <v>54</v>
      </c>
      <c r="E250" s="9" t="s">
        <v>188</v>
      </c>
      <c r="F250" s="9" t="s">
        <v>4918</v>
      </c>
      <c r="G250" s="27" t="s">
        <v>4919</v>
      </c>
      <c r="H250" s="16">
        <v>46094</v>
      </c>
      <c r="I250" s="16">
        <v>46754</v>
      </c>
      <c r="J250" s="47" t="s">
        <v>4701</v>
      </c>
      <c r="K250" s="56" t="s">
        <v>90</v>
      </c>
      <c r="L250" s="56" t="s">
        <v>38</v>
      </c>
      <c r="M250" s="56" t="s">
        <v>75</v>
      </c>
      <c r="N250" s="56" t="s">
        <v>75</v>
      </c>
      <c r="O250" s="56" t="s">
        <v>6267</v>
      </c>
      <c r="P250" s="56" t="s">
        <v>278</v>
      </c>
      <c r="Q250" s="56" t="s">
        <v>287</v>
      </c>
      <c r="R250" s="32">
        <v>606477.74</v>
      </c>
      <c r="S250" s="32">
        <v>417254.58</v>
      </c>
      <c r="T250" s="51">
        <f>Table42[[#This Row],[EU funds 
(EUR)]]/Table42[[#This Row],[Total eligible expenditure allocated to the operation (EUR)]]</f>
        <v>0.68799652894102925</v>
      </c>
    </row>
    <row r="251" spans="1:20" ht="114.75" x14ac:dyDescent="0.25">
      <c r="A251" s="15">
        <v>247</v>
      </c>
      <c r="B251" s="9" t="s">
        <v>4920</v>
      </c>
      <c r="C251" s="9" t="s">
        <v>4921</v>
      </c>
      <c r="D251" s="12" t="s">
        <v>54</v>
      </c>
      <c r="E251" s="9" t="s">
        <v>188</v>
      </c>
      <c r="F251" s="9" t="s">
        <v>4922</v>
      </c>
      <c r="G251" s="27" t="s">
        <v>4923</v>
      </c>
      <c r="H251" s="16">
        <v>46079</v>
      </c>
      <c r="I251" s="16">
        <v>47123</v>
      </c>
      <c r="J251" s="47" t="s">
        <v>4701</v>
      </c>
      <c r="K251" s="56" t="s">
        <v>90</v>
      </c>
      <c r="L251" s="56" t="s">
        <v>38</v>
      </c>
      <c r="M251" s="56" t="s">
        <v>75</v>
      </c>
      <c r="N251" s="56" t="s">
        <v>75</v>
      </c>
      <c r="O251" s="56" t="s">
        <v>6267</v>
      </c>
      <c r="P251" s="56" t="s">
        <v>278</v>
      </c>
      <c r="Q251" s="56" t="s">
        <v>287</v>
      </c>
      <c r="R251" s="32">
        <v>1858644.99</v>
      </c>
      <c r="S251" s="32">
        <v>1010915.96</v>
      </c>
      <c r="T251" s="51">
        <f>Table42[[#This Row],[EU funds 
(EUR)]]/Table42[[#This Row],[Total eligible expenditure allocated to the operation (EUR)]]</f>
        <v>0.54389943503950156</v>
      </c>
    </row>
    <row r="252" spans="1:20" ht="114.75" x14ac:dyDescent="0.25">
      <c r="A252" s="15">
        <v>248</v>
      </c>
      <c r="B252" s="9" t="s">
        <v>4924</v>
      </c>
      <c r="C252" s="9" t="s">
        <v>4925</v>
      </c>
      <c r="D252" s="12" t="s">
        <v>54</v>
      </c>
      <c r="E252" s="9" t="s">
        <v>188</v>
      </c>
      <c r="F252" s="9" t="s">
        <v>4926</v>
      </c>
      <c r="G252" s="27" t="s">
        <v>4927</v>
      </c>
      <c r="H252" s="16">
        <v>46098</v>
      </c>
      <c r="I252" s="16">
        <v>47209</v>
      </c>
      <c r="J252" s="47" t="s">
        <v>4701</v>
      </c>
      <c r="K252" s="56" t="s">
        <v>90</v>
      </c>
      <c r="L252" s="56" t="s">
        <v>38</v>
      </c>
      <c r="M252" s="56" t="s">
        <v>75</v>
      </c>
      <c r="N252" s="56" t="s">
        <v>75</v>
      </c>
      <c r="O252" s="56" t="s">
        <v>6267</v>
      </c>
      <c r="P252" s="56" t="s">
        <v>278</v>
      </c>
      <c r="Q252" s="56" t="s">
        <v>287</v>
      </c>
      <c r="R252" s="32">
        <v>2923324.31</v>
      </c>
      <c r="S252" s="32">
        <v>1904735.93</v>
      </c>
      <c r="T252" s="51">
        <f>Table42[[#This Row],[EU funds 
(EUR)]]/Table42[[#This Row],[Total eligible expenditure allocated to the operation (EUR)]]</f>
        <v>0.65156504308617058</v>
      </c>
    </row>
    <row r="253" spans="1:20" ht="76.5" x14ac:dyDescent="0.25">
      <c r="A253" s="15">
        <v>249</v>
      </c>
      <c r="B253" s="9" t="s">
        <v>4928</v>
      </c>
      <c r="C253" s="9" t="s">
        <v>1073</v>
      </c>
      <c r="D253" s="12" t="s">
        <v>54</v>
      </c>
      <c r="E253" s="9" t="s">
        <v>188</v>
      </c>
      <c r="F253" s="9" t="s">
        <v>4929</v>
      </c>
      <c r="G253" s="27" t="s">
        <v>4930</v>
      </c>
      <c r="H253" s="16">
        <v>46112</v>
      </c>
      <c r="I253" s="16">
        <v>47151</v>
      </c>
      <c r="J253" s="47" t="s">
        <v>4701</v>
      </c>
      <c r="K253" s="56" t="s">
        <v>1808</v>
      </c>
      <c r="L253" s="56" t="s">
        <v>260</v>
      </c>
      <c r="M253" s="56" t="s">
        <v>1960</v>
      </c>
      <c r="N253" s="56" t="s">
        <v>268</v>
      </c>
      <c r="O253" s="56" t="s">
        <v>6267</v>
      </c>
      <c r="P253" s="56" t="s">
        <v>278</v>
      </c>
      <c r="Q253" s="56" t="s">
        <v>287</v>
      </c>
      <c r="R253" s="32">
        <v>3024876.51</v>
      </c>
      <c r="S253" s="32">
        <v>1972907.17</v>
      </c>
      <c r="T253" s="51">
        <f>Table42[[#This Row],[EU funds 
(EUR)]]/Table42[[#This Row],[Total eligible expenditure allocated to the operation (EUR)]]</f>
        <v>0.65222734332384369</v>
      </c>
    </row>
    <row r="254" spans="1:20" ht="127.5" x14ac:dyDescent="0.25">
      <c r="A254" s="15">
        <v>250</v>
      </c>
      <c r="B254" s="9" t="s">
        <v>4931</v>
      </c>
      <c r="C254" s="9" t="s">
        <v>4932</v>
      </c>
      <c r="D254" s="12" t="s">
        <v>54</v>
      </c>
      <c r="E254" s="9" t="s">
        <v>188</v>
      </c>
      <c r="F254" s="9" t="s">
        <v>4933</v>
      </c>
      <c r="G254" s="27" t="s">
        <v>4934</v>
      </c>
      <c r="H254" s="16">
        <v>46099</v>
      </c>
      <c r="I254" s="16">
        <v>46966</v>
      </c>
      <c r="J254" s="47" t="s">
        <v>4701</v>
      </c>
      <c r="K254" s="56" t="s">
        <v>90</v>
      </c>
      <c r="L254" s="56" t="s">
        <v>38</v>
      </c>
      <c r="M254" s="56" t="s">
        <v>4935</v>
      </c>
      <c r="N254" s="56" t="s">
        <v>4936</v>
      </c>
      <c r="O254" s="56" t="s">
        <v>6267</v>
      </c>
      <c r="P254" s="56" t="s">
        <v>278</v>
      </c>
      <c r="Q254" s="56" t="s">
        <v>287</v>
      </c>
      <c r="R254" s="32">
        <v>3191928.45</v>
      </c>
      <c r="S254" s="32">
        <v>1942010.17</v>
      </c>
      <c r="T254" s="51">
        <f>Table42[[#This Row],[EU funds 
(EUR)]]/Table42[[#This Row],[Total eligible expenditure allocated to the operation (EUR)]]</f>
        <v>0.60841281388998547</v>
      </c>
    </row>
    <row r="255" spans="1:20" ht="114.75" x14ac:dyDescent="0.25">
      <c r="A255" s="15">
        <v>251</v>
      </c>
      <c r="B255" s="9" t="s">
        <v>4937</v>
      </c>
      <c r="C255" s="9" t="s">
        <v>1931</v>
      </c>
      <c r="D255" s="12" t="s">
        <v>54</v>
      </c>
      <c r="E255" s="9" t="s">
        <v>188</v>
      </c>
      <c r="F255" s="9" t="s">
        <v>4938</v>
      </c>
      <c r="G255" s="27" t="s">
        <v>4939</v>
      </c>
      <c r="H255" s="16">
        <v>46083</v>
      </c>
      <c r="I255" s="16">
        <v>47119</v>
      </c>
      <c r="J255" s="47" t="s">
        <v>4701</v>
      </c>
      <c r="K255" s="56" t="s">
        <v>1946</v>
      </c>
      <c r="L255" s="56" t="s">
        <v>545</v>
      </c>
      <c r="M255" s="56" t="s">
        <v>1980</v>
      </c>
      <c r="N255" s="56" t="s">
        <v>268</v>
      </c>
      <c r="O255" s="56" t="s">
        <v>6267</v>
      </c>
      <c r="P255" s="56" t="s">
        <v>278</v>
      </c>
      <c r="Q255" s="56" t="s">
        <v>287</v>
      </c>
      <c r="R255" s="32">
        <v>3026785.54</v>
      </c>
      <c r="S255" s="32">
        <v>1999225.66</v>
      </c>
      <c r="T255" s="51">
        <f>Table42[[#This Row],[EU funds 
(EUR)]]/Table42[[#This Row],[Total eligible expenditure allocated to the operation (EUR)]]</f>
        <v>0.66051117054034814</v>
      </c>
    </row>
    <row r="256" spans="1:20" ht="114.75" x14ac:dyDescent="0.25">
      <c r="A256" s="15">
        <v>252</v>
      </c>
      <c r="B256" s="9" t="s">
        <v>4940</v>
      </c>
      <c r="C256" s="9" t="s">
        <v>4941</v>
      </c>
      <c r="D256" s="12" t="s">
        <v>54</v>
      </c>
      <c r="E256" s="9" t="s">
        <v>188</v>
      </c>
      <c r="F256" s="9" t="s">
        <v>4942</v>
      </c>
      <c r="G256" s="27" t="s">
        <v>4943</v>
      </c>
      <c r="H256" s="16">
        <v>46100</v>
      </c>
      <c r="I256" s="16">
        <v>47119</v>
      </c>
      <c r="J256" s="47" t="s">
        <v>4701</v>
      </c>
      <c r="K256" s="56" t="s">
        <v>90</v>
      </c>
      <c r="L256" s="56" t="s">
        <v>38</v>
      </c>
      <c r="M256" s="56" t="s">
        <v>75</v>
      </c>
      <c r="N256" s="56" t="s">
        <v>75</v>
      </c>
      <c r="O256" s="56" t="s">
        <v>6267</v>
      </c>
      <c r="P256" s="56" t="s">
        <v>278</v>
      </c>
      <c r="Q256" s="56" t="s">
        <v>287</v>
      </c>
      <c r="R256" s="32">
        <v>845700.74</v>
      </c>
      <c r="S256" s="32">
        <v>628451.48</v>
      </c>
      <c r="T256" s="51">
        <f>Table42[[#This Row],[EU funds 
(EUR)]]/Table42[[#This Row],[Total eligible expenditure allocated to the operation (EUR)]]</f>
        <v>0.7431133145277844</v>
      </c>
    </row>
    <row r="257" spans="1:20" ht="153" x14ac:dyDescent="0.25">
      <c r="A257" s="15">
        <v>253</v>
      </c>
      <c r="B257" s="9" t="s">
        <v>4944</v>
      </c>
      <c r="C257" s="9" t="s">
        <v>4945</v>
      </c>
      <c r="D257" s="12" t="s">
        <v>54</v>
      </c>
      <c r="E257" s="9" t="s">
        <v>188</v>
      </c>
      <c r="F257" s="9" t="s">
        <v>4946</v>
      </c>
      <c r="G257" s="27" t="s">
        <v>4947</v>
      </c>
      <c r="H257" s="16">
        <v>46104</v>
      </c>
      <c r="I257" s="16">
        <v>47209</v>
      </c>
      <c r="J257" s="47" t="s">
        <v>4701</v>
      </c>
      <c r="K257" s="56" t="s">
        <v>4339</v>
      </c>
      <c r="L257" s="56" t="s">
        <v>116</v>
      </c>
      <c r="M257" s="56" t="s">
        <v>1953</v>
      </c>
      <c r="N257" s="56" t="s">
        <v>77</v>
      </c>
      <c r="O257" s="56" t="s">
        <v>6267</v>
      </c>
      <c r="P257" s="56" t="s">
        <v>278</v>
      </c>
      <c r="Q257" s="56" t="s">
        <v>287</v>
      </c>
      <c r="R257" s="32">
        <v>2563387.9500000002</v>
      </c>
      <c r="S257" s="32">
        <v>1637629.71</v>
      </c>
      <c r="T257" s="51">
        <f>Table42[[#This Row],[EU funds 
(EUR)]]/Table42[[#This Row],[Total eligible expenditure allocated to the operation (EUR)]]</f>
        <v>0.63885363508867232</v>
      </c>
    </row>
    <row r="258" spans="1:20" ht="76.5" x14ac:dyDescent="0.25">
      <c r="A258" s="15">
        <v>254</v>
      </c>
      <c r="B258" s="9" t="s">
        <v>4948</v>
      </c>
      <c r="C258" s="9" t="s">
        <v>3607</v>
      </c>
      <c r="D258" s="12" t="s">
        <v>54</v>
      </c>
      <c r="E258" s="9" t="s">
        <v>188</v>
      </c>
      <c r="F258" s="9" t="s">
        <v>4949</v>
      </c>
      <c r="G258" s="27" t="s">
        <v>4950</v>
      </c>
      <c r="H258" s="16">
        <v>46111</v>
      </c>
      <c r="I258" s="16">
        <v>47119</v>
      </c>
      <c r="J258" s="47" t="s">
        <v>4701</v>
      </c>
      <c r="K258" s="56" t="s">
        <v>3610</v>
      </c>
      <c r="L258" s="56" t="s">
        <v>544</v>
      </c>
      <c r="M258" s="56" t="s">
        <v>4951</v>
      </c>
      <c r="N258" s="56" t="s">
        <v>4952</v>
      </c>
      <c r="O258" s="56" t="s">
        <v>6267</v>
      </c>
      <c r="P258" s="56" t="s">
        <v>278</v>
      </c>
      <c r="Q258" s="56" t="s">
        <v>287</v>
      </c>
      <c r="R258" s="32">
        <v>2715830.23</v>
      </c>
      <c r="S258" s="32">
        <v>1936051.3</v>
      </c>
      <c r="T258" s="51">
        <f>Table42[[#This Row],[EU funds 
(EUR)]]/Table42[[#This Row],[Total eligible expenditure allocated to the operation (EUR)]]</f>
        <v>0.71287640833131161</v>
      </c>
    </row>
    <row r="259" spans="1:20" ht="114.75" x14ac:dyDescent="0.25">
      <c r="A259" s="15">
        <v>255</v>
      </c>
      <c r="B259" s="9" t="s">
        <v>4953</v>
      </c>
      <c r="C259" s="9" t="s">
        <v>955</v>
      </c>
      <c r="D259" s="12" t="s">
        <v>54</v>
      </c>
      <c r="E259" s="9" t="s">
        <v>188</v>
      </c>
      <c r="F259" s="9" t="s">
        <v>4954</v>
      </c>
      <c r="G259" s="27" t="s">
        <v>4955</v>
      </c>
      <c r="H259" s="16">
        <v>46084</v>
      </c>
      <c r="I259" s="16">
        <v>47209</v>
      </c>
      <c r="J259" s="47" t="s">
        <v>4701</v>
      </c>
      <c r="K259" s="56" t="s">
        <v>90</v>
      </c>
      <c r="L259" s="56" t="s">
        <v>38</v>
      </c>
      <c r="M259" s="56" t="s">
        <v>75</v>
      </c>
      <c r="N259" s="56" t="s">
        <v>75</v>
      </c>
      <c r="O259" s="56" t="s">
        <v>6267</v>
      </c>
      <c r="P259" s="56" t="s">
        <v>278</v>
      </c>
      <c r="Q259" s="56" t="s">
        <v>287</v>
      </c>
      <c r="R259" s="32">
        <v>2226101.91</v>
      </c>
      <c r="S259" s="32">
        <v>1672832.4</v>
      </c>
      <c r="T259" s="51">
        <f>Table42[[#This Row],[EU funds 
(EUR)]]/Table42[[#This Row],[Total eligible expenditure allocated to the operation (EUR)]]</f>
        <v>0.75146263182533268</v>
      </c>
    </row>
    <row r="260" spans="1:20" ht="114.75" x14ac:dyDescent="0.25">
      <c r="A260" s="15">
        <v>256</v>
      </c>
      <c r="B260" s="9" t="s">
        <v>4956</v>
      </c>
      <c r="C260" s="9" t="s">
        <v>1125</v>
      </c>
      <c r="D260" s="12" t="s">
        <v>54</v>
      </c>
      <c r="E260" s="9" t="s">
        <v>188</v>
      </c>
      <c r="F260" s="9" t="s">
        <v>4957</v>
      </c>
      <c r="G260" s="27" t="s">
        <v>4958</v>
      </c>
      <c r="H260" s="16">
        <v>46105</v>
      </c>
      <c r="I260" s="16">
        <v>47209</v>
      </c>
      <c r="J260" s="47" t="s">
        <v>4701</v>
      </c>
      <c r="K260" s="56" t="s">
        <v>347</v>
      </c>
      <c r="L260" s="56" t="s">
        <v>260</v>
      </c>
      <c r="M260" s="56" t="s">
        <v>1960</v>
      </c>
      <c r="N260" s="56" t="s">
        <v>268</v>
      </c>
      <c r="O260" s="56" t="s">
        <v>6267</v>
      </c>
      <c r="P260" s="56" t="s">
        <v>278</v>
      </c>
      <c r="Q260" s="56" t="s">
        <v>287</v>
      </c>
      <c r="R260" s="32">
        <v>1901470.95</v>
      </c>
      <c r="S260" s="32">
        <v>1346504.56</v>
      </c>
      <c r="T260" s="51">
        <f>Table42[[#This Row],[EU funds 
(EUR)]]/Table42[[#This Row],[Total eligible expenditure allocated to the operation (EUR)]]</f>
        <v>0.70813838097289894</v>
      </c>
    </row>
    <row r="261" spans="1:20" ht="89.25" x14ac:dyDescent="0.25">
      <c r="A261" s="15">
        <v>257</v>
      </c>
      <c r="B261" s="9" t="s">
        <v>4959</v>
      </c>
      <c r="C261" s="9" t="s">
        <v>4960</v>
      </c>
      <c r="D261" s="12" t="s">
        <v>54</v>
      </c>
      <c r="E261" s="9" t="s">
        <v>188</v>
      </c>
      <c r="F261" s="9" t="s">
        <v>4961</v>
      </c>
      <c r="G261" s="27" t="s">
        <v>4962</v>
      </c>
      <c r="H261" s="16">
        <v>46108</v>
      </c>
      <c r="I261" s="16">
        <v>47119</v>
      </c>
      <c r="J261" s="47" t="s">
        <v>4701</v>
      </c>
      <c r="K261" s="56" t="s">
        <v>1876</v>
      </c>
      <c r="L261" s="56" t="s">
        <v>265</v>
      </c>
      <c r="M261" s="56" t="s">
        <v>1956</v>
      </c>
      <c r="N261" s="56" t="s">
        <v>79</v>
      </c>
      <c r="O261" s="56" t="s">
        <v>6267</v>
      </c>
      <c r="P261" s="56" t="s">
        <v>278</v>
      </c>
      <c r="Q261" s="56" t="s">
        <v>287</v>
      </c>
      <c r="R261" s="32">
        <v>2242778.2799999998</v>
      </c>
      <c r="S261" s="32">
        <v>1689886.57</v>
      </c>
      <c r="T261" s="51">
        <f>Table42[[#This Row],[EU funds 
(EUR)]]/Table42[[#This Row],[Total eligible expenditure allocated to the operation (EUR)]]</f>
        <v>0.75347910449712407</v>
      </c>
    </row>
    <row r="262" spans="1:20" ht="114.75" x14ac:dyDescent="0.25">
      <c r="A262" s="15">
        <v>258</v>
      </c>
      <c r="B262" s="9" t="s">
        <v>4963</v>
      </c>
      <c r="C262" s="9" t="s">
        <v>4964</v>
      </c>
      <c r="D262" s="12" t="s">
        <v>54</v>
      </c>
      <c r="E262" s="9" t="s">
        <v>188</v>
      </c>
      <c r="F262" s="9" t="s">
        <v>4965</v>
      </c>
      <c r="G262" s="27" t="s">
        <v>4966</v>
      </c>
      <c r="H262" s="16">
        <v>46086</v>
      </c>
      <c r="I262" s="16">
        <v>47119</v>
      </c>
      <c r="J262" s="47" t="s">
        <v>4701</v>
      </c>
      <c r="K262" s="56" t="s">
        <v>92</v>
      </c>
      <c r="L262" s="56" t="s">
        <v>73</v>
      </c>
      <c r="M262" s="56" t="s">
        <v>75</v>
      </c>
      <c r="N262" s="56" t="s">
        <v>75</v>
      </c>
      <c r="O262" s="56" t="s">
        <v>6267</v>
      </c>
      <c r="P262" s="56" t="s">
        <v>278</v>
      </c>
      <c r="Q262" s="56" t="s">
        <v>287</v>
      </c>
      <c r="R262" s="32">
        <v>1989500.35</v>
      </c>
      <c r="S262" s="32">
        <v>1511032.36</v>
      </c>
      <c r="T262" s="51">
        <f>Table42[[#This Row],[EU funds 
(EUR)]]/Table42[[#This Row],[Total eligible expenditure allocated to the operation (EUR)]]</f>
        <v>0.75950344014767324</v>
      </c>
    </row>
    <row r="263" spans="1:20" ht="114.75" x14ac:dyDescent="0.25">
      <c r="A263" s="15">
        <v>259</v>
      </c>
      <c r="B263" s="9" t="s">
        <v>4967</v>
      </c>
      <c r="C263" s="9" t="s">
        <v>4968</v>
      </c>
      <c r="D263" s="12" t="s">
        <v>54</v>
      </c>
      <c r="E263" s="9" t="s">
        <v>188</v>
      </c>
      <c r="F263" s="9" t="s">
        <v>4969</v>
      </c>
      <c r="G263" s="27" t="s">
        <v>4970</v>
      </c>
      <c r="H263" s="16">
        <v>46108</v>
      </c>
      <c r="I263" s="16">
        <v>46753</v>
      </c>
      <c r="J263" s="47" t="s">
        <v>4701</v>
      </c>
      <c r="K263" s="56" t="s">
        <v>90</v>
      </c>
      <c r="L263" s="56" t="s">
        <v>38</v>
      </c>
      <c r="M263" s="56" t="s">
        <v>75</v>
      </c>
      <c r="N263" s="56" t="s">
        <v>75</v>
      </c>
      <c r="O263" s="56" t="s">
        <v>6267</v>
      </c>
      <c r="P263" s="56" t="s">
        <v>278</v>
      </c>
      <c r="Q263" s="56" t="s">
        <v>287</v>
      </c>
      <c r="R263" s="32">
        <v>1173845.45</v>
      </c>
      <c r="S263" s="32">
        <v>868760.13</v>
      </c>
      <c r="T263" s="51">
        <f>Table42[[#This Row],[EU funds 
(EUR)]]/Table42[[#This Row],[Total eligible expenditure allocated to the operation (EUR)]]</f>
        <v>0.74009754009780426</v>
      </c>
    </row>
    <row r="264" spans="1:20" ht="178.5" x14ac:dyDescent="0.25">
      <c r="A264" s="15">
        <v>260</v>
      </c>
      <c r="B264" s="9" t="s">
        <v>4971</v>
      </c>
      <c r="C264" s="9" t="s">
        <v>943</v>
      </c>
      <c r="D264" s="12" t="s">
        <v>54</v>
      </c>
      <c r="E264" s="9" t="s">
        <v>188</v>
      </c>
      <c r="F264" s="9" t="s">
        <v>4972</v>
      </c>
      <c r="G264" s="27" t="s">
        <v>4973</v>
      </c>
      <c r="H264" s="16">
        <v>46083</v>
      </c>
      <c r="I264" s="16">
        <v>47119</v>
      </c>
      <c r="J264" s="47" t="s">
        <v>4701</v>
      </c>
      <c r="K264" s="56" t="s">
        <v>90</v>
      </c>
      <c r="L264" s="56" t="s">
        <v>38</v>
      </c>
      <c r="M264" s="56" t="s">
        <v>75</v>
      </c>
      <c r="N264" s="56" t="s">
        <v>75</v>
      </c>
      <c r="O264" s="56" t="s">
        <v>6267</v>
      </c>
      <c r="P264" s="56" t="s">
        <v>278</v>
      </c>
      <c r="Q264" s="56" t="s">
        <v>287</v>
      </c>
      <c r="R264" s="32">
        <v>2825160.38</v>
      </c>
      <c r="S264" s="32">
        <v>1984192.72</v>
      </c>
      <c r="T264" s="51">
        <f>Table42[[#This Row],[EU funds 
(EUR)]]/Table42[[#This Row],[Total eligible expenditure allocated to the operation (EUR)]]</f>
        <v>0.70232923201336983</v>
      </c>
    </row>
    <row r="265" spans="1:20" ht="114.75" x14ac:dyDescent="0.25">
      <c r="A265" s="15">
        <v>261</v>
      </c>
      <c r="B265" s="9" t="s">
        <v>4974</v>
      </c>
      <c r="C265" s="9" t="s">
        <v>3126</v>
      </c>
      <c r="D265" s="12" t="s">
        <v>54</v>
      </c>
      <c r="E265" s="9" t="s">
        <v>188</v>
      </c>
      <c r="F265" s="9" t="s">
        <v>4975</v>
      </c>
      <c r="G265" s="27" t="s">
        <v>4976</v>
      </c>
      <c r="H265" s="16">
        <v>46083</v>
      </c>
      <c r="I265" s="16">
        <v>47119</v>
      </c>
      <c r="J265" s="47" t="s">
        <v>4701</v>
      </c>
      <c r="K265" s="56" t="s">
        <v>3129</v>
      </c>
      <c r="L265" s="56" t="s">
        <v>261</v>
      </c>
      <c r="M265" s="56" t="s">
        <v>4977</v>
      </c>
      <c r="N265" s="56" t="s">
        <v>4978</v>
      </c>
      <c r="O265" s="56" t="s">
        <v>6267</v>
      </c>
      <c r="P265" s="56" t="s">
        <v>278</v>
      </c>
      <c r="Q265" s="56" t="s">
        <v>287</v>
      </c>
      <c r="R265" s="32">
        <v>2875097.64</v>
      </c>
      <c r="S265" s="32">
        <v>1673970.64</v>
      </c>
      <c r="T265" s="51">
        <f>Table42[[#This Row],[EU funds 
(EUR)]]/Table42[[#This Row],[Total eligible expenditure allocated to the operation (EUR)]]</f>
        <v>0.58223088381791432</v>
      </c>
    </row>
    <row r="266" spans="1:20" ht="153" x14ac:dyDescent="0.25">
      <c r="A266" s="15">
        <v>262</v>
      </c>
      <c r="B266" s="9" t="s">
        <v>4979</v>
      </c>
      <c r="C266" s="9" t="s">
        <v>4980</v>
      </c>
      <c r="D266" s="12" t="s">
        <v>54</v>
      </c>
      <c r="E266" s="9" t="s">
        <v>188</v>
      </c>
      <c r="F266" s="9" t="s">
        <v>4981</v>
      </c>
      <c r="G266" s="27" t="s">
        <v>4982</v>
      </c>
      <c r="H266" s="16">
        <v>46083</v>
      </c>
      <c r="I266" s="16">
        <v>47027</v>
      </c>
      <c r="J266" s="47" t="s">
        <v>4701</v>
      </c>
      <c r="K266" s="56" t="s">
        <v>1808</v>
      </c>
      <c r="L266" s="56" t="s">
        <v>260</v>
      </c>
      <c r="M266" s="56" t="s">
        <v>1960</v>
      </c>
      <c r="N266" s="56" t="s">
        <v>268</v>
      </c>
      <c r="O266" s="56" t="s">
        <v>6267</v>
      </c>
      <c r="P266" s="56" t="s">
        <v>278</v>
      </c>
      <c r="Q266" s="56" t="s">
        <v>287</v>
      </c>
      <c r="R266" s="32">
        <v>2906937.26</v>
      </c>
      <c r="S266" s="32">
        <v>1933250.76</v>
      </c>
      <c r="T266" s="51">
        <f>Table42[[#This Row],[EU funds 
(EUR)]]/Table42[[#This Row],[Total eligible expenditure allocated to the operation (EUR)]]</f>
        <v>0.66504729448478028</v>
      </c>
    </row>
    <row r="267" spans="1:20" ht="102" x14ac:dyDescent="0.25">
      <c r="A267" s="15">
        <v>263</v>
      </c>
      <c r="B267" s="9" t="s">
        <v>4983</v>
      </c>
      <c r="C267" s="9" t="s">
        <v>3247</v>
      </c>
      <c r="D267" s="12" t="s">
        <v>54</v>
      </c>
      <c r="E267" s="9" t="s">
        <v>188</v>
      </c>
      <c r="F267" s="9" t="s">
        <v>4984</v>
      </c>
      <c r="G267" s="27" t="s">
        <v>4985</v>
      </c>
      <c r="H267" s="16">
        <v>46098</v>
      </c>
      <c r="I267" s="16">
        <v>47119</v>
      </c>
      <c r="J267" s="47" t="s">
        <v>4701</v>
      </c>
      <c r="K267" s="56" t="s">
        <v>3245</v>
      </c>
      <c r="L267" s="56" t="s">
        <v>540</v>
      </c>
      <c r="M267" s="56" t="s">
        <v>4986</v>
      </c>
      <c r="N267" s="56" t="s">
        <v>4987</v>
      </c>
      <c r="O267" s="56" t="s">
        <v>6267</v>
      </c>
      <c r="P267" s="56" t="s">
        <v>278</v>
      </c>
      <c r="Q267" s="56" t="s">
        <v>287</v>
      </c>
      <c r="R267" s="32">
        <v>2678048.81</v>
      </c>
      <c r="S267" s="32">
        <v>1972236.13</v>
      </c>
      <c r="T267" s="51">
        <f>Table42[[#This Row],[EU funds 
(EUR)]]/Table42[[#This Row],[Total eligible expenditure allocated to the operation (EUR)]]</f>
        <v>0.73644517703917423</v>
      </c>
    </row>
    <row r="268" spans="1:20" ht="140.25" x14ac:dyDescent="0.25">
      <c r="A268" s="15">
        <v>264</v>
      </c>
      <c r="B268" s="9" t="s">
        <v>4988</v>
      </c>
      <c r="C268" s="9" t="s">
        <v>2937</v>
      </c>
      <c r="D268" s="12" t="s">
        <v>54</v>
      </c>
      <c r="E268" s="9" t="s">
        <v>188</v>
      </c>
      <c r="F268" s="9" t="s">
        <v>4989</v>
      </c>
      <c r="G268" s="27" t="s">
        <v>4990</v>
      </c>
      <c r="H268" s="16">
        <v>46108</v>
      </c>
      <c r="I268" s="16">
        <v>47119</v>
      </c>
      <c r="J268" s="47" t="s">
        <v>4701</v>
      </c>
      <c r="K268" s="56" t="s">
        <v>90</v>
      </c>
      <c r="L268" s="56" t="s">
        <v>38</v>
      </c>
      <c r="M268" s="56" t="s">
        <v>75</v>
      </c>
      <c r="N268" s="56" t="s">
        <v>75</v>
      </c>
      <c r="O268" s="56" t="s">
        <v>6267</v>
      </c>
      <c r="P268" s="56" t="s">
        <v>278</v>
      </c>
      <c r="Q268" s="56" t="s">
        <v>287</v>
      </c>
      <c r="R268" s="32">
        <v>2221428.1800000002</v>
      </c>
      <c r="S268" s="32">
        <v>1674978.87</v>
      </c>
      <c r="T268" s="51">
        <f>Table42[[#This Row],[EU funds 
(EUR)]]/Table42[[#This Row],[Total eligible expenditure allocated to the operation (EUR)]]</f>
        <v>0.75400991356830627</v>
      </c>
    </row>
    <row r="269" spans="1:20" ht="102" x14ac:dyDescent="0.25">
      <c r="A269" s="15">
        <v>265</v>
      </c>
      <c r="B269" s="9" t="s">
        <v>4991</v>
      </c>
      <c r="C269" s="9" t="s">
        <v>4188</v>
      </c>
      <c r="D269" s="12" t="s">
        <v>54</v>
      </c>
      <c r="E269" s="9" t="s">
        <v>188</v>
      </c>
      <c r="F269" s="9" t="s">
        <v>4992</v>
      </c>
      <c r="G269" s="27" t="s">
        <v>4993</v>
      </c>
      <c r="H269" s="16">
        <v>46066</v>
      </c>
      <c r="I269" s="16">
        <v>47119</v>
      </c>
      <c r="J269" s="47" t="s">
        <v>4701</v>
      </c>
      <c r="K269" s="56" t="s">
        <v>90</v>
      </c>
      <c r="L269" s="56" t="s">
        <v>38</v>
      </c>
      <c r="M269" s="56" t="s">
        <v>75</v>
      </c>
      <c r="N269" s="56" t="s">
        <v>75</v>
      </c>
      <c r="O269" s="56" t="s">
        <v>6267</v>
      </c>
      <c r="P269" s="56" t="s">
        <v>278</v>
      </c>
      <c r="Q269" s="56" t="s">
        <v>287</v>
      </c>
      <c r="R269" s="32">
        <v>2041833.1</v>
      </c>
      <c r="S269" s="32">
        <v>1306928.0900000001</v>
      </c>
      <c r="T269" s="51">
        <f>Table42[[#This Row],[EU funds 
(EUR)]]/Table42[[#This Row],[Total eligible expenditure allocated to the operation (EUR)]]</f>
        <v>0.64007586614204659</v>
      </c>
    </row>
    <row r="270" spans="1:20" ht="114.75" x14ac:dyDescent="0.25">
      <c r="A270" s="15">
        <v>266</v>
      </c>
      <c r="B270" s="9" t="s">
        <v>4994</v>
      </c>
      <c r="C270" s="9" t="s">
        <v>4995</v>
      </c>
      <c r="D270" s="12" t="s">
        <v>54</v>
      </c>
      <c r="E270" s="9" t="s">
        <v>188</v>
      </c>
      <c r="F270" s="9" t="s">
        <v>4996</v>
      </c>
      <c r="G270" s="27" t="s">
        <v>4997</v>
      </c>
      <c r="H270" s="16">
        <v>46094</v>
      </c>
      <c r="I270" s="16">
        <v>47150</v>
      </c>
      <c r="J270" s="47" t="s">
        <v>4701</v>
      </c>
      <c r="K270" s="56" t="s">
        <v>90</v>
      </c>
      <c r="L270" s="56" t="s">
        <v>38</v>
      </c>
      <c r="M270" s="56" t="s">
        <v>75</v>
      </c>
      <c r="N270" s="56" t="s">
        <v>75</v>
      </c>
      <c r="O270" s="56" t="s">
        <v>6267</v>
      </c>
      <c r="P270" s="56" t="s">
        <v>278</v>
      </c>
      <c r="Q270" s="56" t="s">
        <v>287</v>
      </c>
      <c r="R270" s="32">
        <v>2990195.28</v>
      </c>
      <c r="S270" s="32">
        <v>1814559.35</v>
      </c>
      <c r="T270" s="51">
        <f>Table42[[#This Row],[EU funds 
(EUR)]]/Table42[[#This Row],[Total eligible expenditure allocated to the operation (EUR)]]</f>
        <v>0.60683640367461222</v>
      </c>
    </row>
    <row r="271" spans="1:20" ht="102" x14ac:dyDescent="0.25">
      <c r="A271" s="15">
        <v>267</v>
      </c>
      <c r="B271" s="9" t="s">
        <v>4998</v>
      </c>
      <c r="C271" s="9" t="s">
        <v>4999</v>
      </c>
      <c r="D271" s="12" t="s">
        <v>54</v>
      </c>
      <c r="E271" s="9" t="s">
        <v>188</v>
      </c>
      <c r="F271" s="9" t="s">
        <v>5000</v>
      </c>
      <c r="G271" s="27" t="s">
        <v>5001</v>
      </c>
      <c r="H271" s="16">
        <v>46100</v>
      </c>
      <c r="I271" s="16">
        <v>47209</v>
      </c>
      <c r="J271" s="47" t="s">
        <v>4701</v>
      </c>
      <c r="K271" s="56" t="s">
        <v>90</v>
      </c>
      <c r="L271" s="56" t="s">
        <v>38</v>
      </c>
      <c r="M271" s="56" t="s">
        <v>5002</v>
      </c>
      <c r="N271" s="56" t="s">
        <v>5003</v>
      </c>
      <c r="O271" s="56" t="s">
        <v>6267</v>
      </c>
      <c r="P271" s="56" t="s">
        <v>278</v>
      </c>
      <c r="Q271" s="56" t="s">
        <v>287</v>
      </c>
      <c r="R271" s="32">
        <v>2786489.54</v>
      </c>
      <c r="S271" s="32">
        <v>1998524.71</v>
      </c>
      <c r="T271" s="51">
        <f>Table42[[#This Row],[EU funds 
(EUR)]]/Table42[[#This Row],[Total eligible expenditure allocated to the operation (EUR)]]</f>
        <v>0.71721952704692371</v>
      </c>
    </row>
    <row r="272" spans="1:20" ht="140.25" x14ac:dyDescent="0.25">
      <c r="A272" s="15">
        <v>268</v>
      </c>
      <c r="B272" s="9" t="s">
        <v>5004</v>
      </c>
      <c r="C272" s="9" t="s">
        <v>3208</v>
      </c>
      <c r="D272" s="12" t="s">
        <v>54</v>
      </c>
      <c r="E272" s="9" t="s">
        <v>188</v>
      </c>
      <c r="F272" s="9" t="s">
        <v>5005</v>
      </c>
      <c r="G272" s="27" t="s">
        <v>5006</v>
      </c>
      <c r="H272" s="16">
        <v>46104</v>
      </c>
      <c r="I272" s="16">
        <v>47119</v>
      </c>
      <c r="J272" s="47" t="s">
        <v>4701</v>
      </c>
      <c r="K272" s="56" t="s">
        <v>90</v>
      </c>
      <c r="L272" s="56" t="s">
        <v>38</v>
      </c>
      <c r="M272" s="56" t="s">
        <v>5007</v>
      </c>
      <c r="N272" s="56" t="s">
        <v>553</v>
      </c>
      <c r="O272" s="56" t="s">
        <v>6267</v>
      </c>
      <c r="P272" s="56" t="s">
        <v>278</v>
      </c>
      <c r="Q272" s="56" t="s">
        <v>287</v>
      </c>
      <c r="R272" s="32">
        <v>2352969.7200000002</v>
      </c>
      <c r="S272" s="32">
        <v>1571642.18</v>
      </c>
      <c r="T272" s="51">
        <f>Table42[[#This Row],[EU funds 
(EUR)]]/Table42[[#This Row],[Total eligible expenditure allocated to the operation (EUR)]]</f>
        <v>0.66793982372199834</v>
      </c>
    </row>
    <row r="273" spans="1:20" ht="127.5" x14ac:dyDescent="0.25">
      <c r="A273" s="15">
        <v>269</v>
      </c>
      <c r="B273" s="9" t="s">
        <v>5008</v>
      </c>
      <c r="C273" s="9" t="s">
        <v>5009</v>
      </c>
      <c r="D273" s="12" t="s">
        <v>54</v>
      </c>
      <c r="E273" s="9" t="s">
        <v>188</v>
      </c>
      <c r="F273" s="9" t="s">
        <v>5010</v>
      </c>
      <c r="G273" s="27" t="s">
        <v>5011</v>
      </c>
      <c r="H273" s="16">
        <v>46084</v>
      </c>
      <c r="I273" s="16">
        <v>47178</v>
      </c>
      <c r="J273" s="47" t="s">
        <v>4701</v>
      </c>
      <c r="K273" s="56" t="s">
        <v>90</v>
      </c>
      <c r="L273" s="56" t="s">
        <v>38</v>
      </c>
      <c r="M273" s="56" t="s">
        <v>5012</v>
      </c>
      <c r="N273" s="56" t="s">
        <v>5013</v>
      </c>
      <c r="O273" s="56" t="s">
        <v>6267</v>
      </c>
      <c r="P273" s="56" t="s">
        <v>278</v>
      </c>
      <c r="Q273" s="56" t="s">
        <v>287</v>
      </c>
      <c r="R273" s="32">
        <v>2613258.86</v>
      </c>
      <c r="S273" s="32">
        <v>1822521.04</v>
      </c>
      <c r="T273" s="51">
        <f>Table42[[#This Row],[EU funds 
(EUR)]]/Table42[[#This Row],[Total eligible expenditure allocated to the operation (EUR)]]</f>
        <v>0.69741312959711921</v>
      </c>
    </row>
    <row r="274" spans="1:20" ht="127.5" x14ac:dyDescent="0.25">
      <c r="A274" s="15">
        <v>270</v>
      </c>
      <c r="B274" s="9" t="s">
        <v>5014</v>
      </c>
      <c r="C274" s="9" t="s">
        <v>5015</v>
      </c>
      <c r="D274" s="12" t="s">
        <v>54</v>
      </c>
      <c r="E274" s="9" t="s">
        <v>188</v>
      </c>
      <c r="F274" s="9" t="s">
        <v>5016</v>
      </c>
      <c r="G274" s="27" t="s">
        <v>5017</v>
      </c>
      <c r="H274" s="16">
        <v>46108</v>
      </c>
      <c r="I274" s="16">
        <v>47119</v>
      </c>
      <c r="J274" s="47" t="s">
        <v>4701</v>
      </c>
      <c r="K274" s="56" t="s">
        <v>90</v>
      </c>
      <c r="L274" s="56" t="s">
        <v>38</v>
      </c>
      <c r="M274" s="56" t="s">
        <v>75</v>
      </c>
      <c r="N274" s="56" t="s">
        <v>75</v>
      </c>
      <c r="O274" s="56" t="s">
        <v>6267</v>
      </c>
      <c r="P274" s="56" t="s">
        <v>278</v>
      </c>
      <c r="Q274" s="56" t="s">
        <v>287</v>
      </c>
      <c r="R274" s="32">
        <v>2539694.02</v>
      </c>
      <c r="S274" s="32">
        <v>1876312.56</v>
      </c>
      <c r="T274" s="51">
        <f>Table42[[#This Row],[EU funds 
(EUR)]]/Table42[[#This Row],[Total eligible expenditure allocated to the operation (EUR)]]</f>
        <v>0.73879473087076841</v>
      </c>
    </row>
    <row r="275" spans="1:20" ht="114.75" x14ac:dyDescent="0.25">
      <c r="A275" s="15">
        <v>271</v>
      </c>
      <c r="B275" s="9" t="s">
        <v>5018</v>
      </c>
      <c r="C275" s="9" t="s">
        <v>5019</v>
      </c>
      <c r="D275" s="12" t="s">
        <v>54</v>
      </c>
      <c r="E275" s="9" t="s">
        <v>188</v>
      </c>
      <c r="F275" s="9" t="s">
        <v>5020</v>
      </c>
      <c r="G275" s="27" t="s">
        <v>5021</v>
      </c>
      <c r="H275" s="16">
        <v>46112</v>
      </c>
      <c r="I275" s="16">
        <v>47150</v>
      </c>
      <c r="J275" s="47" t="s">
        <v>4701</v>
      </c>
      <c r="K275" s="56" t="s">
        <v>123</v>
      </c>
      <c r="L275" s="56" t="s">
        <v>116</v>
      </c>
      <c r="M275" s="56" t="s">
        <v>5022</v>
      </c>
      <c r="N275" s="56" t="s">
        <v>5023</v>
      </c>
      <c r="O275" s="56" t="s">
        <v>6267</v>
      </c>
      <c r="P275" s="56" t="s">
        <v>278</v>
      </c>
      <c r="Q275" s="56" t="s">
        <v>287</v>
      </c>
      <c r="R275" s="32">
        <v>3085518.69</v>
      </c>
      <c r="S275" s="32">
        <v>1904600.01</v>
      </c>
      <c r="T275" s="51">
        <f>Table42[[#This Row],[EU funds 
(EUR)]]/Table42[[#This Row],[Total eligible expenditure allocated to the operation (EUR)]]</f>
        <v>0.61727061196313804</v>
      </c>
    </row>
    <row r="276" spans="1:20" ht="114.75" x14ac:dyDescent="0.25">
      <c r="A276" s="15">
        <v>272</v>
      </c>
      <c r="B276" s="9" t="s">
        <v>5024</v>
      </c>
      <c r="C276" s="9" t="s">
        <v>5025</v>
      </c>
      <c r="D276" s="12" t="s">
        <v>54</v>
      </c>
      <c r="E276" s="9" t="s">
        <v>188</v>
      </c>
      <c r="F276" s="9" t="s">
        <v>5026</v>
      </c>
      <c r="G276" s="27" t="s">
        <v>5027</v>
      </c>
      <c r="H276" s="16">
        <v>46100</v>
      </c>
      <c r="I276" s="16">
        <v>47209</v>
      </c>
      <c r="J276" s="47" t="s">
        <v>4701</v>
      </c>
      <c r="K276" s="56" t="s">
        <v>1887</v>
      </c>
      <c r="L276" s="56" t="s">
        <v>265</v>
      </c>
      <c r="M276" s="56" t="s">
        <v>5028</v>
      </c>
      <c r="N276" s="56" t="s">
        <v>5029</v>
      </c>
      <c r="O276" s="56" t="s">
        <v>6267</v>
      </c>
      <c r="P276" s="56" t="s">
        <v>278</v>
      </c>
      <c r="Q276" s="56" t="s">
        <v>287</v>
      </c>
      <c r="R276" s="32">
        <v>3233074.64</v>
      </c>
      <c r="S276" s="32">
        <v>1944092.74</v>
      </c>
      <c r="T276" s="51">
        <f>Table42[[#This Row],[EU funds 
(EUR)]]/Table42[[#This Row],[Total eligible expenditure allocated to the operation (EUR)]]</f>
        <v>0.60131390594805445</v>
      </c>
    </row>
    <row r="277" spans="1:20" ht="102" x14ac:dyDescent="0.25">
      <c r="A277" s="15">
        <v>273</v>
      </c>
      <c r="B277" s="9" t="s">
        <v>5030</v>
      </c>
      <c r="C277" s="9" t="s">
        <v>3620</v>
      </c>
      <c r="D277" s="12" t="s">
        <v>54</v>
      </c>
      <c r="E277" s="9" t="s">
        <v>188</v>
      </c>
      <c r="F277" s="9" t="s">
        <v>5031</v>
      </c>
      <c r="G277" s="27" t="s">
        <v>5032</v>
      </c>
      <c r="H277" s="16">
        <v>46087</v>
      </c>
      <c r="I277" s="16">
        <v>47270</v>
      </c>
      <c r="J277" s="47" t="s">
        <v>4701</v>
      </c>
      <c r="K277" s="56" t="s">
        <v>1843</v>
      </c>
      <c r="L277" s="56" t="s">
        <v>540</v>
      </c>
      <c r="M277" s="56" t="s">
        <v>1972</v>
      </c>
      <c r="N277" s="56" t="s">
        <v>5033</v>
      </c>
      <c r="O277" s="56" t="s">
        <v>6267</v>
      </c>
      <c r="P277" s="56" t="s">
        <v>278</v>
      </c>
      <c r="Q277" s="56" t="s">
        <v>287</v>
      </c>
      <c r="R277" s="32">
        <v>1373077.68</v>
      </c>
      <c r="S277" s="32">
        <v>1020281.25</v>
      </c>
      <c r="T277" s="51">
        <f>Table42[[#This Row],[EU funds 
(EUR)]]/Table42[[#This Row],[Total eligible expenditure allocated to the operation (EUR)]]</f>
        <v>0.7430615651694229</v>
      </c>
    </row>
    <row r="278" spans="1:20" ht="127.5" x14ac:dyDescent="0.25">
      <c r="A278" s="15">
        <v>274</v>
      </c>
      <c r="B278" s="9" t="s">
        <v>5034</v>
      </c>
      <c r="C278" s="9" t="s">
        <v>969</v>
      </c>
      <c r="D278" s="12" t="s">
        <v>54</v>
      </c>
      <c r="E278" s="9" t="s">
        <v>188</v>
      </c>
      <c r="F278" s="9" t="s">
        <v>5035</v>
      </c>
      <c r="G278" s="27" t="s">
        <v>5036</v>
      </c>
      <c r="H278" s="16">
        <v>46099</v>
      </c>
      <c r="I278" s="16">
        <v>47123</v>
      </c>
      <c r="J278" s="47" t="s">
        <v>4701</v>
      </c>
      <c r="K278" s="56" t="s">
        <v>525</v>
      </c>
      <c r="L278" s="56" t="s">
        <v>542</v>
      </c>
      <c r="M278" s="56" t="s">
        <v>5037</v>
      </c>
      <c r="N278" s="56" t="s">
        <v>5038</v>
      </c>
      <c r="O278" s="56" t="s">
        <v>6267</v>
      </c>
      <c r="P278" s="56" t="s">
        <v>278</v>
      </c>
      <c r="Q278" s="56" t="s">
        <v>287</v>
      </c>
      <c r="R278" s="32">
        <v>1916746.07</v>
      </c>
      <c r="S278" s="32">
        <v>1350102.69</v>
      </c>
      <c r="T278" s="51">
        <f>Table42[[#This Row],[EU funds 
(EUR)]]/Table42[[#This Row],[Total eligible expenditure allocated to the operation (EUR)]]</f>
        <v>0.70437222286831136</v>
      </c>
    </row>
    <row r="279" spans="1:20" ht="114.75" x14ac:dyDescent="0.25">
      <c r="A279" s="15">
        <v>275</v>
      </c>
      <c r="B279" s="9" t="s">
        <v>5039</v>
      </c>
      <c r="C279" s="9" t="s">
        <v>5040</v>
      </c>
      <c r="D279" s="12" t="s">
        <v>54</v>
      </c>
      <c r="E279" s="9" t="s">
        <v>188</v>
      </c>
      <c r="F279" s="9" t="s">
        <v>5041</v>
      </c>
      <c r="G279" s="27" t="s">
        <v>5042</v>
      </c>
      <c r="H279" s="16">
        <v>46111</v>
      </c>
      <c r="I279" s="16">
        <v>47209</v>
      </c>
      <c r="J279" s="47" t="s">
        <v>4701</v>
      </c>
      <c r="K279" s="56" t="s">
        <v>90</v>
      </c>
      <c r="L279" s="56" t="s">
        <v>38</v>
      </c>
      <c r="M279" s="56" t="s">
        <v>5043</v>
      </c>
      <c r="N279" s="56" t="s">
        <v>5044</v>
      </c>
      <c r="O279" s="56" t="s">
        <v>6267</v>
      </c>
      <c r="P279" s="56" t="s">
        <v>278</v>
      </c>
      <c r="Q279" s="56" t="s">
        <v>287</v>
      </c>
      <c r="R279" s="32">
        <v>1087533.1200000001</v>
      </c>
      <c r="S279" s="32">
        <v>715344.34</v>
      </c>
      <c r="T279" s="51">
        <f>Table42[[#This Row],[EU funds 
(EUR)]]/Table42[[#This Row],[Total eligible expenditure allocated to the operation (EUR)]]</f>
        <v>0.65776786641679463</v>
      </c>
    </row>
    <row r="280" spans="1:20" ht="165.75" x14ac:dyDescent="0.25">
      <c r="A280" s="15">
        <v>276</v>
      </c>
      <c r="B280" s="9" t="s">
        <v>5045</v>
      </c>
      <c r="C280" s="9" t="s">
        <v>5046</v>
      </c>
      <c r="D280" s="12" t="s">
        <v>54</v>
      </c>
      <c r="E280" s="9" t="s">
        <v>188</v>
      </c>
      <c r="F280" s="9" t="s">
        <v>5047</v>
      </c>
      <c r="G280" s="27" t="s">
        <v>5048</v>
      </c>
      <c r="H280" s="16">
        <v>46111</v>
      </c>
      <c r="I280" s="16">
        <v>47027</v>
      </c>
      <c r="J280" s="47" t="s">
        <v>4701</v>
      </c>
      <c r="K280" s="56" t="s">
        <v>123</v>
      </c>
      <c r="L280" s="56" t="s">
        <v>116</v>
      </c>
      <c r="M280" s="56" t="s">
        <v>1953</v>
      </c>
      <c r="N280" s="56" t="s">
        <v>77</v>
      </c>
      <c r="O280" s="56" t="s">
        <v>6267</v>
      </c>
      <c r="P280" s="56" t="s">
        <v>278</v>
      </c>
      <c r="Q280" s="56" t="s">
        <v>287</v>
      </c>
      <c r="R280" s="32">
        <v>1977219.92</v>
      </c>
      <c r="S280" s="32">
        <v>1284021.07</v>
      </c>
      <c r="T280" s="51">
        <f>Table42[[#This Row],[EU funds 
(EUR)]]/Table42[[#This Row],[Total eligible expenditure allocated to the operation (EUR)]]</f>
        <v>0.64940731023992526</v>
      </c>
    </row>
    <row r="281" spans="1:20" ht="178.5" x14ac:dyDescent="0.25">
      <c r="A281" s="15">
        <v>277</v>
      </c>
      <c r="B281" s="9" t="s">
        <v>5049</v>
      </c>
      <c r="C281" s="9" t="s">
        <v>5050</v>
      </c>
      <c r="D281" s="12" t="s">
        <v>54</v>
      </c>
      <c r="E281" s="9" t="s">
        <v>188</v>
      </c>
      <c r="F281" s="9" t="s">
        <v>5051</v>
      </c>
      <c r="G281" s="27" t="s">
        <v>5052</v>
      </c>
      <c r="H281" s="16">
        <v>46111</v>
      </c>
      <c r="I281" s="16">
        <v>47178</v>
      </c>
      <c r="J281" s="47" t="s">
        <v>4701</v>
      </c>
      <c r="K281" s="56" t="s">
        <v>90</v>
      </c>
      <c r="L281" s="56" t="s">
        <v>38</v>
      </c>
      <c r="M281" s="56" t="s">
        <v>75</v>
      </c>
      <c r="N281" s="56" t="s">
        <v>75</v>
      </c>
      <c r="O281" s="56" t="s">
        <v>6267</v>
      </c>
      <c r="P281" s="56" t="s">
        <v>278</v>
      </c>
      <c r="Q281" s="56" t="s">
        <v>287</v>
      </c>
      <c r="R281" s="32">
        <v>2088103.6</v>
      </c>
      <c r="S281" s="32">
        <v>1387251.15</v>
      </c>
      <c r="T281" s="51">
        <f>Table42[[#This Row],[EU funds 
(EUR)]]/Table42[[#This Row],[Total eligible expenditure allocated to the operation (EUR)]]</f>
        <v>0.66435934979471323</v>
      </c>
    </row>
    <row r="282" spans="1:20" ht="114.75" x14ac:dyDescent="0.25">
      <c r="A282" s="15">
        <v>278</v>
      </c>
      <c r="B282" s="9" t="s">
        <v>5053</v>
      </c>
      <c r="C282" s="9" t="s">
        <v>2769</v>
      </c>
      <c r="D282" s="12" t="s">
        <v>54</v>
      </c>
      <c r="E282" s="9" t="s">
        <v>188</v>
      </c>
      <c r="F282" s="9" t="s">
        <v>5054</v>
      </c>
      <c r="G282" s="27" t="s">
        <v>5055</v>
      </c>
      <c r="H282" s="16">
        <v>46108</v>
      </c>
      <c r="I282" s="16">
        <v>47027</v>
      </c>
      <c r="J282" s="47" t="s">
        <v>4701</v>
      </c>
      <c r="K282" s="56" t="s">
        <v>90</v>
      </c>
      <c r="L282" s="56" t="s">
        <v>38</v>
      </c>
      <c r="M282" s="56" t="s">
        <v>5056</v>
      </c>
      <c r="N282" s="56" t="s">
        <v>5057</v>
      </c>
      <c r="O282" s="56" t="s">
        <v>6267</v>
      </c>
      <c r="P282" s="56" t="s">
        <v>278</v>
      </c>
      <c r="Q282" s="56" t="s">
        <v>287</v>
      </c>
      <c r="R282" s="32">
        <v>1174433.07</v>
      </c>
      <c r="S282" s="32">
        <v>865538.25</v>
      </c>
      <c r="T282" s="51">
        <f>Table42[[#This Row],[EU funds 
(EUR)]]/Table42[[#This Row],[Total eligible expenditure allocated to the operation (EUR)]]</f>
        <v>0.73698388789409686</v>
      </c>
    </row>
    <row r="283" spans="1:20" ht="114.75" x14ac:dyDescent="0.25">
      <c r="A283" s="15">
        <v>279</v>
      </c>
      <c r="B283" s="9" t="s">
        <v>5058</v>
      </c>
      <c r="C283" s="9" t="s">
        <v>5059</v>
      </c>
      <c r="D283" s="12" t="s">
        <v>54</v>
      </c>
      <c r="E283" s="9" t="s">
        <v>188</v>
      </c>
      <c r="F283" s="9" t="s">
        <v>5060</v>
      </c>
      <c r="G283" s="27" t="s">
        <v>5061</v>
      </c>
      <c r="H283" s="16">
        <v>46111</v>
      </c>
      <c r="I283" s="16">
        <v>47150</v>
      </c>
      <c r="J283" s="47" t="s">
        <v>4701</v>
      </c>
      <c r="K283" s="56" t="s">
        <v>5062</v>
      </c>
      <c r="L283" s="56" t="s">
        <v>73</v>
      </c>
      <c r="M283" s="56" t="s">
        <v>1950</v>
      </c>
      <c r="N283" s="56" t="s">
        <v>77</v>
      </c>
      <c r="O283" s="56" t="s">
        <v>6267</v>
      </c>
      <c r="P283" s="56" t="s">
        <v>278</v>
      </c>
      <c r="Q283" s="56" t="s">
        <v>287</v>
      </c>
      <c r="R283" s="32">
        <v>2795260.56</v>
      </c>
      <c r="S283" s="32">
        <v>1830204.22</v>
      </c>
      <c r="T283" s="51">
        <f>Table42[[#This Row],[EU funds 
(EUR)]]/Table42[[#This Row],[Total eligible expenditure allocated to the operation (EUR)]]</f>
        <v>0.65475263601186429</v>
      </c>
    </row>
    <row r="284" spans="1:20" ht="409.5" x14ac:dyDescent="0.25">
      <c r="A284" s="15">
        <v>280</v>
      </c>
      <c r="B284" s="9" t="s">
        <v>5063</v>
      </c>
      <c r="C284" s="9" t="s">
        <v>908</v>
      </c>
      <c r="D284" s="12" t="s">
        <v>54</v>
      </c>
      <c r="E284" s="9" t="s">
        <v>1899</v>
      </c>
      <c r="F284" s="9" t="s">
        <v>5064</v>
      </c>
      <c r="G284" s="27" t="s">
        <v>5065</v>
      </c>
      <c r="H284" s="16">
        <v>46111</v>
      </c>
      <c r="I284" s="16">
        <v>47179</v>
      </c>
      <c r="J284" s="47" t="s">
        <v>4701</v>
      </c>
      <c r="K284" s="56" t="s">
        <v>90</v>
      </c>
      <c r="L284" s="56" t="s">
        <v>38</v>
      </c>
      <c r="M284" s="56" t="s">
        <v>1984</v>
      </c>
      <c r="N284" s="56" t="s">
        <v>1796</v>
      </c>
      <c r="O284" s="56" t="s">
        <v>6267</v>
      </c>
      <c r="P284" s="56" t="s">
        <v>1770</v>
      </c>
      <c r="Q284" s="56" t="s">
        <v>1783</v>
      </c>
      <c r="R284" s="32">
        <v>3529408.98</v>
      </c>
      <c r="S284" s="32">
        <v>2999997.62</v>
      </c>
      <c r="T284" s="51">
        <f>Table42[[#This Row],[EU funds 
(EUR)]]/Table42[[#This Row],[Total eligible expenditure allocated to the operation (EUR)]]</f>
        <v>0.84999999631666379</v>
      </c>
    </row>
    <row r="285" spans="1:20" ht="409.5" x14ac:dyDescent="0.25">
      <c r="A285" s="15">
        <v>281</v>
      </c>
      <c r="B285" s="9" t="s">
        <v>603</v>
      </c>
      <c r="C285" s="9" t="s">
        <v>908</v>
      </c>
      <c r="D285" s="12" t="s">
        <v>54</v>
      </c>
      <c r="E285" s="9" t="s">
        <v>1899</v>
      </c>
      <c r="F285" s="9" t="s">
        <v>1191</v>
      </c>
      <c r="G285" s="27" t="s">
        <v>1494</v>
      </c>
      <c r="H285" s="16">
        <v>45790</v>
      </c>
      <c r="I285" s="16">
        <v>46935</v>
      </c>
      <c r="J285" s="47" t="s">
        <v>4701</v>
      </c>
      <c r="K285" s="56" t="s">
        <v>90</v>
      </c>
      <c r="L285" s="56" t="s">
        <v>38</v>
      </c>
      <c r="M285" s="56" t="s">
        <v>1984</v>
      </c>
      <c r="N285" s="56" t="s">
        <v>1796</v>
      </c>
      <c r="O285" s="56" t="s">
        <v>6267</v>
      </c>
      <c r="P285" s="56" t="s">
        <v>1770</v>
      </c>
      <c r="Q285" s="56" t="s">
        <v>1783</v>
      </c>
      <c r="R285" s="32">
        <v>4045262.14</v>
      </c>
      <c r="S285" s="32">
        <v>3438472.81</v>
      </c>
      <c r="T285" s="51">
        <f>Table42[[#This Row],[EU funds 
(EUR)]]/Table42[[#This Row],[Total eligible expenditure allocated to the operation (EUR)]]</f>
        <v>0.8499999977751751</v>
      </c>
    </row>
    <row r="286" spans="1:20" ht="165.75" x14ac:dyDescent="0.25">
      <c r="A286" s="15">
        <v>282</v>
      </c>
      <c r="B286" s="9" t="s">
        <v>2555</v>
      </c>
      <c r="C286" s="9" t="s">
        <v>888</v>
      </c>
      <c r="D286" s="12" t="s">
        <v>54</v>
      </c>
      <c r="E286" s="9" t="s">
        <v>1899</v>
      </c>
      <c r="F286" s="9" t="s">
        <v>570</v>
      </c>
      <c r="G286" s="27" t="s">
        <v>574</v>
      </c>
      <c r="H286" s="16">
        <v>45995</v>
      </c>
      <c r="I286" s="16"/>
      <c r="J286" s="47" t="s">
        <v>4701</v>
      </c>
      <c r="K286" s="56"/>
      <c r="L286" s="56"/>
      <c r="M286" s="56"/>
      <c r="N286" s="56"/>
      <c r="O286" s="56" t="s">
        <v>6267</v>
      </c>
      <c r="P286" s="56" t="s">
        <v>2556</v>
      </c>
      <c r="Q286" s="56" t="s">
        <v>2557</v>
      </c>
      <c r="R286" s="32">
        <v>89159139.120000005</v>
      </c>
      <c r="S286" s="32">
        <v>47495990</v>
      </c>
      <c r="T286" s="51">
        <f>Table42[[#This Row],[EU funds 
(EUR)]]/Table42[[#This Row],[Total eligible expenditure allocated to the operation (EUR)]]</f>
        <v>0.5327102803906032</v>
      </c>
    </row>
    <row r="287" spans="1:20" ht="63.75" x14ac:dyDescent="0.25">
      <c r="A287" s="15">
        <v>283</v>
      </c>
      <c r="B287" s="9" t="s">
        <v>363</v>
      </c>
      <c r="C287" s="9" t="s">
        <v>370</v>
      </c>
      <c r="D287" s="12" t="s">
        <v>54</v>
      </c>
      <c r="E287" s="9" t="s">
        <v>364</v>
      </c>
      <c r="F287" s="9" t="s">
        <v>365</v>
      </c>
      <c r="G287" s="27" t="s">
        <v>1461</v>
      </c>
      <c r="H287" s="16">
        <v>45261</v>
      </c>
      <c r="I287" s="16"/>
      <c r="J287" s="47" t="s">
        <v>4701</v>
      </c>
      <c r="K287" s="56"/>
      <c r="L287" s="56"/>
      <c r="M287" s="56"/>
      <c r="N287" s="56"/>
      <c r="O287" s="56" t="s">
        <v>6267</v>
      </c>
      <c r="P287" s="56" t="s">
        <v>375</v>
      </c>
      <c r="Q287" s="56" t="s">
        <v>371</v>
      </c>
      <c r="R287" s="32">
        <v>50000000</v>
      </c>
      <c r="S287" s="32">
        <v>50000000</v>
      </c>
      <c r="T287" s="51">
        <f>Table42[[#This Row],[EU funds 
(EUR)]]/Table42[[#This Row],[Total eligible expenditure allocated to the operation (EUR)]]</f>
        <v>1</v>
      </c>
    </row>
    <row r="288" spans="1:20" ht="63.75" x14ac:dyDescent="0.25">
      <c r="A288" s="15">
        <v>284</v>
      </c>
      <c r="B288" s="9" t="s">
        <v>567</v>
      </c>
      <c r="C288" s="9" t="s">
        <v>370</v>
      </c>
      <c r="D288" s="12" t="s">
        <v>54</v>
      </c>
      <c r="E288" s="9" t="s">
        <v>364</v>
      </c>
      <c r="F288" s="9" t="s">
        <v>571</v>
      </c>
      <c r="G288" s="27" t="s">
        <v>575</v>
      </c>
      <c r="H288" s="16">
        <v>45642</v>
      </c>
      <c r="I288" s="16"/>
      <c r="J288" s="47" t="s">
        <v>4701</v>
      </c>
      <c r="K288" s="56"/>
      <c r="L288" s="56"/>
      <c r="M288" s="56"/>
      <c r="N288" s="56"/>
      <c r="O288" s="56" t="s">
        <v>6267</v>
      </c>
      <c r="P288" s="56" t="s">
        <v>375</v>
      </c>
      <c r="Q288" s="56" t="s">
        <v>371</v>
      </c>
      <c r="R288" s="32">
        <v>30000000</v>
      </c>
      <c r="S288" s="32">
        <v>30000000</v>
      </c>
      <c r="T288" s="51">
        <f>Table42[[#This Row],[EU funds 
(EUR)]]/Table42[[#This Row],[Total eligible expenditure allocated to the operation (EUR)]]</f>
        <v>1</v>
      </c>
    </row>
    <row r="289" spans="1:20" ht="63.75" x14ac:dyDescent="0.25">
      <c r="A289" s="15">
        <v>285</v>
      </c>
      <c r="B289" s="9" t="s">
        <v>568</v>
      </c>
      <c r="C289" s="9" t="s">
        <v>370</v>
      </c>
      <c r="D289" s="12" t="s">
        <v>54</v>
      </c>
      <c r="E289" s="9" t="s">
        <v>364</v>
      </c>
      <c r="F289" s="9" t="s">
        <v>572</v>
      </c>
      <c r="G289" s="27" t="s">
        <v>576</v>
      </c>
      <c r="H289" s="16">
        <v>45642</v>
      </c>
      <c r="I289" s="16"/>
      <c r="J289" s="47" t="s">
        <v>4701</v>
      </c>
      <c r="K289" s="56"/>
      <c r="L289" s="56"/>
      <c r="M289" s="56"/>
      <c r="N289" s="56"/>
      <c r="O289" s="56" t="s">
        <v>6267</v>
      </c>
      <c r="P289" s="56" t="s">
        <v>375</v>
      </c>
      <c r="Q289" s="56" t="s">
        <v>371</v>
      </c>
      <c r="R289" s="32">
        <v>20000000</v>
      </c>
      <c r="S289" s="32">
        <v>20000000</v>
      </c>
      <c r="T289" s="51">
        <f>Table42[[#This Row],[EU funds 
(EUR)]]/Table42[[#This Row],[Total eligible expenditure allocated to the operation (EUR)]]</f>
        <v>1</v>
      </c>
    </row>
    <row r="290" spans="1:20" ht="63.75" x14ac:dyDescent="0.25">
      <c r="A290" s="15">
        <v>286</v>
      </c>
      <c r="B290" s="9" t="s">
        <v>372</v>
      </c>
      <c r="C290" s="9" t="s">
        <v>888</v>
      </c>
      <c r="D290" s="12" t="s">
        <v>54</v>
      </c>
      <c r="E290" s="9" t="s">
        <v>364</v>
      </c>
      <c r="F290" s="9" t="s">
        <v>374</v>
      </c>
      <c r="G290" s="27" t="s">
        <v>376</v>
      </c>
      <c r="H290" s="16">
        <v>45595</v>
      </c>
      <c r="I290" s="16"/>
      <c r="J290" s="47" t="s">
        <v>4701</v>
      </c>
      <c r="K290" s="56"/>
      <c r="L290" s="56"/>
      <c r="M290" s="56"/>
      <c r="N290" s="56"/>
      <c r="O290" s="56" t="s">
        <v>6267</v>
      </c>
      <c r="P290" s="56" t="s">
        <v>375</v>
      </c>
      <c r="Q290" s="56" t="s">
        <v>371</v>
      </c>
      <c r="R290" s="32">
        <v>170282398.03999999</v>
      </c>
      <c r="S290" s="32">
        <v>90711184</v>
      </c>
      <c r="T290" s="51">
        <f>Table42[[#This Row],[EU funds 
(EUR)]]/Table42[[#This Row],[Total eligible expenditure allocated to the operation (EUR)]]</f>
        <v>0.53271028035846424</v>
      </c>
    </row>
    <row r="291" spans="1:20" ht="63.75" x14ac:dyDescent="0.25">
      <c r="A291" s="15">
        <v>287</v>
      </c>
      <c r="B291" s="9" t="s">
        <v>566</v>
      </c>
      <c r="C291" s="9" t="s">
        <v>888</v>
      </c>
      <c r="D291" s="12" t="s">
        <v>54</v>
      </c>
      <c r="E291" s="9" t="s">
        <v>364</v>
      </c>
      <c r="F291" s="9" t="s">
        <v>570</v>
      </c>
      <c r="G291" s="27" t="s">
        <v>574</v>
      </c>
      <c r="H291" s="16">
        <v>45625</v>
      </c>
      <c r="I291" s="16"/>
      <c r="J291" s="47" t="s">
        <v>4701</v>
      </c>
      <c r="K291" s="56"/>
      <c r="L291" s="56"/>
      <c r="M291" s="56"/>
      <c r="N291" s="56"/>
      <c r="O291" s="56" t="s">
        <v>6267</v>
      </c>
      <c r="P291" s="56" t="s">
        <v>375</v>
      </c>
      <c r="Q291" s="56" t="s">
        <v>371</v>
      </c>
      <c r="R291" s="32">
        <v>79756485.959999993</v>
      </c>
      <c r="S291" s="32">
        <v>42487100</v>
      </c>
      <c r="T291" s="51">
        <f>Table42[[#This Row],[EU funds 
(EUR)]]/Table42[[#This Row],[Total eligible expenditure allocated to the operation (EUR)]]</f>
        <v>0.53271028040664192</v>
      </c>
    </row>
    <row r="292" spans="1:20" ht="89.25" x14ac:dyDescent="0.25">
      <c r="A292" s="15">
        <v>288</v>
      </c>
      <c r="B292" s="9" t="s">
        <v>625</v>
      </c>
      <c r="C292" s="9" t="s">
        <v>927</v>
      </c>
      <c r="D292" s="12" t="s">
        <v>54</v>
      </c>
      <c r="E292" s="9" t="s">
        <v>364</v>
      </c>
      <c r="F292" s="9" t="s">
        <v>1213</v>
      </c>
      <c r="G292" s="27" t="s">
        <v>1516</v>
      </c>
      <c r="H292" s="16">
        <v>45835</v>
      </c>
      <c r="I292" s="16">
        <v>46157</v>
      </c>
      <c r="J292" s="47" t="s">
        <v>4701</v>
      </c>
      <c r="K292" s="56" t="s">
        <v>90</v>
      </c>
      <c r="L292" s="56" t="s">
        <v>38</v>
      </c>
      <c r="M292" s="56" t="s">
        <v>75</v>
      </c>
      <c r="N292" s="56" t="s">
        <v>75</v>
      </c>
      <c r="O292" s="56" t="s">
        <v>6267</v>
      </c>
      <c r="P292" s="56" t="s">
        <v>375</v>
      </c>
      <c r="Q292" s="56" t="s">
        <v>371</v>
      </c>
      <c r="R292" s="32">
        <v>12840</v>
      </c>
      <c r="S292" s="32">
        <v>9630</v>
      </c>
      <c r="T292" s="51">
        <f>Table42[[#This Row],[EU funds 
(EUR)]]/Table42[[#This Row],[Total eligible expenditure allocated to the operation (EUR)]]</f>
        <v>0.75</v>
      </c>
    </row>
    <row r="293" spans="1:20" ht="140.25" x14ac:dyDescent="0.25">
      <c r="A293" s="15">
        <v>289</v>
      </c>
      <c r="B293" s="9" t="s">
        <v>2558</v>
      </c>
      <c r="C293" s="9" t="s">
        <v>2559</v>
      </c>
      <c r="D293" s="12" t="s">
        <v>54</v>
      </c>
      <c r="E293" s="9" t="s">
        <v>364</v>
      </c>
      <c r="F293" s="9" t="s">
        <v>2560</v>
      </c>
      <c r="G293" s="27" t="s">
        <v>2561</v>
      </c>
      <c r="H293" s="16">
        <v>45918</v>
      </c>
      <c r="I293" s="16">
        <v>46168</v>
      </c>
      <c r="J293" s="47" t="s">
        <v>4701</v>
      </c>
      <c r="K293" s="56" t="s">
        <v>90</v>
      </c>
      <c r="L293" s="56" t="s">
        <v>38</v>
      </c>
      <c r="M293" s="56" t="s">
        <v>75</v>
      </c>
      <c r="N293" s="56" t="s">
        <v>75</v>
      </c>
      <c r="O293" s="56" t="s">
        <v>6267</v>
      </c>
      <c r="P293" s="56" t="s">
        <v>375</v>
      </c>
      <c r="Q293" s="56" t="s">
        <v>371</v>
      </c>
      <c r="R293" s="32">
        <v>10700</v>
      </c>
      <c r="S293" s="32">
        <v>8025</v>
      </c>
      <c r="T293" s="51">
        <f>Table42[[#This Row],[EU funds 
(EUR)]]/Table42[[#This Row],[Total eligible expenditure allocated to the operation (EUR)]]</f>
        <v>0.75</v>
      </c>
    </row>
    <row r="294" spans="1:20" ht="127.5" x14ac:dyDescent="0.25">
      <c r="A294" s="15">
        <v>290</v>
      </c>
      <c r="B294" s="9" t="s">
        <v>652</v>
      </c>
      <c r="C294" s="9" t="s">
        <v>952</v>
      </c>
      <c r="D294" s="12" t="s">
        <v>54</v>
      </c>
      <c r="E294" s="9" t="s">
        <v>364</v>
      </c>
      <c r="F294" s="9" t="s">
        <v>1240</v>
      </c>
      <c r="G294" s="27" t="s">
        <v>1543</v>
      </c>
      <c r="H294" s="16">
        <v>45854</v>
      </c>
      <c r="I294" s="16">
        <v>46296</v>
      </c>
      <c r="J294" s="47" t="s">
        <v>4701</v>
      </c>
      <c r="K294" s="56" t="s">
        <v>90</v>
      </c>
      <c r="L294" s="56" t="s">
        <v>38</v>
      </c>
      <c r="M294" s="56" t="s">
        <v>75</v>
      </c>
      <c r="N294" s="56" t="s">
        <v>75</v>
      </c>
      <c r="O294" s="56" t="s">
        <v>6267</v>
      </c>
      <c r="P294" s="56" t="s">
        <v>375</v>
      </c>
      <c r="Q294" s="56" t="s">
        <v>371</v>
      </c>
      <c r="R294" s="32">
        <v>13653.2</v>
      </c>
      <c r="S294" s="32">
        <v>10239.9</v>
      </c>
      <c r="T294" s="51">
        <f>Table42[[#This Row],[EU funds 
(EUR)]]/Table42[[#This Row],[Total eligible expenditure allocated to the operation (EUR)]]</f>
        <v>0.74999999999999989</v>
      </c>
    </row>
    <row r="295" spans="1:20" ht="127.5" x14ac:dyDescent="0.25">
      <c r="A295" s="15">
        <v>291</v>
      </c>
      <c r="B295" s="9" t="s">
        <v>632</v>
      </c>
      <c r="C295" s="9" t="s">
        <v>934</v>
      </c>
      <c r="D295" s="12" t="s">
        <v>54</v>
      </c>
      <c r="E295" s="9" t="s">
        <v>364</v>
      </c>
      <c r="F295" s="9" t="s">
        <v>1220</v>
      </c>
      <c r="G295" s="27" t="s">
        <v>1523</v>
      </c>
      <c r="H295" s="16">
        <v>45838</v>
      </c>
      <c r="I295" s="16">
        <v>46371</v>
      </c>
      <c r="J295" s="47" t="s">
        <v>4701</v>
      </c>
      <c r="K295" s="56" t="s">
        <v>1825</v>
      </c>
      <c r="L295" s="56" t="s">
        <v>72</v>
      </c>
      <c r="M295" s="56" t="s">
        <v>1949</v>
      </c>
      <c r="N295" s="56" t="s">
        <v>77</v>
      </c>
      <c r="O295" s="56" t="s">
        <v>6267</v>
      </c>
      <c r="P295" s="56" t="s">
        <v>375</v>
      </c>
      <c r="Q295" s="56" t="s">
        <v>371</v>
      </c>
      <c r="R295" s="32">
        <v>63054.32</v>
      </c>
      <c r="S295" s="32">
        <v>34679.870000000003</v>
      </c>
      <c r="T295" s="51">
        <f>Table42[[#This Row],[EU funds 
(EUR)]]/Table42[[#This Row],[Total eligible expenditure allocated to the operation (EUR)]]</f>
        <v>0.54999990484395045</v>
      </c>
    </row>
    <row r="296" spans="1:20" ht="127.5" x14ac:dyDescent="0.25">
      <c r="A296" s="15">
        <v>292</v>
      </c>
      <c r="B296" s="9" t="s">
        <v>781</v>
      </c>
      <c r="C296" s="9" t="s">
        <v>1071</v>
      </c>
      <c r="D296" s="12" t="s">
        <v>54</v>
      </c>
      <c r="E296" s="9" t="s">
        <v>364</v>
      </c>
      <c r="F296" s="9" t="s">
        <v>1363</v>
      </c>
      <c r="G296" s="27" t="s">
        <v>1669</v>
      </c>
      <c r="H296" s="16">
        <v>45870</v>
      </c>
      <c r="I296" s="16">
        <v>46357</v>
      </c>
      <c r="J296" s="47" t="s">
        <v>4701</v>
      </c>
      <c r="K296" s="56" t="s">
        <v>93</v>
      </c>
      <c r="L296" s="56" t="s">
        <v>74</v>
      </c>
      <c r="M296" s="56" t="s">
        <v>1952</v>
      </c>
      <c r="N296" s="56" t="s">
        <v>79</v>
      </c>
      <c r="O296" s="56" t="s">
        <v>6267</v>
      </c>
      <c r="P296" s="56" t="s">
        <v>375</v>
      </c>
      <c r="Q296" s="56" t="s">
        <v>371</v>
      </c>
      <c r="R296" s="32">
        <v>26557.4</v>
      </c>
      <c r="S296" s="32">
        <v>19918.05</v>
      </c>
      <c r="T296" s="51">
        <f>Table42[[#This Row],[EU funds 
(EUR)]]/Table42[[#This Row],[Total eligible expenditure allocated to the operation (EUR)]]</f>
        <v>0.74999999999999989</v>
      </c>
    </row>
    <row r="297" spans="1:20" ht="114.75" x14ac:dyDescent="0.25">
      <c r="A297" s="15">
        <v>293</v>
      </c>
      <c r="B297" s="9" t="s">
        <v>722</v>
      </c>
      <c r="C297" s="9" t="s">
        <v>1015</v>
      </c>
      <c r="D297" s="12" t="s">
        <v>54</v>
      </c>
      <c r="E297" s="9" t="s">
        <v>364</v>
      </c>
      <c r="F297" s="9" t="s">
        <v>1305</v>
      </c>
      <c r="G297" s="27" t="s">
        <v>1610</v>
      </c>
      <c r="H297" s="16">
        <v>45866</v>
      </c>
      <c r="I297" s="16">
        <v>46195</v>
      </c>
      <c r="J297" s="47" t="s">
        <v>4701</v>
      </c>
      <c r="K297" s="56" t="s">
        <v>1829</v>
      </c>
      <c r="L297" s="56" t="s">
        <v>260</v>
      </c>
      <c r="M297" s="56" t="s">
        <v>1960</v>
      </c>
      <c r="N297" s="56" t="s">
        <v>268</v>
      </c>
      <c r="O297" s="56" t="s">
        <v>6267</v>
      </c>
      <c r="P297" s="56" t="s">
        <v>375</v>
      </c>
      <c r="Q297" s="56" t="s">
        <v>371</v>
      </c>
      <c r="R297" s="32">
        <v>48043</v>
      </c>
      <c r="S297" s="32">
        <v>36032.25</v>
      </c>
      <c r="T297" s="51">
        <f>Table42[[#This Row],[EU funds 
(EUR)]]/Table42[[#This Row],[Total eligible expenditure allocated to the operation (EUR)]]</f>
        <v>0.75</v>
      </c>
    </row>
    <row r="298" spans="1:20" ht="140.25" x14ac:dyDescent="0.25">
      <c r="A298" s="15">
        <v>294</v>
      </c>
      <c r="B298" s="9" t="s">
        <v>2562</v>
      </c>
      <c r="C298" s="9" t="s">
        <v>2563</v>
      </c>
      <c r="D298" s="12" t="s">
        <v>54</v>
      </c>
      <c r="E298" s="9" t="s">
        <v>364</v>
      </c>
      <c r="F298" s="9" t="s">
        <v>2564</v>
      </c>
      <c r="G298" s="27" t="s">
        <v>2565</v>
      </c>
      <c r="H298" s="16">
        <v>45870</v>
      </c>
      <c r="I298" s="16">
        <v>46174</v>
      </c>
      <c r="J298" s="47" t="s">
        <v>4701</v>
      </c>
      <c r="K298" s="56" t="s">
        <v>90</v>
      </c>
      <c r="L298" s="56" t="s">
        <v>38</v>
      </c>
      <c r="M298" s="56" t="s">
        <v>75</v>
      </c>
      <c r="N298" s="56" t="s">
        <v>75</v>
      </c>
      <c r="O298" s="56" t="s">
        <v>6267</v>
      </c>
      <c r="P298" s="56" t="s">
        <v>375</v>
      </c>
      <c r="Q298" s="56" t="s">
        <v>371</v>
      </c>
      <c r="R298" s="32">
        <v>54623.5</v>
      </c>
      <c r="S298" s="32">
        <v>40967.620000000003</v>
      </c>
      <c r="T298" s="51">
        <f>Table42[[#This Row],[EU funds 
(EUR)]]/Table42[[#This Row],[Total eligible expenditure allocated to the operation (EUR)]]</f>
        <v>0.74999990846430575</v>
      </c>
    </row>
    <row r="299" spans="1:20" ht="127.5" x14ac:dyDescent="0.25">
      <c r="A299" s="15">
        <v>295</v>
      </c>
      <c r="B299" s="9" t="s">
        <v>633</v>
      </c>
      <c r="C299" s="9" t="s">
        <v>935</v>
      </c>
      <c r="D299" s="12" t="s">
        <v>54</v>
      </c>
      <c r="E299" s="9" t="s">
        <v>364</v>
      </c>
      <c r="F299" s="9" t="s">
        <v>1221</v>
      </c>
      <c r="G299" s="27" t="s">
        <v>1524</v>
      </c>
      <c r="H299" s="16">
        <v>45838</v>
      </c>
      <c r="I299" s="16">
        <v>46248</v>
      </c>
      <c r="J299" s="47" t="s">
        <v>4701</v>
      </c>
      <c r="K299" s="56" t="s">
        <v>1826</v>
      </c>
      <c r="L299" s="56" t="s">
        <v>544</v>
      </c>
      <c r="M299" s="56" t="s">
        <v>1979</v>
      </c>
      <c r="N299" s="56" t="s">
        <v>79</v>
      </c>
      <c r="O299" s="56" t="s">
        <v>6267</v>
      </c>
      <c r="P299" s="56" t="s">
        <v>375</v>
      </c>
      <c r="Q299" s="56" t="s">
        <v>371</v>
      </c>
      <c r="R299" s="32">
        <v>96139.5</v>
      </c>
      <c r="S299" s="32">
        <v>52876.72</v>
      </c>
      <c r="T299" s="51">
        <f>Table42[[#This Row],[EU funds 
(EUR)]]/Table42[[#This Row],[Total eligible expenditure allocated to the operation (EUR)]]</f>
        <v>0.5499999479922405</v>
      </c>
    </row>
    <row r="300" spans="1:20" ht="114.75" x14ac:dyDescent="0.25">
      <c r="A300" s="15">
        <v>296</v>
      </c>
      <c r="B300" s="9" t="s">
        <v>626</v>
      </c>
      <c r="C300" s="9" t="s">
        <v>928</v>
      </c>
      <c r="D300" s="12" t="s">
        <v>54</v>
      </c>
      <c r="E300" s="9" t="s">
        <v>364</v>
      </c>
      <c r="F300" s="9" t="s">
        <v>1214</v>
      </c>
      <c r="G300" s="27" t="s">
        <v>1517</v>
      </c>
      <c r="H300" s="16">
        <v>45835</v>
      </c>
      <c r="I300" s="16">
        <v>46143</v>
      </c>
      <c r="J300" s="47" t="s">
        <v>4701</v>
      </c>
      <c r="K300" s="56" t="s">
        <v>90</v>
      </c>
      <c r="L300" s="56" t="s">
        <v>38</v>
      </c>
      <c r="M300" s="56" t="s">
        <v>1974</v>
      </c>
      <c r="N300" s="56" t="s">
        <v>79</v>
      </c>
      <c r="O300" s="56" t="s">
        <v>6267</v>
      </c>
      <c r="P300" s="56" t="s">
        <v>375</v>
      </c>
      <c r="Q300" s="56" t="s">
        <v>371</v>
      </c>
      <c r="R300" s="32">
        <v>20731.25</v>
      </c>
      <c r="S300" s="32">
        <v>15548.43</v>
      </c>
      <c r="T300" s="51">
        <f>Table42[[#This Row],[EU funds 
(EUR)]]/Table42[[#This Row],[Total eligible expenditure allocated to the operation (EUR)]]</f>
        <v>0.74999963822731386</v>
      </c>
    </row>
    <row r="301" spans="1:20" ht="89.25" x14ac:dyDescent="0.25">
      <c r="A301" s="15">
        <v>297</v>
      </c>
      <c r="B301" s="9" t="s">
        <v>692</v>
      </c>
      <c r="C301" s="9" t="s">
        <v>988</v>
      </c>
      <c r="D301" s="12" t="s">
        <v>54</v>
      </c>
      <c r="E301" s="9" t="s">
        <v>364</v>
      </c>
      <c r="F301" s="9" t="s">
        <v>1278</v>
      </c>
      <c r="G301" s="27" t="s">
        <v>1582</v>
      </c>
      <c r="H301" s="16">
        <v>45861</v>
      </c>
      <c r="I301" s="16">
        <v>46204</v>
      </c>
      <c r="J301" s="47" t="s">
        <v>4701</v>
      </c>
      <c r="K301" s="56" t="s">
        <v>90</v>
      </c>
      <c r="L301" s="56" t="s">
        <v>38</v>
      </c>
      <c r="M301" s="56" t="s">
        <v>75</v>
      </c>
      <c r="N301" s="56" t="s">
        <v>75</v>
      </c>
      <c r="O301" s="56" t="s">
        <v>6267</v>
      </c>
      <c r="P301" s="56" t="s">
        <v>375</v>
      </c>
      <c r="Q301" s="56" t="s">
        <v>371</v>
      </c>
      <c r="R301" s="32">
        <v>67169.25</v>
      </c>
      <c r="S301" s="32">
        <v>50376.93</v>
      </c>
      <c r="T301" s="51">
        <f>Table42[[#This Row],[EU funds 
(EUR)]]/Table42[[#This Row],[Total eligible expenditure allocated to the operation (EUR)]]</f>
        <v>0.74999988834176357</v>
      </c>
    </row>
    <row r="302" spans="1:20" ht="127.5" x14ac:dyDescent="0.25">
      <c r="A302" s="15">
        <v>298</v>
      </c>
      <c r="B302" s="9" t="s">
        <v>619</v>
      </c>
      <c r="C302" s="9" t="s">
        <v>922</v>
      </c>
      <c r="D302" s="12" t="s">
        <v>54</v>
      </c>
      <c r="E302" s="9" t="s">
        <v>364</v>
      </c>
      <c r="F302" s="9" t="s">
        <v>1207</v>
      </c>
      <c r="G302" s="27" t="s">
        <v>1510</v>
      </c>
      <c r="H302" s="16">
        <v>45834</v>
      </c>
      <c r="I302" s="16">
        <v>46357</v>
      </c>
      <c r="J302" s="47" t="s">
        <v>4701</v>
      </c>
      <c r="K302" s="56" t="s">
        <v>93</v>
      </c>
      <c r="L302" s="56" t="s">
        <v>74</v>
      </c>
      <c r="M302" s="56" t="s">
        <v>1952</v>
      </c>
      <c r="N302" s="56" t="s">
        <v>79</v>
      </c>
      <c r="O302" s="56" t="s">
        <v>6267</v>
      </c>
      <c r="P302" s="56" t="s">
        <v>375</v>
      </c>
      <c r="Q302" s="56" t="s">
        <v>371</v>
      </c>
      <c r="R302" s="32">
        <v>36380</v>
      </c>
      <c r="S302" s="32">
        <v>27285</v>
      </c>
      <c r="T302" s="51">
        <f>Table42[[#This Row],[EU funds 
(EUR)]]/Table42[[#This Row],[Total eligible expenditure allocated to the operation (EUR)]]</f>
        <v>0.75</v>
      </c>
    </row>
    <row r="303" spans="1:20" ht="127.5" x14ac:dyDescent="0.25">
      <c r="A303" s="15">
        <v>299</v>
      </c>
      <c r="B303" s="9" t="s">
        <v>671</v>
      </c>
      <c r="C303" s="9" t="s">
        <v>969</v>
      </c>
      <c r="D303" s="12" t="s">
        <v>54</v>
      </c>
      <c r="E303" s="9" t="s">
        <v>364</v>
      </c>
      <c r="F303" s="9" t="s">
        <v>1259</v>
      </c>
      <c r="G303" s="27" t="s">
        <v>1562</v>
      </c>
      <c r="H303" s="16">
        <v>45859</v>
      </c>
      <c r="I303" s="16">
        <v>46386</v>
      </c>
      <c r="J303" s="47" t="s">
        <v>4701</v>
      </c>
      <c r="K303" s="56" t="s">
        <v>525</v>
      </c>
      <c r="L303" s="56" t="s">
        <v>542</v>
      </c>
      <c r="M303" s="56" t="s">
        <v>1975</v>
      </c>
      <c r="N303" s="56" t="s">
        <v>268</v>
      </c>
      <c r="O303" s="56" t="s">
        <v>6267</v>
      </c>
      <c r="P303" s="56" t="s">
        <v>375</v>
      </c>
      <c r="Q303" s="56" t="s">
        <v>371</v>
      </c>
      <c r="R303" s="32">
        <v>174431.4</v>
      </c>
      <c r="S303" s="32">
        <v>130823.55</v>
      </c>
      <c r="T303" s="51">
        <f>Table42[[#This Row],[EU funds 
(EUR)]]/Table42[[#This Row],[Total eligible expenditure allocated to the operation (EUR)]]</f>
        <v>0.75</v>
      </c>
    </row>
    <row r="304" spans="1:20" ht="114.75" x14ac:dyDescent="0.25">
      <c r="A304" s="15">
        <v>300</v>
      </c>
      <c r="B304" s="9" t="s">
        <v>693</v>
      </c>
      <c r="C304" s="9" t="s">
        <v>989</v>
      </c>
      <c r="D304" s="12" t="s">
        <v>54</v>
      </c>
      <c r="E304" s="9" t="s">
        <v>364</v>
      </c>
      <c r="F304" s="9" t="s">
        <v>1279</v>
      </c>
      <c r="G304" s="27" t="s">
        <v>1583</v>
      </c>
      <c r="H304" s="16">
        <v>45861</v>
      </c>
      <c r="I304" s="16">
        <v>46358</v>
      </c>
      <c r="J304" s="47" t="s">
        <v>4701</v>
      </c>
      <c r="K304" s="56" t="s">
        <v>1822</v>
      </c>
      <c r="L304" s="56" t="s">
        <v>261</v>
      </c>
      <c r="M304" s="56" t="s">
        <v>1961</v>
      </c>
      <c r="N304" s="56" t="s">
        <v>268</v>
      </c>
      <c r="O304" s="56" t="s">
        <v>6267</v>
      </c>
      <c r="P304" s="56" t="s">
        <v>375</v>
      </c>
      <c r="Q304" s="56" t="s">
        <v>371</v>
      </c>
      <c r="R304" s="32">
        <v>68982.899999999994</v>
      </c>
      <c r="S304" s="32">
        <v>51737.17</v>
      </c>
      <c r="T304" s="51">
        <f>Table42[[#This Row],[EU funds 
(EUR)]]/Table42[[#This Row],[Total eligible expenditure allocated to the operation (EUR)]]</f>
        <v>0.74999992751826905</v>
      </c>
    </row>
    <row r="305" spans="1:20" ht="63.75" x14ac:dyDescent="0.25">
      <c r="A305" s="15">
        <v>301</v>
      </c>
      <c r="B305" s="9" t="s">
        <v>627</v>
      </c>
      <c r="C305" s="9" t="s">
        <v>929</v>
      </c>
      <c r="D305" s="12" t="s">
        <v>54</v>
      </c>
      <c r="E305" s="9" t="s">
        <v>364</v>
      </c>
      <c r="F305" s="9" t="s">
        <v>1215</v>
      </c>
      <c r="G305" s="27" t="s">
        <v>1518</v>
      </c>
      <c r="H305" s="16">
        <v>45835</v>
      </c>
      <c r="I305" s="16">
        <v>45998</v>
      </c>
      <c r="J305" s="47" t="s">
        <v>4702</v>
      </c>
      <c r="K305" s="56" t="s">
        <v>90</v>
      </c>
      <c r="L305" s="56" t="s">
        <v>38</v>
      </c>
      <c r="M305" s="56" t="s">
        <v>75</v>
      </c>
      <c r="N305" s="56" t="s">
        <v>75</v>
      </c>
      <c r="O305" s="56" t="s">
        <v>6267</v>
      </c>
      <c r="P305" s="56" t="s">
        <v>375</v>
      </c>
      <c r="Q305" s="56" t="s">
        <v>371</v>
      </c>
      <c r="R305" s="32">
        <v>41565.22</v>
      </c>
      <c r="S305" s="32">
        <v>31173.91</v>
      </c>
      <c r="T305" s="51">
        <f>Table42[[#This Row],[EU funds 
(EUR)]]/Table42[[#This Row],[Total eligible expenditure allocated to the operation (EUR)]]</f>
        <v>0.74999987970712045</v>
      </c>
    </row>
    <row r="306" spans="1:20" ht="114.75" x14ac:dyDescent="0.25">
      <c r="A306" s="15">
        <v>302</v>
      </c>
      <c r="B306" s="9" t="s">
        <v>681</v>
      </c>
      <c r="C306" s="9" t="s">
        <v>977</v>
      </c>
      <c r="D306" s="12" t="s">
        <v>54</v>
      </c>
      <c r="E306" s="9" t="s">
        <v>364</v>
      </c>
      <c r="F306" s="9" t="s">
        <v>1268</v>
      </c>
      <c r="G306" s="27" t="s">
        <v>1572</v>
      </c>
      <c r="H306" s="16">
        <v>45860</v>
      </c>
      <c r="I306" s="16">
        <v>46397</v>
      </c>
      <c r="J306" s="47" t="s">
        <v>4701</v>
      </c>
      <c r="K306" s="56" t="s">
        <v>90</v>
      </c>
      <c r="L306" s="56" t="s">
        <v>38</v>
      </c>
      <c r="M306" s="56" t="s">
        <v>75</v>
      </c>
      <c r="N306" s="56" t="s">
        <v>75</v>
      </c>
      <c r="O306" s="56" t="s">
        <v>6267</v>
      </c>
      <c r="P306" s="56" t="s">
        <v>375</v>
      </c>
      <c r="Q306" s="56" t="s">
        <v>371</v>
      </c>
      <c r="R306" s="32">
        <v>18190</v>
      </c>
      <c r="S306" s="32">
        <v>13642.5</v>
      </c>
      <c r="T306" s="51">
        <f>Table42[[#This Row],[EU funds 
(EUR)]]/Table42[[#This Row],[Total eligible expenditure allocated to the operation (EUR)]]</f>
        <v>0.75</v>
      </c>
    </row>
    <row r="307" spans="1:20" ht="114.75" x14ac:dyDescent="0.25">
      <c r="A307" s="15">
        <v>303</v>
      </c>
      <c r="B307" s="9" t="s">
        <v>789</v>
      </c>
      <c r="C307" s="9" t="s">
        <v>1079</v>
      </c>
      <c r="D307" s="12" t="s">
        <v>54</v>
      </c>
      <c r="E307" s="9" t="s">
        <v>364</v>
      </c>
      <c r="F307" s="9" t="s">
        <v>1371</v>
      </c>
      <c r="G307" s="27" t="s">
        <v>1677</v>
      </c>
      <c r="H307" s="16">
        <v>45873</v>
      </c>
      <c r="I307" s="16">
        <v>46280</v>
      </c>
      <c r="J307" s="47" t="s">
        <v>4701</v>
      </c>
      <c r="K307" s="56" t="s">
        <v>126</v>
      </c>
      <c r="L307" s="56" t="s">
        <v>117</v>
      </c>
      <c r="M307" s="56" t="s">
        <v>1954</v>
      </c>
      <c r="N307" s="56" t="s">
        <v>77</v>
      </c>
      <c r="O307" s="56" t="s">
        <v>6267</v>
      </c>
      <c r="P307" s="56" t="s">
        <v>375</v>
      </c>
      <c r="Q307" s="56" t="s">
        <v>371</v>
      </c>
      <c r="R307" s="32">
        <v>60455</v>
      </c>
      <c r="S307" s="32">
        <v>45341.25</v>
      </c>
      <c r="T307" s="51">
        <f>Table42[[#This Row],[EU funds 
(EUR)]]/Table42[[#This Row],[Total eligible expenditure allocated to the operation (EUR)]]</f>
        <v>0.75</v>
      </c>
    </row>
    <row r="308" spans="1:20" ht="216.75" x14ac:dyDescent="0.25">
      <c r="A308" s="15">
        <v>304</v>
      </c>
      <c r="B308" s="9" t="s">
        <v>645</v>
      </c>
      <c r="C308" s="9" t="s">
        <v>945</v>
      </c>
      <c r="D308" s="12" t="s">
        <v>54</v>
      </c>
      <c r="E308" s="9" t="s">
        <v>364</v>
      </c>
      <c r="F308" s="9" t="s">
        <v>1233</v>
      </c>
      <c r="G308" s="27" t="s">
        <v>1536</v>
      </c>
      <c r="H308" s="16">
        <v>45852</v>
      </c>
      <c r="I308" s="16">
        <v>46060</v>
      </c>
      <c r="J308" s="47" t="s">
        <v>4701</v>
      </c>
      <c r="K308" s="56" t="s">
        <v>92</v>
      </c>
      <c r="L308" s="56" t="s">
        <v>73</v>
      </c>
      <c r="M308" s="56" t="s">
        <v>1950</v>
      </c>
      <c r="N308" s="56" t="s">
        <v>77</v>
      </c>
      <c r="O308" s="56" t="s">
        <v>6267</v>
      </c>
      <c r="P308" s="56" t="s">
        <v>375</v>
      </c>
      <c r="Q308" s="56" t="s">
        <v>371</v>
      </c>
      <c r="R308" s="32">
        <v>26750</v>
      </c>
      <c r="S308" s="32">
        <v>14712.5</v>
      </c>
      <c r="T308" s="51">
        <f>Table42[[#This Row],[EU funds 
(EUR)]]/Table42[[#This Row],[Total eligible expenditure allocated to the operation (EUR)]]</f>
        <v>0.55000000000000004</v>
      </c>
    </row>
    <row r="309" spans="1:20" ht="114.75" x14ac:dyDescent="0.25">
      <c r="A309" s="15">
        <v>305</v>
      </c>
      <c r="B309" s="9" t="s">
        <v>708</v>
      </c>
      <c r="C309" s="9" t="s">
        <v>1002</v>
      </c>
      <c r="D309" s="12" t="s">
        <v>54</v>
      </c>
      <c r="E309" s="9" t="s">
        <v>364</v>
      </c>
      <c r="F309" s="9" t="s">
        <v>1293</v>
      </c>
      <c r="G309" s="27" t="s">
        <v>1598</v>
      </c>
      <c r="H309" s="16">
        <v>45863</v>
      </c>
      <c r="I309" s="16">
        <v>46357</v>
      </c>
      <c r="J309" s="47" t="s">
        <v>4701</v>
      </c>
      <c r="K309" s="56" t="s">
        <v>1843</v>
      </c>
      <c r="L309" s="56" t="s">
        <v>540</v>
      </c>
      <c r="M309" s="56" t="s">
        <v>1972</v>
      </c>
      <c r="N309" s="56" t="s">
        <v>77</v>
      </c>
      <c r="O309" s="56" t="s">
        <v>6267</v>
      </c>
      <c r="P309" s="56" t="s">
        <v>375</v>
      </c>
      <c r="Q309" s="56" t="s">
        <v>371</v>
      </c>
      <c r="R309" s="32">
        <v>15943</v>
      </c>
      <c r="S309" s="32">
        <v>10347</v>
      </c>
      <c r="T309" s="51">
        <f>Table42[[#This Row],[EU funds 
(EUR)]]/Table42[[#This Row],[Total eligible expenditure allocated to the operation (EUR)]]</f>
        <v>0.64899956093583389</v>
      </c>
    </row>
    <row r="310" spans="1:20" ht="102" x14ac:dyDescent="0.25">
      <c r="A310" s="15">
        <v>306</v>
      </c>
      <c r="B310" s="9" t="s">
        <v>2566</v>
      </c>
      <c r="C310" s="9" t="s">
        <v>2567</v>
      </c>
      <c r="D310" s="12" t="s">
        <v>54</v>
      </c>
      <c r="E310" s="9" t="s">
        <v>364</v>
      </c>
      <c r="F310" s="9" t="s">
        <v>1399</v>
      </c>
      <c r="G310" s="27" t="s">
        <v>2568</v>
      </c>
      <c r="H310" s="16">
        <v>45896</v>
      </c>
      <c r="I310" s="16">
        <v>46035</v>
      </c>
      <c r="J310" s="47" t="s">
        <v>4701</v>
      </c>
      <c r="K310" s="56" t="s">
        <v>1829</v>
      </c>
      <c r="L310" s="56" t="s">
        <v>260</v>
      </c>
      <c r="M310" s="56" t="s">
        <v>1960</v>
      </c>
      <c r="N310" s="56" t="s">
        <v>268</v>
      </c>
      <c r="O310" s="56" t="s">
        <v>6267</v>
      </c>
      <c r="P310" s="56" t="s">
        <v>375</v>
      </c>
      <c r="Q310" s="56" t="s">
        <v>371</v>
      </c>
      <c r="R310" s="32">
        <v>67838</v>
      </c>
      <c r="S310" s="32">
        <v>50878</v>
      </c>
      <c r="T310" s="51">
        <f>Table42[[#This Row],[EU funds 
(EUR)]]/Table42[[#This Row],[Total eligible expenditure allocated to the operation (EUR)]]</f>
        <v>0.74999262949969048</v>
      </c>
    </row>
    <row r="311" spans="1:20" ht="127.5" x14ac:dyDescent="0.25">
      <c r="A311" s="15">
        <v>307</v>
      </c>
      <c r="B311" s="9" t="s">
        <v>2569</v>
      </c>
      <c r="C311" s="9" t="s">
        <v>2570</v>
      </c>
      <c r="D311" s="12" t="s">
        <v>54</v>
      </c>
      <c r="E311" s="9" t="s">
        <v>364</v>
      </c>
      <c r="F311" s="9" t="s">
        <v>2571</v>
      </c>
      <c r="G311" s="27" t="s">
        <v>2572</v>
      </c>
      <c r="H311" s="16">
        <v>45858</v>
      </c>
      <c r="I311" s="16">
        <v>46082</v>
      </c>
      <c r="J311" s="47" t="s">
        <v>4701</v>
      </c>
      <c r="K311" s="56" t="s">
        <v>90</v>
      </c>
      <c r="L311" s="56" t="s">
        <v>38</v>
      </c>
      <c r="M311" s="56" t="s">
        <v>75</v>
      </c>
      <c r="N311" s="56" t="s">
        <v>75</v>
      </c>
      <c r="O311" s="56" t="s">
        <v>6267</v>
      </c>
      <c r="P311" s="56" t="s">
        <v>375</v>
      </c>
      <c r="Q311" s="56" t="s">
        <v>371</v>
      </c>
      <c r="R311" s="32">
        <v>33839.82</v>
      </c>
      <c r="S311" s="32">
        <v>25379.86</v>
      </c>
      <c r="T311" s="51">
        <f>Table42[[#This Row],[EU funds 
(EUR)]]/Table42[[#This Row],[Total eligible expenditure allocated to the operation (EUR)]]</f>
        <v>0.74999985224507693</v>
      </c>
    </row>
    <row r="312" spans="1:20" ht="102" x14ac:dyDescent="0.25">
      <c r="A312" s="15">
        <v>308</v>
      </c>
      <c r="B312" s="9" t="s">
        <v>723</v>
      </c>
      <c r="C312" s="9" t="s">
        <v>1016</v>
      </c>
      <c r="D312" s="12" t="s">
        <v>54</v>
      </c>
      <c r="E312" s="9" t="s">
        <v>364</v>
      </c>
      <c r="F312" s="9" t="s">
        <v>1306</v>
      </c>
      <c r="G312" s="27" t="s">
        <v>1611</v>
      </c>
      <c r="H312" s="16">
        <v>45866</v>
      </c>
      <c r="I312" s="16">
        <v>46204</v>
      </c>
      <c r="J312" s="47" t="s">
        <v>4701</v>
      </c>
      <c r="K312" s="56" t="s">
        <v>255</v>
      </c>
      <c r="L312" s="56" t="s">
        <v>262</v>
      </c>
      <c r="M312" s="56" t="s">
        <v>1963</v>
      </c>
      <c r="N312" s="56" t="s">
        <v>79</v>
      </c>
      <c r="O312" s="56" t="s">
        <v>6267</v>
      </c>
      <c r="P312" s="56" t="s">
        <v>375</v>
      </c>
      <c r="Q312" s="56" t="s">
        <v>371</v>
      </c>
      <c r="R312" s="32">
        <v>128400</v>
      </c>
      <c r="S312" s="32">
        <v>70620</v>
      </c>
      <c r="T312" s="51">
        <f>Table42[[#This Row],[EU funds 
(EUR)]]/Table42[[#This Row],[Total eligible expenditure allocated to the operation (EUR)]]</f>
        <v>0.55000000000000004</v>
      </c>
    </row>
    <row r="313" spans="1:20" ht="127.5" x14ac:dyDescent="0.25">
      <c r="A313" s="15">
        <v>309</v>
      </c>
      <c r="B313" s="9" t="s">
        <v>777</v>
      </c>
      <c r="C313" s="9" t="s">
        <v>1067</v>
      </c>
      <c r="D313" s="12" t="s">
        <v>54</v>
      </c>
      <c r="E313" s="9" t="s">
        <v>364</v>
      </c>
      <c r="F313" s="9" t="s">
        <v>1359</v>
      </c>
      <c r="G313" s="27" t="s">
        <v>1665</v>
      </c>
      <c r="H313" s="16">
        <v>45869</v>
      </c>
      <c r="I313" s="16">
        <v>46357</v>
      </c>
      <c r="J313" s="47" t="s">
        <v>4701</v>
      </c>
      <c r="K313" s="56" t="s">
        <v>93</v>
      </c>
      <c r="L313" s="56" t="s">
        <v>74</v>
      </c>
      <c r="M313" s="56" t="s">
        <v>1952</v>
      </c>
      <c r="N313" s="56" t="s">
        <v>79</v>
      </c>
      <c r="O313" s="56" t="s">
        <v>6267</v>
      </c>
      <c r="P313" s="56" t="s">
        <v>375</v>
      </c>
      <c r="Q313" s="56" t="s">
        <v>371</v>
      </c>
      <c r="R313" s="32">
        <v>57116.6</v>
      </c>
      <c r="S313" s="32">
        <v>42837.45</v>
      </c>
      <c r="T313" s="51">
        <f>Table42[[#This Row],[EU funds 
(EUR)]]/Table42[[#This Row],[Total eligible expenditure allocated to the operation (EUR)]]</f>
        <v>0.75</v>
      </c>
    </row>
    <row r="314" spans="1:20" ht="114.75" x14ac:dyDescent="0.25">
      <c r="A314" s="15">
        <v>310</v>
      </c>
      <c r="B314" s="9" t="s">
        <v>724</v>
      </c>
      <c r="C314" s="9" t="s">
        <v>1017</v>
      </c>
      <c r="D314" s="12" t="s">
        <v>54</v>
      </c>
      <c r="E314" s="9" t="s">
        <v>364</v>
      </c>
      <c r="F314" s="9" t="s">
        <v>1307</v>
      </c>
      <c r="G314" s="27" t="s">
        <v>1612</v>
      </c>
      <c r="H314" s="16">
        <v>45866</v>
      </c>
      <c r="I314" s="16">
        <v>46357</v>
      </c>
      <c r="J314" s="47" t="s">
        <v>4701</v>
      </c>
      <c r="K314" s="56" t="s">
        <v>123</v>
      </c>
      <c r="L314" s="56" t="s">
        <v>116</v>
      </c>
      <c r="M314" s="56" t="s">
        <v>1953</v>
      </c>
      <c r="N314" s="56" t="s">
        <v>77</v>
      </c>
      <c r="O314" s="56" t="s">
        <v>6267</v>
      </c>
      <c r="P314" s="56" t="s">
        <v>375</v>
      </c>
      <c r="Q314" s="56" t="s">
        <v>371</v>
      </c>
      <c r="R314" s="32">
        <v>24569.87</v>
      </c>
      <c r="S314" s="32">
        <v>18427.39</v>
      </c>
      <c r="T314" s="51">
        <f>Table42[[#This Row],[EU funds 
(EUR)]]/Table42[[#This Row],[Total eligible expenditure allocated to the operation (EUR)]]</f>
        <v>0.74999949124679943</v>
      </c>
    </row>
    <row r="315" spans="1:20" ht="102" x14ac:dyDescent="0.25">
      <c r="A315" s="15">
        <v>311</v>
      </c>
      <c r="B315" s="9" t="s">
        <v>672</v>
      </c>
      <c r="C315" s="9" t="s">
        <v>970</v>
      </c>
      <c r="D315" s="12" t="s">
        <v>54</v>
      </c>
      <c r="E315" s="9" t="s">
        <v>364</v>
      </c>
      <c r="F315" s="9" t="s">
        <v>1260</v>
      </c>
      <c r="G315" s="27" t="s">
        <v>1563</v>
      </c>
      <c r="H315" s="16">
        <v>45859</v>
      </c>
      <c r="I315" s="16">
        <v>46266</v>
      </c>
      <c r="J315" s="47" t="s">
        <v>4701</v>
      </c>
      <c r="K315" s="56" t="s">
        <v>90</v>
      </c>
      <c r="L315" s="56" t="s">
        <v>38</v>
      </c>
      <c r="M315" s="56" t="s">
        <v>1952</v>
      </c>
      <c r="N315" s="56" t="s">
        <v>79</v>
      </c>
      <c r="O315" s="56" t="s">
        <v>6267</v>
      </c>
      <c r="P315" s="56" t="s">
        <v>375</v>
      </c>
      <c r="Q315" s="56" t="s">
        <v>371</v>
      </c>
      <c r="R315" s="32">
        <v>166459.9</v>
      </c>
      <c r="S315" s="32">
        <v>91536.29</v>
      </c>
      <c r="T315" s="51">
        <f>Table42[[#This Row],[EU funds 
(EUR)]]/Table42[[#This Row],[Total eligible expenditure allocated to the operation (EUR)]]</f>
        <v>0.54989994587284985</v>
      </c>
    </row>
    <row r="316" spans="1:20" ht="89.25" x14ac:dyDescent="0.25">
      <c r="A316" s="15">
        <v>312</v>
      </c>
      <c r="B316" s="9" t="s">
        <v>640</v>
      </c>
      <c r="C316" s="9" t="s">
        <v>941</v>
      </c>
      <c r="D316" s="12" t="s">
        <v>54</v>
      </c>
      <c r="E316" s="9" t="s">
        <v>364</v>
      </c>
      <c r="F316" s="9" t="s">
        <v>1228</v>
      </c>
      <c r="G316" s="27" t="s">
        <v>1531</v>
      </c>
      <c r="H316" s="16">
        <v>45841</v>
      </c>
      <c r="I316" s="16">
        <v>46111</v>
      </c>
      <c r="J316" s="47" t="s">
        <v>4701</v>
      </c>
      <c r="K316" s="56" t="s">
        <v>1827</v>
      </c>
      <c r="L316" s="56" t="s">
        <v>260</v>
      </c>
      <c r="M316" s="56" t="s">
        <v>75</v>
      </c>
      <c r="N316" s="56" t="s">
        <v>75</v>
      </c>
      <c r="O316" s="56" t="s">
        <v>6267</v>
      </c>
      <c r="P316" s="56" t="s">
        <v>375</v>
      </c>
      <c r="Q316" s="56" t="s">
        <v>371</v>
      </c>
      <c r="R316" s="32">
        <v>217638</v>
      </c>
      <c r="S316" s="32">
        <v>149952.57999999999</v>
      </c>
      <c r="T316" s="51">
        <f>Table42[[#This Row],[EU funds 
(EUR)]]/Table42[[#This Row],[Total eligible expenditure allocated to the operation (EUR)]]</f>
        <v>0.68899999081042829</v>
      </c>
    </row>
    <row r="317" spans="1:20" ht="140.25" x14ac:dyDescent="0.25">
      <c r="A317" s="15">
        <v>313</v>
      </c>
      <c r="B317" s="9" t="s">
        <v>620</v>
      </c>
      <c r="C317" s="9" t="s">
        <v>923</v>
      </c>
      <c r="D317" s="12" t="s">
        <v>54</v>
      </c>
      <c r="E317" s="9" t="s">
        <v>364</v>
      </c>
      <c r="F317" s="9" t="s">
        <v>1208</v>
      </c>
      <c r="G317" s="27" t="s">
        <v>1511</v>
      </c>
      <c r="H317" s="16">
        <v>45834</v>
      </c>
      <c r="I317" s="16">
        <v>46296</v>
      </c>
      <c r="J317" s="47" t="s">
        <v>4701</v>
      </c>
      <c r="K317" s="56" t="s">
        <v>90</v>
      </c>
      <c r="L317" s="56" t="s">
        <v>38</v>
      </c>
      <c r="M317" s="56" t="s">
        <v>75</v>
      </c>
      <c r="N317" s="56" t="s">
        <v>75</v>
      </c>
      <c r="O317" s="56" t="s">
        <v>6267</v>
      </c>
      <c r="P317" s="56" t="s">
        <v>375</v>
      </c>
      <c r="Q317" s="56" t="s">
        <v>371</v>
      </c>
      <c r="R317" s="32">
        <v>210576</v>
      </c>
      <c r="S317" s="32">
        <v>149999.6</v>
      </c>
      <c r="T317" s="51">
        <f>Table42[[#This Row],[EU funds 
(EUR)]]/Table42[[#This Row],[Total eligible expenditure allocated to the operation (EUR)]]</f>
        <v>0.71232999012233111</v>
      </c>
    </row>
    <row r="318" spans="1:20" ht="127.5" x14ac:dyDescent="0.25">
      <c r="A318" s="15">
        <v>314</v>
      </c>
      <c r="B318" s="9" t="s">
        <v>670</v>
      </c>
      <c r="C318" s="9" t="s">
        <v>968</v>
      </c>
      <c r="D318" s="12" t="s">
        <v>54</v>
      </c>
      <c r="E318" s="9" t="s">
        <v>364</v>
      </c>
      <c r="F318" s="9" t="s">
        <v>1258</v>
      </c>
      <c r="G318" s="27" t="s">
        <v>1561</v>
      </c>
      <c r="H318" s="16">
        <v>45857</v>
      </c>
      <c r="I318" s="16">
        <v>46388</v>
      </c>
      <c r="J318" s="47" t="s">
        <v>4701</v>
      </c>
      <c r="K318" s="56" t="s">
        <v>529</v>
      </c>
      <c r="L318" s="56" t="s">
        <v>261</v>
      </c>
      <c r="M318" s="56" t="s">
        <v>1961</v>
      </c>
      <c r="N318" s="56" t="s">
        <v>268</v>
      </c>
      <c r="O318" s="56" t="s">
        <v>6267</v>
      </c>
      <c r="P318" s="56" t="s">
        <v>375</v>
      </c>
      <c r="Q318" s="56" t="s">
        <v>371</v>
      </c>
      <c r="R318" s="32">
        <v>16585</v>
      </c>
      <c r="S318" s="32">
        <v>11449.54</v>
      </c>
      <c r="T318" s="51">
        <f>Table42[[#This Row],[EU funds 
(EUR)]]/Table42[[#This Row],[Total eligible expenditure allocated to the operation (EUR)]]</f>
        <v>0.69035514018691591</v>
      </c>
    </row>
    <row r="319" spans="1:20" ht="102" x14ac:dyDescent="0.25">
      <c r="A319" s="15">
        <v>315</v>
      </c>
      <c r="B319" s="9" t="s">
        <v>656</v>
      </c>
      <c r="C319" s="9" t="s">
        <v>956</v>
      </c>
      <c r="D319" s="12" t="s">
        <v>54</v>
      </c>
      <c r="E319" s="9" t="s">
        <v>364</v>
      </c>
      <c r="F319" s="9" t="s">
        <v>1244</v>
      </c>
      <c r="G319" s="27" t="s">
        <v>1547</v>
      </c>
      <c r="H319" s="16">
        <v>45855</v>
      </c>
      <c r="I319" s="16">
        <v>46149</v>
      </c>
      <c r="J319" s="47" t="s">
        <v>4701</v>
      </c>
      <c r="K319" s="56" t="s">
        <v>1832</v>
      </c>
      <c r="L319" s="56" t="s">
        <v>261</v>
      </c>
      <c r="M319" s="56" t="s">
        <v>1961</v>
      </c>
      <c r="N319" s="56" t="s">
        <v>268</v>
      </c>
      <c r="O319" s="56" t="s">
        <v>6267</v>
      </c>
      <c r="P319" s="56" t="s">
        <v>375</v>
      </c>
      <c r="Q319" s="56" t="s">
        <v>371</v>
      </c>
      <c r="R319" s="32">
        <v>14536.27</v>
      </c>
      <c r="S319" s="32">
        <v>7491.27</v>
      </c>
      <c r="T319" s="51">
        <f>Table42[[#This Row],[EU funds 
(EUR)]]/Table42[[#This Row],[Total eligible expenditure allocated to the operation (EUR)]]</f>
        <v>0.51535022395703989</v>
      </c>
    </row>
    <row r="320" spans="1:20" ht="102" x14ac:dyDescent="0.25">
      <c r="A320" s="15">
        <v>316</v>
      </c>
      <c r="B320" s="9" t="s">
        <v>628</v>
      </c>
      <c r="C320" s="9" t="s">
        <v>930</v>
      </c>
      <c r="D320" s="12" t="s">
        <v>54</v>
      </c>
      <c r="E320" s="9" t="s">
        <v>364</v>
      </c>
      <c r="F320" s="9" t="s">
        <v>1216</v>
      </c>
      <c r="G320" s="27" t="s">
        <v>1519</v>
      </c>
      <c r="H320" s="16">
        <v>45835</v>
      </c>
      <c r="I320" s="16">
        <v>46369</v>
      </c>
      <c r="J320" s="47" t="s">
        <v>4701</v>
      </c>
      <c r="K320" s="56" t="s">
        <v>525</v>
      </c>
      <c r="L320" s="56" t="s">
        <v>542</v>
      </c>
      <c r="M320" s="56" t="s">
        <v>1975</v>
      </c>
      <c r="N320" s="56" t="s">
        <v>268</v>
      </c>
      <c r="O320" s="56" t="s">
        <v>6267</v>
      </c>
      <c r="P320" s="56" t="s">
        <v>375</v>
      </c>
      <c r="Q320" s="56" t="s">
        <v>371</v>
      </c>
      <c r="R320" s="32">
        <v>21956.400000000001</v>
      </c>
      <c r="S320" s="32">
        <v>16247.73</v>
      </c>
      <c r="T320" s="51">
        <f>Table42[[#This Row],[EU funds 
(EUR)]]/Table42[[#This Row],[Total eligible expenditure allocated to the operation (EUR)]]</f>
        <v>0.73999972673115799</v>
      </c>
    </row>
    <row r="321" spans="1:20" ht="114.75" x14ac:dyDescent="0.25">
      <c r="A321" s="15">
        <v>317</v>
      </c>
      <c r="B321" s="9" t="s">
        <v>782</v>
      </c>
      <c r="C321" s="9" t="s">
        <v>1072</v>
      </c>
      <c r="D321" s="12" t="s">
        <v>54</v>
      </c>
      <c r="E321" s="9" t="s">
        <v>364</v>
      </c>
      <c r="F321" s="9" t="s">
        <v>1364</v>
      </c>
      <c r="G321" s="27" t="s">
        <v>1670</v>
      </c>
      <c r="H321" s="16">
        <v>45870</v>
      </c>
      <c r="I321" s="16">
        <v>46235</v>
      </c>
      <c r="J321" s="47" t="s">
        <v>4701</v>
      </c>
      <c r="K321" s="56" t="s">
        <v>1876</v>
      </c>
      <c r="L321" s="56" t="s">
        <v>265</v>
      </c>
      <c r="M321" s="56" t="s">
        <v>1956</v>
      </c>
      <c r="N321" s="56" t="s">
        <v>79</v>
      </c>
      <c r="O321" s="56" t="s">
        <v>6267</v>
      </c>
      <c r="P321" s="56" t="s">
        <v>375</v>
      </c>
      <c r="Q321" s="56" t="s">
        <v>371</v>
      </c>
      <c r="R321" s="32">
        <v>22384.400000000001</v>
      </c>
      <c r="S321" s="32">
        <v>12311.42</v>
      </c>
      <c r="T321" s="51">
        <f>Table42[[#This Row],[EU funds 
(EUR)]]/Table42[[#This Row],[Total eligible expenditure allocated to the operation (EUR)]]</f>
        <v>0.54999999999999993</v>
      </c>
    </row>
    <row r="322" spans="1:20" ht="127.5" x14ac:dyDescent="0.25">
      <c r="A322" s="15">
        <v>318</v>
      </c>
      <c r="B322" s="9" t="s">
        <v>621</v>
      </c>
      <c r="C322" s="9" t="s">
        <v>924</v>
      </c>
      <c r="D322" s="12" t="s">
        <v>54</v>
      </c>
      <c r="E322" s="9" t="s">
        <v>364</v>
      </c>
      <c r="F322" s="9" t="s">
        <v>1209</v>
      </c>
      <c r="G322" s="27" t="s">
        <v>1512</v>
      </c>
      <c r="H322" s="16">
        <v>45834</v>
      </c>
      <c r="I322" s="16">
        <v>46357</v>
      </c>
      <c r="J322" s="47" t="s">
        <v>4701</v>
      </c>
      <c r="K322" s="56" t="s">
        <v>93</v>
      </c>
      <c r="L322" s="56" t="s">
        <v>74</v>
      </c>
      <c r="M322" s="56" t="s">
        <v>1952</v>
      </c>
      <c r="N322" s="56" t="s">
        <v>79</v>
      </c>
      <c r="O322" s="56" t="s">
        <v>6267</v>
      </c>
      <c r="P322" s="56" t="s">
        <v>375</v>
      </c>
      <c r="Q322" s="56" t="s">
        <v>371</v>
      </c>
      <c r="R322" s="32">
        <v>41730</v>
      </c>
      <c r="S322" s="32">
        <v>31297.5</v>
      </c>
      <c r="T322" s="51">
        <f>Table42[[#This Row],[EU funds 
(EUR)]]/Table42[[#This Row],[Total eligible expenditure allocated to the operation (EUR)]]</f>
        <v>0.75</v>
      </c>
    </row>
    <row r="323" spans="1:20" ht="114.75" x14ac:dyDescent="0.25">
      <c r="A323" s="15">
        <v>319</v>
      </c>
      <c r="B323" s="9" t="s">
        <v>682</v>
      </c>
      <c r="C323" s="9" t="s">
        <v>978</v>
      </c>
      <c r="D323" s="12" t="s">
        <v>54</v>
      </c>
      <c r="E323" s="9" t="s">
        <v>364</v>
      </c>
      <c r="F323" s="9" t="s">
        <v>1269</v>
      </c>
      <c r="G323" s="27" t="s">
        <v>1573</v>
      </c>
      <c r="H323" s="16">
        <v>45860</v>
      </c>
      <c r="I323" s="16">
        <v>46204</v>
      </c>
      <c r="J323" s="47" t="s">
        <v>4701</v>
      </c>
      <c r="K323" s="56" t="s">
        <v>90</v>
      </c>
      <c r="L323" s="56" t="s">
        <v>38</v>
      </c>
      <c r="M323" s="56" t="s">
        <v>1980</v>
      </c>
      <c r="N323" s="56" t="s">
        <v>268</v>
      </c>
      <c r="O323" s="56" t="s">
        <v>6267</v>
      </c>
      <c r="P323" s="56" t="s">
        <v>375</v>
      </c>
      <c r="Q323" s="56" t="s">
        <v>371</v>
      </c>
      <c r="R323" s="32">
        <v>52076.9</v>
      </c>
      <c r="S323" s="32">
        <v>28642.29</v>
      </c>
      <c r="T323" s="51">
        <f>Table42[[#This Row],[EU funds 
(EUR)]]/Table42[[#This Row],[Total eligible expenditure allocated to the operation (EUR)]]</f>
        <v>0.54999990398814058</v>
      </c>
    </row>
    <row r="324" spans="1:20" ht="102" x14ac:dyDescent="0.25">
      <c r="A324" s="15">
        <v>320</v>
      </c>
      <c r="B324" s="9" t="s">
        <v>616</v>
      </c>
      <c r="C324" s="9" t="s">
        <v>919</v>
      </c>
      <c r="D324" s="12" t="s">
        <v>54</v>
      </c>
      <c r="E324" s="9" t="s">
        <v>364</v>
      </c>
      <c r="F324" s="9" t="s">
        <v>1204</v>
      </c>
      <c r="G324" s="27" t="s">
        <v>1507</v>
      </c>
      <c r="H324" s="16">
        <v>45832</v>
      </c>
      <c r="I324" s="16">
        <v>46189</v>
      </c>
      <c r="J324" s="47" t="s">
        <v>4701</v>
      </c>
      <c r="K324" s="56" t="s">
        <v>90</v>
      </c>
      <c r="L324" s="56" t="s">
        <v>38</v>
      </c>
      <c r="M324" s="56" t="s">
        <v>75</v>
      </c>
      <c r="N324" s="56" t="s">
        <v>75</v>
      </c>
      <c r="O324" s="56" t="s">
        <v>6267</v>
      </c>
      <c r="P324" s="56" t="s">
        <v>375</v>
      </c>
      <c r="Q324" s="56" t="s">
        <v>371</v>
      </c>
      <c r="R324" s="32">
        <v>34748.25</v>
      </c>
      <c r="S324" s="32">
        <v>18764.05</v>
      </c>
      <c r="T324" s="51">
        <f>Table42[[#This Row],[EU funds 
(EUR)]]/Table42[[#This Row],[Total eligible expenditure allocated to the operation (EUR)]]</f>
        <v>0.5399998561078615</v>
      </c>
    </row>
    <row r="325" spans="1:20" ht="127.5" x14ac:dyDescent="0.25">
      <c r="A325" s="15">
        <v>321</v>
      </c>
      <c r="B325" s="9" t="s">
        <v>657</v>
      </c>
      <c r="C325" s="9" t="s">
        <v>957</v>
      </c>
      <c r="D325" s="12" t="s">
        <v>54</v>
      </c>
      <c r="E325" s="9" t="s">
        <v>364</v>
      </c>
      <c r="F325" s="9" t="s">
        <v>1245</v>
      </c>
      <c r="G325" s="27" t="s">
        <v>1548</v>
      </c>
      <c r="H325" s="16">
        <v>45855</v>
      </c>
      <c r="I325" s="16">
        <v>46358</v>
      </c>
      <c r="J325" s="47" t="s">
        <v>4701</v>
      </c>
      <c r="K325" s="56" t="s">
        <v>1833</v>
      </c>
      <c r="L325" s="56" t="s">
        <v>542</v>
      </c>
      <c r="M325" s="56" t="s">
        <v>1975</v>
      </c>
      <c r="N325" s="56" t="s">
        <v>268</v>
      </c>
      <c r="O325" s="56" t="s">
        <v>6267</v>
      </c>
      <c r="P325" s="56" t="s">
        <v>375</v>
      </c>
      <c r="Q325" s="56" t="s">
        <v>371</v>
      </c>
      <c r="R325" s="32">
        <v>73209.399999999994</v>
      </c>
      <c r="S325" s="32">
        <v>54907.05</v>
      </c>
      <c r="T325" s="51">
        <f>Table42[[#This Row],[EU funds 
(EUR)]]/Table42[[#This Row],[Total eligible expenditure allocated to the operation (EUR)]]</f>
        <v>0.75000000000000011</v>
      </c>
    </row>
    <row r="326" spans="1:20" ht="76.5" x14ac:dyDescent="0.25">
      <c r="A326" s="15">
        <v>322</v>
      </c>
      <c r="B326" s="9" t="s">
        <v>2573</v>
      </c>
      <c r="C326" s="9" t="s">
        <v>2574</v>
      </c>
      <c r="D326" s="12" t="s">
        <v>54</v>
      </c>
      <c r="E326" s="9" t="s">
        <v>364</v>
      </c>
      <c r="F326" s="9" t="s">
        <v>2575</v>
      </c>
      <c r="G326" s="27" t="s">
        <v>2576</v>
      </c>
      <c r="H326" s="16">
        <v>45916</v>
      </c>
      <c r="I326" s="16">
        <v>46447</v>
      </c>
      <c r="J326" s="47" t="s">
        <v>4701</v>
      </c>
      <c r="K326" s="56" t="s">
        <v>525</v>
      </c>
      <c r="L326" s="56" t="s">
        <v>542</v>
      </c>
      <c r="M326" s="56" t="s">
        <v>1975</v>
      </c>
      <c r="N326" s="56" t="s">
        <v>268</v>
      </c>
      <c r="O326" s="56" t="s">
        <v>6267</v>
      </c>
      <c r="P326" s="56" t="s">
        <v>375</v>
      </c>
      <c r="Q326" s="56" t="s">
        <v>371</v>
      </c>
      <c r="R326" s="32">
        <v>23005</v>
      </c>
      <c r="S326" s="32">
        <v>17253.75</v>
      </c>
      <c r="T326" s="51">
        <f>Table42[[#This Row],[EU funds 
(EUR)]]/Table42[[#This Row],[Total eligible expenditure allocated to the operation (EUR)]]</f>
        <v>0.75</v>
      </c>
    </row>
    <row r="327" spans="1:20" ht="114.75" x14ac:dyDescent="0.25">
      <c r="A327" s="15">
        <v>323</v>
      </c>
      <c r="B327" s="9" t="s">
        <v>647</v>
      </c>
      <c r="C327" s="9" t="s">
        <v>947</v>
      </c>
      <c r="D327" s="12" t="s">
        <v>54</v>
      </c>
      <c r="E327" s="9" t="s">
        <v>364</v>
      </c>
      <c r="F327" s="9" t="s">
        <v>1235</v>
      </c>
      <c r="G327" s="27" t="s">
        <v>1538</v>
      </c>
      <c r="H327" s="16">
        <v>45853</v>
      </c>
      <c r="I327" s="16">
        <v>46152</v>
      </c>
      <c r="J327" s="47" t="s">
        <v>4701</v>
      </c>
      <c r="K327" s="56" t="s">
        <v>1828</v>
      </c>
      <c r="L327" s="56" t="s">
        <v>72</v>
      </c>
      <c r="M327" s="56" t="s">
        <v>1949</v>
      </c>
      <c r="N327" s="56" t="s">
        <v>77</v>
      </c>
      <c r="O327" s="56" t="s">
        <v>6267</v>
      </c>
      <c r="P327" s="56" t="s">
        <v>375</v>
      </c>
      <c r="Q327" s="56" t="s">
        <v>371</v>
      </c>
      <c r="R327" s="32">
        <v>14873</v>
      </c>
      <c r="S327" s="32">
        <v>11154.75</v>
      </c>
      <c r="T327" s="51">
        <f>Table42[[#This Row],[EU funds 
(EUR)]]/Table42[[#This Row],[Total eligible expenditure allocated to the operation (EUR)]]</f>
        <v>0.75</v>
      </c>
    </row>
    <row r="328" spans="1:20" ht="102" x14ac:dyDescent="0.25">
      <c r="A328" s="15">
        <v>324</v>
      </c>
      <c r="B328" s="9" t="s">
        <v>646</v>
      </c>
      <c r="C328" s="9" t="s">
        <v>946</v>
      </c>
      <c r="D328" s="12" t="s">
        <v>54</v>
      </c>
      <c r="E328" s="9" t="s">
        <v>364</v>
      </c>
      <c r="F328" s="9" t="s">
        <v>1234</v>
      </c>
      <c r="G328" s="27" t="s">
        <v>1537</v>
      </c>
      <c r="H328" s="16">
        <v>45852</v>
      </c>
      <c r="I328" s="16">
        <v>46204</v>
      </c>
      <c r="J328" s="47" t="s">
        <v>4701</v>
      </c>
      <c r="K328" s="56" t="s">
        <v>1830</v>
      </c>
      <c r="L328" s="56" t="s">
        <v>540</v>
      </c>
      <c r="M328" s="56" t="s">
        <v>1972</v>
      </c>
      <c r="N328" s="56" t="s">
        <v>77</v>
      </c>
      <c r="O328" s="56" t="s">
        <v>6267</v>
      </c>
      <c r="P328" s="56" t="s">
        <v>375</v>
      </c>
      <c r="Q328" s="56" t="s">
        <v>371</v>
      </c>
      <c r="R328" s="32">
        <v>27338.5</v>
      </c>
      <c r="S328" s="32">
        <v>20503.87</v>
      </c>
      <c r="T328" s="51">
        <f>Table42[[#This Row],[EU funds 
(EUR)]]/Table42[[#This Row],[Total eligible expenditure allocated to the operation (EUR)]]</f>
        <v>0.74999981710774177</v>
      </c>
    </row>
    <row r="329" spans="1:20" ht="102" x14ac:dyDescent="0.25">
      <c r="A329" s="15">
        <v>325</v>
      </c>
      <c r="B329" s="9" t="s">
        <v>622</v>
      </c>
      <c r="C329" s="9" t="s">
        <v>925</v>
      </c>
      <c r="D329" s="12" t="s">
        <v>54</v>
      </c>
      <c r="E329" s="9" t="s">
        <v>364</v>
      </c>
      <c r="F329" s="9" t="s">
        <v>1210</v>
      </c>
      <c r="G329" s="27" t="s">
        <v>1513</v>
      </c>
      <c r="H329" s="16">
        <v>45834</v>
      </c>
      <c r="I329" s="16">
        <v>46241</v>
      </c>
      <c r="J329" s="47" t="s">
        <v>4701</v>
      </c>
      <c r="K329" s="56" t="s">
        <v>90</v>
      </c>
      <c r="L329" s="56" t="s">
        <v>38</v>
      </c>
      <c r="M329" s="56" t="s">
        <v>1963</v>
      </c>
      <c r="N329" s="56" t="s">
        <v>79</v>
      </c>
      <c r="O329" s="56" t="s">
        <v>6267</v>
      </c>
      <c r="P329" s="56" t="s">
        <v>375</v>
      </c>
      <c r="Q329" s="56" t="s">
        <v>371</v>
      </c>
      <c r="R329" s="32">
        <v>27477.599999999999</v>
      </c>
      <c r="S329" s="32">
        <v>20608.2</v>
      </c>
      <c r="T329" s="51">
        <f>Table42[[#This Row],[EU funds 
(EUR)]]/Table42[[#This Row],[Total eligible expenditure allocated to the operation (EUR)]]</f>
        <v>0.75000000000000011</v>
      </c>
    </row>
    <row r="330" spans="1:20" ht="76.5" x14ac:dyDescent="0.25">
      <c r="A330" s="15">
        <v>326</v>
      </c>
      <c r="B330" s="9" t="s">
        <v>1923</v>
      </c>
      <c r="C330" s="9" t="s">
        <v>1931</v>
      </c>
      <c r="D330" s="12" t="s">
        <v>54</v>
      </c>
      <c r="E330" s="9" t="s">
        <v>364</v>
      </c>
      <c r="F330" s="9" t="s">
        <v>1939</v>
      </c>
      <c r="G330" s="27" t="s">
        <v>2577</v>
      </c>
      <c r="H330" s="16">
        <v>45895</v>
      </c>
      <c r="I330" s="16">
        <v>46357</v>
      </c>
      <c r="J330" s="47" t="s">
        <v>4701</v>
      </c>
      <c r="K330" s="56" t="s">
        <v>1946</v>
      </c>
      <c r="L330" s="56" t="s">
        <v>545</v>
      </c>
      <c r="M330" s="56" t="s">
        <v>1980</v>
      </c>
      <c r="N330" s="56" t="s">
        <v>268</v>
      </c>
      <c r="O330" s="56" t="s">
        <v>6267</v>
      </c>
      <c r="P330" s="56" t="s">
        <v>375</v>
      </c>
      <c r="Q330" s="56" t="s">
        <v>371</v>
      </c>
      <c r="R330" s="32">
        <v>47508</v>
      </c>
      <c r="S330" s="32">
        <v>26129.4</v>
      </c>
      <c r="T330" s="51">
        <f>Table42[[#This Row],[EU funds 
(EUR)]]/Table42[[#This Row],[Total eligible expenditure allocated to the operation (EUR)]]</f>
        <v>0.55000000000000004</v>
      </c>
    </row>
    <row r="331" spans="1:20" ht="102" x14ac:dyDescent="0.25">
      <c r="A331" s="15">
        <v>327</v>
      </c>
      <c r="B331" s="9" t="s">
        <v>2578</v>
      </c>
      <c r="C331" s="9" t="s">
        <v>2579</v>
      </c>
      <c r="D331" s="12" t="s">
        <v>54</v>
      </c>
      <c r="E331" s="9" t="s">
        <v>364</v>
      </c>
      <c r="F331" s="9" t="s">
        <v>2580</v>
      </c>
      <c r="G331" s="27" t="s">
        <v>2581</v>
      </c>
      <c r="H331" s="16">
        <v>45902</v>
      </c>
      <c r="I331" s="16">
        <v>46357</v>
      </c>
      <c r="J331" s="47" t="s">
        <v>4701</v>
      </c>
      <c r="K331" s="56" t="s">
        <v>2582</v>
      </c>
      <c r="L331" s="56" t="s">
        <v>73</v>
      </c>
      <c r="M331" s="56" t="s">
        <v>1950</v>
      </c>
      <c r="N331" s="56" t="s">
        <v>77</v>
      </c>
      <c r="O331" s="56" t="s">
        <v>6267</v>
      </c>
      <c r="P331" s="56" t="s">
        <v>375</v>
      </c>
      <c r="Q331" s="56" t="s">
        <v>371</v>
      </c>
      <c r="R331" s="32">
        <v>51600.75</v>
      </c>
      <c r="S331" s="32">
        <v>38700.559999999998</v>
      </c>
      <c r="T331" s="51">
        <f>Table42[[#This Row],[EU funds 
(EUR)]]/Table42[[#This Row],[Total eligible expenditure allocated to the operation (EUR)]]</f>
        <v>0.74999995155109178</v>
      </c>
    </row>
    <row r="332" spans="1:20" ht="127.5" x14ac:dyDescent="0.25">
      <c r="A332" s="15">
        <v>328</v>
      </c>
      <c r="B332" s="9" t="s">
        <v>870</v>
      </c>
      <c r="C332" s="9" t="s">
        <v>1155</v>
      </c>
      <c r="D332" s="12" t="s">
        <v>54</v>
      </c>
      <c r="E332" s="9" t="s">
        <v>364</v>
      </c>
      <c r="F332" s="9" t="s">
        <v>1445</v>
      </c>
      <c r="G332" s="27" t="s">
        <v>1753</v>
      </c>
      <c r="H332" s="16">
        <v>45891</v>
      </c>
      <c r="I332" s="16">
        <v>46244</v>
      </c>
      <c r="J332" s="47" t="s">
        <v>4701</v>
      </c>
      <c r="K332" s="56" t="s">
        <v>1895</v>
      </c>
      <c r="L332" s="56" t="s">
        <v>72</v>
      </c>
      <c r="M332" s="56" t="s">
        <v>1949</v>
      </c>
      <c r="N332" s="56" t="s">
        <v>77</v>
      </c>
      <c r="O332" s="56" t="s">
        <v>6267</v>
      </c>
      <c r="P332" s="56" t="s">
        <v>375</v>
      </c>
      <c r="Q332" s="56" t="s">
        <v>371</v>
      </c>
      <c r="R332" s="32">
        <v>57994</v>
      </c>
      <c r="S332" s="32">
        <v>43495.5</v>
      </c>
      <c r="T332" s="51">
        <f>Table42[[#This Row],[EU funds 
(EUR)]]/Table42[[#This Row],[Total eligible expenditure allocated to the operation (EUR)]]</f>
        <v>0.75</v>
      </c>
    </row>
    <row r="333" spans="1:20" ht="114.75" x14ac:dyDescent="0.25">
      <c r="A333" s="15">
        <v>329</v>
      </c>
      <c r="B333" s="9" t="s">
        <v>673</v>
      </c>
      <c r="C333" s="9" t="s">
        <v>971</v>
      </c>
      <c r="D333" s="12" t="s">
        <v>54</v>
      </c>
      <c r="E333" s="9" t="s">
        <v>364</v>
      </c>
      <c r="F333" s="9" t="s">
        <v>1261</v>
      </c>
      <c r="G333" s="27" t="s">
        <v>1564</v>
      </c>
      <c r="H333" s="16">
        <v>45859</v>
      </c>
      <c r="I333" s="16">
        <v>46241</v>
      </c>
      <c r="J333" s="47" t="s">
        <v>4701</v>
      </c>
      <c r="K333" s="56" t="s">
        <v>90</v>
      </c>
      <c r="L333" s="56" t="s">
        <v>38</v>
      </c>
      <c r="M333" s="56" t="s">
        <v>75</v>
      </c>
      <c r="N333" s="56" t="s">
        <v>75</v>
      </c>
      <c r="O333" s="56" t="s">
        <v>6267</v>
      </c>
      <c r="P333" s="56" t="s">
        <v>375</v>
      </c>
      <c r="Q333" s="56" t="s">
        <v>371</v>
      </c>
      <c r="R333" s="32">
        <v>41366.199999999997</v>
      </c>
      <c r="S333" s="32">
        <v>31024.65</v>
      </c>
      <c r="T333" s="51">
        <f>Table42[[#This Row],[EU funds 
(EUR)]]/Table42[[#This Row],[Total eligible expenditure allocated to the operation (EUR)]]</f>
        <v>0.75000000000000011</v>
      </c>
    </row>
    <row r="334" spans="1:20" ht="114.75" x14ac:dyDescent="0.25">
      <c r="A334" s="15">
        <v>330</v>
      </c>
      <c r="B334" s="9" t="s">
        <v>658</v>
      </c>
      <c r="C334" s="9" t="s">
        <v>958</v>
      </c>
      <c r="D334" s="12" t="s">
        <v>54</v>
      </c>
      <c r="E334" s="9" t="s">
        <v>364</v>
      </c>
      <c r="F334" s="9" t="s">
        <v>1246</v>
      </c>
      <c r="G334" s="27" t="s">
        <v>1549</v>
      </c>
      <c r="H334" s="16">
        <v>45855</v>
      </c>
      <c r="I334" s="16">
        <v>46204</v>
      </c>
      <c r="J334" s="47" t="s">
        <v>4701</v>
      </c>
      <c r="K334" s="56" t="s">
        <v>90</v>
      </c>
      <c r="L334" s="56" t="s">
        <v>38</v>
      </c>
      <c r="M334" s="56" t="s">
        <v>75</v>
      </c>
      <c r="N334" s="56" t="s">
        <v>75</v>
      </c>
      <c r="O334" s="56" t="s">
        <v>6267</v>
      </c>
      <c r="P334" s="56" t="s">
        <v>375</v>
      </c>
      <c r="Q334" s="56" t="s">
        <v>371</v>
      </c>
      <c r="R334" s="32">
        <v>50632.4</v>
      </c>
      <c r="S334" s="32">
        <v>37974.300000000003</v>
      </c>
      <c r="T334" s="51">
        <f>Table42[[#This Row],[EU funds 
(EUR)]]/Table42[[#This Row],[Total eligible expenditure allocated to the operation (EUR)]]</f>
        <v>0.75</v>
      </c>
    </row>
    <row r="335" spans="1:20" ht="127.5" x14ac:dyDescent="0.25">
      <c r="A335" s="15">
        <v>331</v>
      </c>
      <c r="B335" s="9" t="s">
        <v>636</v>
      </c>
      <c r="C335" s="9" t="s">
        <v>938</v>
      </c>
      <c r="D335" s="12" t="s">
        <v>54</v>
      </c>
      <c r="E335" s="9" t="s">
        <v>364</v>
      </c>
      <c r="F335" s="9" t="s">
        <v>1224</v>
      </c>
      <c r="G335" s="27" t="s">
        <v>1527</v>
      </c>
      <c r="H335" s="16">
        <v>45839</v>
      </c>
      <c r="I335" s="16">
        <v>46144</v>
      </c>
      <c r="J335" s="47" t="s">
        <v>4701</v>
      </c>
      <c r="K335" s="56" t="s">
        <v>90</v>
      </c>
      <c r="L335" s="56" t="s">
        <v>38</v>
      </c>
      <c r="M335" s="56" t="s">
        <v>75</v>
      </c>
      <c r="N335" s="56" t="s">
        <v>75</v>
      </c>
      <c r="O335" s="56" t="s">
        <v>6267</v>
      </c>
      <c r="P335" s="56" t="s">
        <v>375</v>
      </c>
      <c r="Q335" s="56" t="s">
        <v>371</v>
      </c>
      <c r="R335" s="32">
        <v>17293.87</v>
      </c>
      <c r="S335" s="32">
        <v>12970.39</v>
      </c>
      <c r="T335" s="51">
        <f>Table42[[#This Row],[EU funds 
(EUR)]]/Table42[[#This Row],[Total eligible expenditure allocated to the operation (EUR)]]</f>
        <v>0.74999927720053405</v>
      </c>
    </row>
    <row r="336" spans="1:20" ht="127.5" x14ac:dyDescent="0.25">
      <c r="A336" s="15">
        <v>332</v>
      </c>
      <c r="B336" s="9" t="s">
        <v>664</v>
      </c>
      <c r="C336" s="9" t="s">
        <v>962</v>
      </c>
      <c r="D336" s="12" t="s">
        <v>54</v>
      </c>
      <c r="E336" s="9" t="s">
        <v>364</v>
      </c>
      <c r="F336" s="9" t="s">
        <v>1252</v>
      </c>
      <c r="G336" s="27" t="s">
        <v>1555</v>
      </c>
      <c r="H336" s="16">
        <v>45856</v>
      </c>
      <c r="I336" s="16">
        <v>46339</v>
      </c>
      <c r="J336" s="47" t="s">
        <v>4701</v>
      </c>
      <c r="K336" s="56" t="s">
        <v>1835</v>
      </c>
      <c r="L336" s="56" t="s">
        <v>545</v>
      </c>
      <c r="M336" s="56" t="s">
        <v>1980</v>
      </c>
      <c r="N336" s="56" t="s">
        <v>268</v>
      </c>
      <c r="O336" s="56" t="s">
        <v>6267</v>
      </c>
      <c r="P336" s="56" t="s">
        <v>375</v>
      </c>
      <c r="Q336" s="56" t="s">
        <v>371</v>
      </c>
      <c r="R336" s="32">
        <v>129025.95</v>
      </c>
      <c r="S336" s="32">
        <v>70964.27</v>
      </c>
      <c r="T336" s="51">
        <f>Table42[[#This Row],[EU funds 
(EUR)]]/Table42[[#This Row],[Total eligible expenditure allocated to the operation (EUR)]]</f>
        <v>0.54999998062405275</v>
      </c>
    </row>
    <row r="337" spans="1:20" ht="127.5" x14ac:dyDescent="0.25">
      <c r="A337" s="15">
        <v>333</v>
      </c>
      <c r="B337" s="9" t="s">
        <v>694</v>
      </c>
      <c r="C337" s="9" t="s">
        <v>990</v>
      </c>
      <c r="D337" s="12" t="s">
        <v>54</v>
      </c>
      <c r="E337" s="9" t="s">
        <v>364</v>
      </c>
      <c r="F337" s="9" t="s">
        <v>1280</v>
      </c>
      <c r="G337" s="27" t="s">
        <v>1584</v>
      </c>
      <c r="H337" s="16">
        <v>45861</v>
      </c>
      <c r="I337" s="16">
        <v>46174</v>
      </c>
      <c r="J337" s="47" t="s">
        <v>4701</v>
      </c>
      <c r="K337" s="56" t="s">
        <v>1842</v>
      </c>
      <c r="L337" s="56" t="s">
        <v>116</v>
      </c>
      <c r="M337" s="56" t="s">
        <v>1953</v>
      </c>
      <c r="N337" s="56" t="s">
        <v>77</v>
      </c>
      <c r="O337" s="56" t="s">
        <v>6267</v>
      </c>
      <c r="P337" s="56" t="s">
        <v>375</v>
      </c>
      <c r="Q337" s="56" t="s">
        <v>371</v>
      </c>
      <c r="R337" s="32">
        <v>19329.55</v>
      </c>
      <c r="S337" s="32">
        <v>14497.16</v>
      </c>
      <c r="T337" s="51">
        <f>Table42[[#This Row],[EU funds 
(EUR)]]/Table42[[#This Row],[Total eligible expenditure allocated to the operation (EUR)]]</f>
        <v>0.74999987066434559</v>
      </c>
    </row>
    <row r="338" spans="1:20" ht="114.75" x14ac:dyDescent="0.25">
      <c r="A338" s="15">
        <v>334</v>
      </c>
      <c r="B338" s="9" t="s">
        <v>709</v>
      </c>
      <c r="C338" s="9" t="s">
        <v>1003</v>
      </c>
      <c r="D338" s="12" t="s">
        <v>54</v>
      </c>
      <c r="E338" s="9" t="s">
        <v>364</v>
      </c>
      <c r="F338" s="9" t="s">
        <v>1268</v>
      </c>
      <c r="G338" s="27" t="s">
        <v>1599</v>
      </c>
      <c r="H338" s="16">
        <v>45863</v>
      </c>
      <c r="I338" s="16">
        <v>46397</v>
      </c>
      <c r="J338" s="47" t="s">
        <v>4701</v>
      </c>
      <c r="K338" s="56" t="s">
        <v>123</v>
      </c>
      <c r="L338" s="56" t="s">
        <v>116</v>
      </c>
      <c r="M338" s="56" t="s">
        <v>1953</v>
      </c>
      <c r="N338" s="56" t="s">
        <v>77</v>
      </c>
      <c r="O338" s="56" t="s">
        <v>6267</v>
      </c>
      <c r="P338" s="56" t="s">
        <v>375</v>
      </c>
      <c r="Q338" s="56" t="s">
        <v>371</v>
      </c>
      <c r="R338" s="32">
        <v>17721.87</v>
      </c>
      <c r="S338" s="32">
        <v>13291.4</v>
      </c>
      <c r="T338" s="51">
        <f>Table42[[#This Row],[EU funds 
(EUR)]]/Table42[[#This Row],[Total eligible expenditure allocated to the operation (EUR)]]</f>
        <v>0.74999985893136567</v>
      </c>
    </row>
    <row r="339" spans="1:20" ht="114.75" x14ac:dyDescent="0.25">
      <c r="A339" s="15">
        <v>335</v>
      </c>
      <c r="B339" s="9" t="s">
        <v>674</v>
      </c>
      <c r="C339" s="9" t="s">
        <v>972</v>
      </c>
      <c r="D339" s="12" t="s">
        <v>54</v>
      </c>
      <c r="E339" s="9" t="s">
        <v>364</v>
      </c>
      <c r="F339" s="9" t="s">
        <v>1262</v>
      </c>
      <c r="G339" s="27" t="s">
        <v>1565</v>
      </c>
      <c r="H339" s="16">
        <v>45859</v>
      </c>
      <c r="I339" s="16">
        <v>46174</v>
      </c>
      <c r="J339" s="47" t="s">
        <v>4701</v>
      </c>
      <c r="K339" s="56" t="s">
        <v>250</v>
      </c>
      <c r="L339" s="56" t="s">
        <v>72</v>
      </c>
      <c r="M339" s="56" t="s">
        <v>1949</v>
      </c>
      <c r="N339" s="56" t="s">
        <v>77</v>
      </c>
      <c r="O339" s="56" t="s">
        <v>6267</v>
      </c>
      <c r="P339" s="56" t="s">
        <v>375</v>
      </c>
      <c r="Q339" s="56" t="s">
        <v>371</v>
      </c>
      <c r="R339" s="32">
        <v>18511</v>
      </c>
      <c r="S339" s="32">
        <v>13883.25</v>
      </c>
      <c r="T339" s="51">
        <f>Table42[[#This Row],[EU funds 
(EUR)]]/Table42[[#This Row],[Total eligible expenditure allocated to the operation (EUR)]]</f>
        <v>0.75</v>
      </c>
    </row>
    <row r="340" spans="1:20" ht="114.75" x14ac:dyDescent="0.25">
      <c r="A340" s="15">
        <v>336</v>
      </c>
      <c r="B340" s="9" t="s">
        <v>729</v>
      </c>
      <c r="C340" s="9" t="s">
        <v>1022</v>
      </c>
      <c r="D340" s="12" t="s">
        <v>54</v>
      </c>
      <c r="E340" s="9" t="s">
        <v>364</v>
      </c>
      <c r="F340" s="9" t="s">
        <v>1312</v>
      </c>
      <c r="G340" s="27" t="s">
        <v>1617</v>
      </c>
      <c r="H340" s="16">
        <v>45867</v>
      </c>
      <c r="I340" s="16">
        <v>46241</v>
      </c>
      <c r="J340" s="47" t="s">
        <v>4701</v>
      </c>
      <c r="K340" s="56" t="s">
        <v>90</v>
      </c>
      <c r="L340" s="56" t="s">
        <v>38</v>
      </c>
      <c r="M340" s="56" t="s">
        <v>75</v>
      </c>
      <c r="N340" s="56" t="s">
        <v>75</v>
      </c>
      <c r="O340" s="56" t="s">
        <v>6267</v>
      </c>
      <c r="P340" s="56" t="s">
        <v>375</v>
      </c>
      <c r="Q340" s="56" t="s">
        <v>371</v>
      </c>
      <c r="R340" s="32">
        <v>131986.85</v>
      </c>
      <c r="S340" s="32">
        <v>72592.759999999995</v>
      </c>
      <c r="T340" s="51">
        <f>Table42[[#This Row],[EU funds 
(EUR)]]/Table42[[#This Row],[Total eligible expenditure allocated to the operation (EUR)]]</f>
        <v>0.5499999431761573</v>
      </c>
    </row>
    <row r="341" spans="1:20" ht="89.25" x14ac:dyDescent="0.25">
      <c r="A341" s="15">
        <v>337</v>
      </c>
      <c r="B341" s="9" t="s">
        <v>665</v>
      </c>
      <c r="C341" s="9" t="s">
        <v>963</v>
      </c>
      <c r="D341" s="12" t="s">
        <v>54</v>
      </c>
      <c r="E341" s="9" t="s">
        <v>364</v>
      </c>
      <c r="F341" s="9" t="s">
        <v>1253</v>
      </c>
      <c r="G341" s="27" t="s">
        <v>1556</v>
      </c>
      <c r="H341" s="16">
        <v>45856</v>
      </c>
      <c r="I341" s="16">
        <v>46386</v>
      </c>
      <c r="J341" s="47" t="s">
        <v>4701</v>
      </c>
      <c r="K341" s="56" t="s">
        <v>1836</v>
      </c>
      <c r="L341" s="56" t="s">
        <v>545</v>
      </c>
      <c r="M341" s="56" t="s">
        <v>1980</v>
      </c>
      <c r="N341" s="56" t="s">
        <v>268</v>
      </c>
      <c r="O341" s="56" t="s">
        <v>6267</v>
      </c>
      <c r="P341" s="56" t="s">
        <v>375</v>
      </c>
      <c r="Q341" s="56" t="s">
        <v>371</v>
      </c>
      <c r="R341" s="32">
        <v>55105</v>
      </c>
      <c r="S341" s="32">
        <v>41328.75</v>
      </c>
      <c r="T341" s="51">
        <f>Table42[[#This Row],[EU funds 
(EUR)]]/Table42[[#This Row],[Total eligible expenditure allocated to the operation (EUR)]]</f>
        <v>0.75</v>
      </c>
    </row>
    <row r="342" spans="1:20" ht="114.75" x14ac:dyDescent="0.25">
      <c r="A342" s="15">
        <v>338</v>
      </c>
      <c r="B342" s="9" t="s">
        <v>615</v>
      </c>
      <c r="C342" s="9" t="s">
        <v>918</v>
      </c>
      <c r="D342" s="12" t="s">
        <v>54</v>
      </c>
      <c r="E342" s="9" t="s">
        <v>364</v>
      </c>
      <c r="F342" s="9" t="s">
        <v>1203</v>
      </c>
      <c r="G342" s="27" t="s">
        <v>1506</v>
      </c>
      <c r="H342" s="16">
        <v>45831</v>
      </c>
      <c r="I342" s="16">
        <v>46143</v>
      </c>
      <c r="J342" s="47" t="s">
        <v>4701</v>
      </c>
      <c r="K342" s="56" t="s">
        <v>1808</v>
      </c>
      <c r="L342" s="56" t="s">
        <v>260</v>
      </c>
      <c r="M342" s="56" t="s">
        <v>1960</v>
      </c>
      <c r="N342" s="56" t="s">
        <v>268</v>
      </c>
      <c r="O342" s="56" t="s">
        <v>6267</v>
      </c>
      <c r="P342" s="56" t="s">
        <v>375</v>
      </c>
      <c r="Q342" s="56" t="s">
        <v>371</v>
      </c>
      <c r="R342" s="32">
        <v>17976</v>
      </c>
      <c r="S342" s="32">
        <v>13482</v>
      </c>
      <c r="T342" s="51">
        <f>Table42[[#This Row],[EU funds 
(EUR)]]/Table42[[#This Row],[Total eligible expenditure allocated to the operation (EUR)]]</f>
        <v>0.75</v>
      </c>
    </row>
    <row r="343" spans="1:20" ht="102" x14ac:dyDescent="0.25">
      <c r="A343" s="15">
        <v>339</v>
      </c>
      <c r="B343" s="9" t="s">
        <v>629</v>
      </c>
      <c r="C343" s="9" t="s">
        <v>931</v>
      </c>
      <c r="D343" s="12" t="s">
        <v>54</v>
      </c>
      <c r="E343" s="9" t="s">
        <v>364</v>
      </c>
      <c r="F343" s="9" t="s">
        <v>1217</v>
      </c>
      <c r="G343" s="27" t="s">
        <v>1520</v>
      </c>
      <c r="H343" s="16">
        <v>45835</v>
      </c>
      <c r="I343" s="16">
        <v>46297</v>
      </c>
      <c r="J343" s="47" t="s">
        <v>4701</v>
      </c>
      <c r="K343" s="56" t="s">
        <v>123</v>
      </c>
      <c r="L343" s="56" t="s">
        <v>116</v>
      </c>
      <c r="M343" s="56" t="s">
        <v>1953</v>
      </c>
      <c r="N343" s="56" t="s">
        <v>77</v>
      </c>
      <c r="O343" s="56" t="s">
        <v>6267</v>
      </c>
      <c r="P343" s="56" t="s">
        <v>375</v>
      </c>
      <c r="Q343" s="56" t="s">
        <v>371</v>
      </c>
      <c r="R343" s="32">
        <v>40619.870000000003</v>
      </c>
      <c r="S343" s="32">
        <v>30464.9</v>
      </c>
      <c r="T343" s="51">
        <f>Table42[[#This Row],[EU funds 
(EUR)]]/Table42[[#This Row],[Total eligible expenditure allocated to the operation (EUR)]]</f>
        <v>0.74999993845376656</v>
      </c>
    </row>
    <row r="344" spans="1:20" ht="114.75" x14ac:dyDescent="0.25">
      <c r="A344" s="15">
        <v>340</v>
      </c>
      <c r="B344" s="9" t="s">
        <v>639</v>
      </c>
      <c r="C344" s="9" t="s">
        <v>940</v>
      </c>
      <c r="D344" s="12" t="s">
        <v>54</v>
      </c>
      <c r="E344" s="9" t="s">
        <v>364</v>
      </c>
      <c r="F344" s="9" t="s">
        <v>1227</v>
      </c>
      <c r="G344" s="27" t="s">
        <v>1530</v>
      </c>
      <c r="H344" s="16">
        <v>45840</v>
      </c>
      <c r="I344" s="16">
        <v>46174</v>
      </c>
      <c r="J344" s="47" t="s">
        <v>4701</v>
      </c>
      <c r="K344" s="56" t="s">
        <v>90</v>
      </c>
      <c r="L344" s="56" t="s">
        <v>38</v>
      </c>
      <c r="M344" s="56" t="s">
        <v>75</v>
      </c>
      <c r="N344" s="56" t="s">
        <v>75</v>
      </c>
      <c r="O344" s="56" t="s">
        <v>6267</v>
      </c>
      <c r="P344" s="56" t="s">
        <v>375</v>
      </c>
      <c r="Q344" s="56" t="s">
        <v>371</v>
      </c>
      <c r="R344" s="32">
        <v>18404</v>
      </c>
      <c r="S344" s="32">
        <v>13803</v>
      </c>
      <c r="T344" s="51">
        <f>Table42[[#This Row],[EU funds 
(EUR)]]/Table42[[#This Row],[Total eligible expenditure allocated to the operation (EUR)]]</f>
        <v>0.75</v>
      </c>
    </row>
    <row r="345" spans="1:20" ht="76.5" x14ac:dyDescent="0.25">
      <c r="A345" s="15">
        <v>341</v>
      </c>
      <c r="B345" s="9" t="s">
        <v>740</v>
      </c>
      <c r="C345" s="9" t="s">
        <v>1033</v>
      </c>
      <c r="D345" s="12" t="s">
        <v>54</v>
      </c>
      <c r="E345" s="9" t="s">
        <v>364</v>
      </c>
      <c r="F345" s="9" t="s">
        <v>1322</v>
      </c>
      <c r="G345" s="27" t="s">
        <v>1628</v>
      </c>
      <c r="H345" s="16">
        <v>45868</v>
      </c>
      <c r="I345" s="16">
        <v>46388</v>
      </c>
      <c r="J345" s="47" t="s">
        <v>4701</v>
      </c>
      <c r="K345" s="56" t="s">
        <v>90</v>
      </c>
      <c r="L345" s="56" t="s">
        <v>38</v>
      </c>
      <c r="M345" s="56" t="s">
        <v>75</v>
      </c>
      <c r="N345" s="56" t="s">
        <v>75</v>
      </c>
      <c r="O345" s="56" t="s">
        <v>6267</v>
      </c>
      <c r="P345" s="56" t="s">
        <v>375</v>
      </c>
      <c r="Q345" s="56" t="s">
        <v>371</v>
      </c>
      <c r="R345" s="32">
        <v>256800</v>
      </c>
      <c r="S345" s="32">
        <v>141240</v>
      </c>
      <c r="T345" s="51">
        <f>Table42[[#This Row],[EU funds 
(EUR)]]/Table42[[#This Row],[Total eligible expenditure allocated to the operation (EUR)]]</f>
        <v>0.55000000000000004</v>
      </c>
    </row>
    <row r="346" spans="1:20" ht="127.5" x14ac:dyDescent="0.25">
      <c r="A346" s="15">
        <v>342</v>
      </c>
      <c r="B346" s="9" t="s">
        <v>710</v>
      </c>
      <c r="C346" s="9" t="s">
        <v>1004</v>
      </c>
      <c r="D346" s="12" t="s">
        <v>54</v>
      </c>
      <c r="E346" s="9" t="s">
        <v>364</v>
      </c>
      <c r="F346" s="9" t="s">
        <v>1294</v>
      </c>
      <c r="G346" s="27" t="s">
        <v>1541</v>
      </c>
      <c r="H346" s="16">
        <v>45863</v>
      </c>
      <c r="I346" s="16">
        <v>46249</v>
      </c>
      <c r="J346" s="47" t="s">
        <v>4701</v>
      </c>
      <c r="K346" s="56" t="s">
        <v>1846</v>
      </c>
      <c r="L346" s="56" t="s">
        <v>260</v>
      </c>
      <c r="M346" s="56" t="s">
        <v>1960</v>
      </c>
      <c r="N346" s="56" t="s">
        <v>268</v>
      </c>
      <c r="O346" s="56" t="s">
        <v>6267</v>
      </c>
      <c r="P346" s="56" t="s">
        <v>375</v>
      </c>
      <c r="Q346" s="56" t="s">
        <v>371</v>
      </c>
      <c r="R346" s="32">
        <v>64146.5</v>
      </c>
      <c r="S346" s="32">
        <v>48109.87</v>
      </c>
      <c r="T346" s="51">
        <f>Table42[[#This Row],[EU funds 
(EUR)]]/Table42[[#This Row],[Total eligible expenditure allocated to the operation (EUR)]]</f>
        <v>0.74999992205342458</v>
      </c>
    </row>
    <row r="347" spans="1:20" ht="102" x14ac:dyDescent="0.25">
      <c r="A347" s="15">
        <v>343</v>
      </c>
      <c r="B347" s="9" t="s">
        <v>675</v>
      </c>
      <c r="C347" s="9" t="s">
        <v>973</v>
      </c>
      <c r="D347" s="12" t="s">
        <v>54</v>
      </c>
      <c r="E347" s="9" t="s">
        <v>364</v>
      </c>
      <c r="F347" s="9" t="s">
        <v>1263</v>
      </c>
      <c r="G347" s="27" t="s">
        <v>1566</v>
      </c>
      <c r="H347" s="16">
        <v>45859</v>
      </c>
      <c r="I347" s="16">
        <v>45907</v>
      </c>
      <c r="J347" s="47" t="s">
        <v>4702</v>
      </c>
      <c r="K347" s="56" t="s">
        <v>90</v>
      </c>
      <c r="L347" s="56" t="s">
        <v>38</v>
      </c>
      <c r="M347" s="56" t="s">
        <v>75</v>
      </c>
      <c r="N347" s="56" t="s">
        <v>75</v>
      </c>
      <c r="O347" s="56" t="s">
        <v>6267</v>
      </c>
      <c r="P347" s="56" t="s">
        <v>375</v>
      </c>
      <c r="Q347" s="56" t="s">
        <v>371</v>
      </c>
      <c r="R347" s="32">
        <v>9228.75</v>
      </c>
      <c r="S347" s="32">
        <v>6921.56</v>
      </c>
      <c r="T347" s="51">
        <f>Table42[[#This Row],[EU funds 
(EUR)]]/Table42[[#This Row],[Total eligible expenditure allocated to the operation (EUR)]]</f>
        <v>0.74999972910740897</v>
      </c>
    </row>
    <row r="348" spans="1:20" ht="102" x14ac:dyDescent="0.25">
      <c r="A348" s="15">
        <v>344</v>
      </c>
      <c r="B348" s="9" t="s">
        <v>683</v>
      </c>
      <c r="C348" s="9" t="s">
        <v>979</v>
      </c>
      <c r="D348" s="12" t="s">
        <v>54</v>
      </c>
      <c r="E348" s="9" t="s">
        <v>364</v>
      </c>
      <c r="F348" s="9" t="s">
        <v>1270</v>
      </c>
      <c r="G348" s="27" t="s">
        <v>1574</v>
      </c>
      <c r="H348" s="16">
        <v>45860</v>
      </c>
      <c r="I348" s="16">
        <v>46296</v>
      </c>
      <c r="J348" s="47" t="s">
        <v>4701</v>
      </c>
      <c r="K348" s="56" t="s">
        <v>90</v>
      </c>
      <c r="L348" s="56" t="s">
        <v>38</v>
      </c>
      <c r="M348" s="56" t="s">
        <v>75</v>
      </c>
      <c r="N348" s="56" t="s">
        <v>75</v>
      </c>
      <c r="O348" s="56" t="s">
        <v>6267</v>
      </c>
      <c r="P348" s="56" t="s">
        <v>375</v>
      </c>
      <c r="Q348" s="56" t="s">
        <v>371</v>
      </c>
      <c r="R348" s="32">
        <v>25947.5</v>
      </c>
      <c r="S348" s="32">
        <v>19460.62</v>
      </c>
      <c r="T348" s="51">
        <f>Table42[[#This Row],[EU funds 
(EUR)]]/Table42[[#This Row],[Total eligible expenditure allocated to the operation (EUR)]]</f>
        <v>0.74999980730320837</v>
      </c>
    </row>
    <row r="349" spans="1:20" ht="114.75" x14ac:dyDescent="0.25">
      <c r="A349" s="15">
        <v>345</v>
      </c>
      <c r="B349" s="9" t="s">
        <v>634</v>
      </c>
      <c r="C349" s="9" t="s">
        <v>936</v>
      </c>
      <c r="D349" s="12" t="s">
        <v>54</v>
      </c>
      <c r="E349" s="9" t="s">
        <v>364</v>
      </c>
      <c r="F349" s="9" t="s">
        <v>1222</v>
      </c>
      <c r="G349" s="27" t="s">
        <v>5066</v>
      </c>
      <c r="H349" s="16">
        <v>45838</v>
      </c>
      <c r="I349" s="16">
        <v>46327</v>
      </c>
      <c r="J349" s="47" t="s">
        <v>4701</v>
      </c>
      <c r="K349" s="56" t="s">
        <v>90</v>
      </c>
      <c r="L349" s="56" t="s">
        <v>38</v>
      </c>
      <c r="M349" s="56" t="s">
        <v>75</v>
      </c>
      <c r="N349" s="56" t="s">
        <v>75</v>
      </c>
      <c r="O349" s="56" t="s">
        <v>6267</v>
      </c>
      <c r="P349" s="56" t="s">
        <v>375</v>
      </c>
      <c r="Q349" s="56" t="s">
        <v>371</v>
      </c>
      <c r="R349" s="32">
        <v>19420.5</v>
      </c>
      <c r="S349" s="32">
        <v>14565.37</v>
      </c>
      <c r="T349" s="51">
        <f>Table42[[#This Row],[EU funds 
(EUR)]]/Table42[[#This Row],[Total eligible expenditure allocated to the operation (EUR)]]</f>
        <v>0.74999974254009938</v>
      </c>
    </row>
    <row r="350" spans="1:20" ht="140.25" x14ac:dyDescent="0.25">
      <c r="A350" s="15">
        <v>346</v>
      </c>
      <c r="B350" s="9" t="s">
        <v>617</v>
      </c>
      <c r="C350" s="9" t="s">
        <v>920</v>
      </c>
      <c r="D350" s="12" t="s">
        <v>54</v>
      </c>
      <c r="E350" s="9" t="s">
        <v>364</v>
      </c>
      <c r="F350" s="9" t="s">
        <v>1205</v>
      </c>
      <c r="G350" s="27" t="s">
        <v>1508</v>
      </c>
      <c r="H350" s="16">
        <v>45833</v>
      </c>
      <c r="I350" s="16">
        <v>46357</v>
      </c>
      <c r="J350" s="47" t="s">
        <v>4701</v>
      </c>
      <c r="K350" s="56" t="s">
        <v>93</v>
      </c>
      <c r="L350" s="56" t="s">
        <v>74</v>
      </c>
      <c r="M350" s="56" t="s">
        <v>1952</v>
      </c>
      <c r="N350" s="56" t="s">
        <v>79</v>
      </c>
      <c r="O350" s="56" t="s">
        <v>6267</v>
      </c>
      <c r="P350" s="56" t="s">
        <v>375</v>
      </c>
      <c r="Q350" s="56" t="s">
        <v>371</v>
      </c>
      <c r="R350" s="32">
        <v>41730</v>
      </c>
      <c r="S350" s="32">
        <v>31297.5</v>
      </c>
      <c r="T350" s="51">
        <f>Table42[[#This Row],[EU funds 
(EUR)]]/Table42[[#This Row],[Total eligible expenditure allocated to the operation (EUR)]]</f>
        <v>0.75</v>
      </c>
    </row>
    <row r="351" spans="1:20" ht="114.75" x14ac:dyDescent="0.25">
      <c r="A351" s="15">
        <v>347</v>
      </c>
      <c r="B351" s="9" t="s">
        <v>618</v>
      </c>
      <c r="C351" s="9" t="s">
        <v>921</v>
      </c>
      <c r="D351" s="12" t="s">
        <v>54</v>
      </c>
      <c r="E351" s="9" t="s">
        <v>364</v>
      </c>
      <c r="F351" s="9" t="s">
        <v>1206</v>
      </c>
      <c r="G351" s="27" t="s">
        <v>1509</v>
      </c>
      <c r="H351" s="16">
        <v>45833</v>
      </c>
      <c r="I351" s="16">
        <v>46358</v>
      </c>
      <c r="J351" s="47" t="s">
        <v>4701</v>
      </c>
      <c r="K351" s="56" t="s">
        <v>1822</v>
      </c>
      <c r="L351" s="56" t="s">
        <v>261</v>
      </c>
      <c r="M351" s="56" t="s">
        <v>1961</v>
      </c>
      <c r="N351" s="56" t="s">
        <v>268</v>
      </c>
      <c r="O351" s="56" t="s">
        <v>6267</v>
      </c>
      <c r="P351" s="56" t="s">
        <v>375</v>
      </c>
      <c r="Q351" s="56" t="s">
        <v>371</v>
      </c>
      <c r="R351" s="32">
        <v>94951.8</v>
      </c>
      <c r="S351" s="32">
        <v>71213.850000000006</v>
      </c>
      <c r="T351" s="51">
        <f>Table42[[#This Row],[EU funds 
(EUR)]]/Table42[[#This Row],[Total eligible expenditure allocated to the operation (EUR)]]</f>
        <v>0.75</v>
      </c>
    </row>
    <row r="352" spans="1:20" ht="63.75" x14ac:dyDescent="0.25">
      <c r="A352" s="15">
        <v>348</v>
      </c>
      <c r="B352" s="9" t="s">
        <v>803</v>
      </c>
      <c r="C352" s="9" t="s">
        <v>1092</v>
      </c>
      <c r="D352" s="12" t="s">
        <v>54</v>
      </c>
      <c r="E352" s="9" t="s">
        <v>364</v>
      </c>
      <c r="F352" s="9" t="s">
        <v>1382</v>
      </c>
      <c r="G352" s="27" t="s">
        <v>1689</v>
      </c>
      <c r="H352" s="16">
        <v>45876</v>
      </c>
      <c r="I352" s="16">
        <v>46183</v>
      </c>
      <c r="J352" s="47" t="s">
        <v>4701</v>
      </c>
      <c r="K352" s="56" t="s">
        <v>1862</v>
      </c>
      <c r="L352" s="56" t="s">
        <v>74</v>
      </c>
      <c r="M352" s="56" t="s">
        <v>1952</v>
      </c>
      <c r="N352" s="56" t="s">
        <v>79</v>
      </c>
      <c r="O352" s="56" t="s">
        <v>6267</v>
      </c>
      <c r="P352" s="56" t="s">
        <v>375</v>
      </c>
      <c r="Q352" s="56" t="s">
        <v>371</v>
      </c>
      <c r="R352" s="32">
        <v>13605.05</v>
      </c>
      <c r="S352" s="32">
        <v>10203.780000000001</v>
      </c>
      <c r="T352" s="51">
        <f>Table42[[#This Row],[EU funds 
(EUR)]]/Table42[[#This Row],[Total eligible expenditure allocated to the operation (EUR)]]</f>
        <v>0.74999944873410984</v>
      </c>
    </row>
    <row r="353" spans="1:20" ht="114.75" x14ac:dyDescent="0.25">
      <c r="A353" s="15">
        <v>349</v>
      </c>
      <c r="B353" s="9" t="s">
        <v>623</v>
      </c>
      <c r="C353" s="9" t="s">
        <v>926</v>
      </c>
      <c r="D353" s="12" t="s">
        <v>54</v>
      </c>
      <c r="E353" s="9" t="s">
        <v>364</v>
      </c>
      <c r="F353" s="9" t="s">
        <v>1211</v>
      </c>
      <c r="G353" s="27" t="s">
        <v>1514</v>
      </c>
      <c r="H353" s="16">
        <v>45834</v>
      </c>
      <c r="I353" s="16">
        <v>46357</v>
      </c>
      <c r="J353" s="47" t="s">
        <v>4701</v>
      </c>
      <c r="K353" s="56" t="s">
        <v>1822</v>
      </c>
      <c r="L353" s="56" t="s">
        <v>261</v>
      </c>
      <c r="M353" s="56" t="s">
        <v>1961</v>
      </c>
      <c r="N353" s="56" t="s">
        <v>268</v>
      </c>
      <c r="O353" s="56" t="s">
        <v>6267</v>
      </c>
      <c r="P353" s="56" t="s">
        <v>375</v>
      </c>
      <c r="Q353" s="56" t="s">
        <v>371</v>
      </c>
      <c r="R353" s="32">
        <v>35376.870000000003</v>
      </c>
      <c r="S353" s="32">
        <v>18449.47</v>
      </c>
      <c r="T353" s="51">
        <f>Table42[[#This Row],[EU funds 
(EUR)]]/Table42[[#This Row],[Total eligible expenditure allocated to the operation (EUR)]]</f>
        <v>0.52151221970739636</v>
      </c>
    </row>
    <row r="354" spans="1:20" ht="89.25" x14ac:dyDescent="0.25">
      <c r="A354" s="15">
        <v>350</v>
      </c>
      <c r="B354" s="9" t="s">
        <v>2583</v>
      </c>
      <c r="C354" s="9" t="s">
        <v>2584</v>
      </c>
      <c r="D354" s="12" t="s">
        <v>54</v>
      </c>
      <c r="E354" s="9" t="s">
        <v>364</v>
      </c>
      <c r="F354" s="9" t="s">
        <v>2585</v>
      </c>
      <c r="G354" s="27" t="s">
        <v>2586</v>
      </c>
      <c r="H354" s="16">
        <v>45980</v>
      </c>
      <c r="I354" s="16">
        <v>46419</v>
      </c>
      <c r="J354" s="47" t="s">
        <v>4701</v>
      </c>
      <c r="K354" s="56" t="s">
        <v>2587</v>
      </c>
      <c r="L354" s="56" t="s">
        <v>260</v>
      </c>
      <c r="M354" s="56" t="s">
        <v>75</v>
      </c>
      <c r="N354" s="56" t="s">
        <v>75</v>
      </c>
      <c r="O354" s="56" t="s">
        <v>6267</v>
      </c>
      <c r="P354" s="56" t="s">
        <v>375</v>
      </c>
      <c r="Q354" s="56" t="s">
        <v>371</v>
      </c>
      <c r="R354" s="32">
        <v>99724</v>
      </c>
      <c r="S354" s="32">
        <v>54848.2</v>
      </c>
      <c r="T354" s="51">
        <f>Table42[[#This Row],[EU funds 
(EUR)]]/Table42[[#This Row],[Total eligible expenditure allocated to the operation (EUR)]]</f>
        <v>0.54999999999999993</v>
      </c>
    </row>
    <row r="355" spans="1:20" ht="114.75" x14ac:dyDescent="0.25">
      <c r="A355" s="15">
        <v>351</v>
      </c>
      <c r="B355" s="9" t="s">
        <v>790</v>
      </c>
      <c r="C355" s="9" t="s">
        <v>1080</v>
      </c>
      <c r="D355" s="12" t="s">
        <v>54</v>
      </c>
      <c r="E355" s="9" t="s">
        <v>364</v>
      </c>
      <c r="F355" s="9" t="s">
        <v>1372</v>
      </c>
      <c r="G355" s="27" t="s">
        <v>1678</v>
      </c>
      <c r="H355" s="16">
        <v>45873</v>
      </c>
      <c r="I355" s="16">
        <v>46241</v>
      </c>
      <c r="J355" s="47" t="s">
        <v>4701</v>
      </c>
      <c r="K355" s="56" t="s">
        <v>90</v>
      </c>
      <c r="L355" s="56" t="s">
        <v>38</v>
      </c>
      <c r="M355" s="56" t="s">
        <v>75</v>
      </c>
      <c r="N355" s="56" t="s">
        <v>75</v>
      </c>
      <c r="O355" s="56" t="s">
        <v>6267</v>
      </c>
      <c r="P355" s="56" t="s">
        <v>375</v>
      </c>
      <c r="Q355" s="56" t="s">
        <v>371</v>
      </c>
      <c r="R355" s="32">
        <v>97990.6</v>
      </c>
      <c r="S355" s="32">
        <v>73492.95</v>
      </c>
      <c r="T355" s="51">
        <f>Table42[[#This Row],[EU funds 
(EUR)]]/Table42[[#This Row],[Total eligible expenditure allocated to the operation (EUR)]]</f>
        <v>0.74999999999999989</v>
      </c>
    </row>
    <row r="356" spans="1:20" ht="127.5" x14ac:dyDescent="0.25">
      <c r="A356" s="15">
        <v>352</v>
      </c>
      <c r="B356" s="9" t="s">
        <v>819</v>
      </c>
      <c r="C356" s="9" t="s">
        <v>1108</v>
      </c>
      <c r="D356" s="12" t="s">
        <v>54</v>
      </c>
      <c r="E356" s="9" t="s">
        <v>364</v>
      </c>
      <c r="F356" s="9" t="s">
        <v>1396</v>
      </c>
      <c r="G356" s="27" t="s">
        <v>1703</v>
      </c>
      <c r="H356" s="16">
        <v>45880</v>
      </c>
      <c r="I356" s="16">
        <v>46357</v>
      </c>
      <c r="J356" s="47" t="s">
        <v>4701</v>
      </c>
      <c r="K356" s="56" t="s">
        <v>90</v>
      </c>
      <c r="L356" s="56" t="s">
        <v>38</v>
      </c>
      <c r="M356" s="56" t="s">
        <v>75</v>
      </c>
      <c r="N356" s="56" t="s">
        <v>75</v>
      </c>
      <c r="O356" s="56" t="s">
        <v>6267</v>
      </c>
      <c r="P356" s="56" t="s">
        <v>375</v>
      </c>
      <c r="Q356" s="56" t="s">
        <v>371</v>
      </c>
      <c r="R356" s="32">
        <v>24690.25</v>
      </c>
      <c r="S356" s="32">
        <v>18517.68</v>
      </c>
      <c r="T356" s="51">
        <f>Table42[[#This Row],[EU funds 
(EUR)]]/Table42[[#This Row],[Total eligible expenditure allocated to the operation (EUR)]]</f>
        <v>0.74999969623636864</v>
      </c>
    </row>
    <row r="357" spans="1:20" ht="63.75" x14ac:dyDescent="0.25">
      <c r="A357" s="15">
        <v>353</v>
      </c>
      <c r="B357" s="9" t="s">
        <v>725</v>
      </c>
      <c r="C357" s="9" t="s">
        <v>1018</v>
      </c>
      <c r="D357" s="12" t="s">
        <v>54</v>
      </c>
      <c r="E357" s="9" t="s">
        <v>364</v>
      </c>
      <c r="F357" s="9" t="s">
        <v>1308</v>
      </c>
      <c r="G357" s="27" t="s">
        <v>1613</v>
      </c>
      <c r="H357" s="16">
        <v>45866</v>
      </c>
      <c r="I357" s="16">
        <v>46372</v>
      </c>
      <c r="J357" s="47" t="s">
        <v>4701</v>
      </c>
      <c r="K357" s="56" t="s">
        <v>347</v>
      </c>
      <c r="L357" s="56" t="s">
        <v>260</v>
      </c>
      <c r="M357" s="56" t="s">
        <v>75</v>
      </c>
      <c r="N357" s="56" t="s">
        <v>75</v>
      </c>
      <c r="O357" s="56" t="s">
        <v>6267</v>
      </c>
      <c r="P357" s="56" t="s">
        <v>375</v>
      </c>
      <c r="Q357" s="56" t="s">
        <v>371</v>
      </c>
      <c r="R357" s="32">
        <v>28494.1</v>
      </c>
      <c r="S357" s="32">
        <v>21370.57</v>
      </c>
      <c r="T357" s="51">
        <f>Table42[[#This Row],[EU funds 
(EUR)]]/Table42[[#This Row],[Total eligible expenditure allocated to the operation (EUR)]]</f>
        <v>0.74999982452507719</v>
      </c>
    </row>
    <row r="358" spans="1:20" ht="127.5" x14ac:dyDescent="0.25">
      <c r="A358" s="15">
        <v>354</v>
      </c>
      <c r="B358" s="9" t="s">
        <v>630</v>
      </c>
      <c r="C358" s="9" t="s">
        <v>932</v>
      </c>
      <c r="D358" s="12" t="s">
        <v>54</v>
      </c>
      <c r="E358" s="9" t="s">
        <v>364</v>
      </c>
      <c r="F358" s="9" t="s">
        <v>1218</v>
      </c>
      <c r="G358" s="27" t="s">
        <v>1521</v>
      </c>
      <c r="H358" s="16">
        <v>45835</v>
      </c>
      <c r="I358" s="16">
        <v>46188</v>
      </c>
      <c r="J358" s="47" t="s">
        <v>4701</v>
      </c>
      <c r="K358" s="56" t="s">
        <v>1823</v>
      </c>
      <c r="L358" s="56" t="s">
        <v>72</v>
      </c>
      <c r="M358" s="56" t="s">
        <v>1949</v>
      </c>
      <c r="N358" s="56" t="s">
        <v>77</v>
      </c>
      <c r="O358" s="56" t="s">
        <v>6267</v>
      </c>
      <c r="P358" s="56" t="s">
        <v>375</v>
      </c>
      <c r="Q358" s="56" t="s">
        <v>371</v>
      </c>
      <c r="R358" s="32">
        <v>14062.47</v>
      </c>
      <c r="S358" s="32">
        <v>10546.85</v>
      </c>
      <c r="T358" s="51">
        <f>Table42[[#This Row],[EU funds 
(EUR)]]/Table42[[#This Row],[Total eligible expenditure allocated to the operation (EUR)]]</f>
        <v>0.74999982222184303</v>
      </c>
    </row>
    <row r="359" spans="1:20" ht="102" x14ac:dyDescent="0.25">
      <c r="A359" s="15">
        <v>355</v>
      </c>
      <c r="B359" s="9" t="s">
        <v>641</v>
      </c>
      <c r="C359" s="9" t="s">
        <v>942</v>
      </c>
      <c r="D359" s="12" t="s">
        <v>54</v>
      </c>
      <c r="E359" s="9" t="s">
        <v>364</v>
      </c>
      <c r="F359" s="9" t="s">
        <v>1229</v>
      </c>
      <c r="G359" s="27" t="s">
        <v>1532</v>
      </c>
      <c r="H359" s="16">
        <v>45845</v>
      </c>
      <c r="I359" s="16">
        <v>46174</v>
      </c>
      <c r="J359" s="47" t="s">
        <v>4701</v>
      </c>
      <c r="K359" s="56" t="s">
        <v>90</v>
      </c>
      <c r="L359" s="56" t="s">
        <v>38</v>
      </c>
      <c r="M359" s="56" t="s">
        <v>75</v>
      </c>
      <c r="N359" s="56" t="s">
        <v>75</v>
      </c>
      <c r="O359" s="56" t="s">
        <v>6267</v>
      </c>
      <c r="P359" s="56" t="s">
        <v>375</v>
      </c>
      <c r="Q359" s="56" t="s">
        <v>371</v>
      </c>
      <c r="R359" s="32">
        <v>13054</v>
      </c>
      <c r="S359" s="32">
        <v>9790.5</v>
      </c>
      <c r="T359" s="51">
        <f>Table42[[#This Row],[EU funds 
(EUR)]]/Table42[[#This Row],[Total eligible expenditure allocated to the operation (EUR)]]</f>
        <v>0.75</v>
      </c>
    </row>
    <row r="360" spans="1:20" ht="89.25" x14ac:dyDescent="0.25">
      <c r="A360" s="15">
        <v>356</v>
      </c>
      <c r="B360" s="9" t="s">
        <v>711</v>
      </c>
      <c r="C360" s="9" t="s">
        <v>1005</v>
      </c>
      <c r="D360" s="12" t="s">
        <v>54</v>
      </c>
      <c r="E360" s="9" t="s">
        <v>364</v>
      </c>
      <c r="F360" s="9" t="s">
        <v>1295</v>
      </c>
      <c r="G360" s="27" t="s">
        <v>1600</v>
      </c>
      <c r="H360" s="16">
        <v>45863</v>
      </c>
      <c r="I360" s="16">
        <v>46266</v>
      </c>
      <c r="J360" s="47" t="s">
        <v>4701</v>
      </c>
      <c r="K360" s="56" t="s">
        <v>90</v>
      </c>
      <c r="L360" s="56" t="s">
        <v>38</v>
      </c>
      <c r="M360" s="56" t="s">
        <v>75</v>
      </c>
      <c r="N360" s="56" t="s">
        <v>75</v>
      </c>
      <c r="O360" s="56" t="s">
        <v>6267</v>
      </c>
      <c r="P360" s="56" t="s">
        <v>375</v>
      </c>
      <c r="Q360" s="56" t="s">
        <v>371</v>
      </c>
      <c r="R360" s="32">
        <v>14049.1</v>
      </c>
      <c r="S360" s="32">
        <v>10534.01</v>
      </c>
      <c r="T360" s="51">
        <f>Table42[[#This Row],[EU funds 
(EUR)]]/Table42[[#This Row],[Total eligible expenditure allocated to the operation (EUR)]]</f>
        <v>0.74979963129310778</v>
      </c>
    </row>
    <row r="361" spans="1:20" ht="127.5" x14ac:dyDescent="0.25">
      <c r="A361" s="15">
        <v>357</v>
      </c>
      <c r="B361" s="9" t="s">
        <v>712</v>
      </c>
      <c r="C361" s="9" t="s">
        <v>1006</v>
      </c>
      <c r="D361" s="12" t="s">
        <v>54</v>
      </c>
      <c r="E361" s="9" t="s">
        <v>364</v>
      </c>
      <c r="F361" s="9" t="s">
        <v>1296</v>
      </c>
      <c r="G361" s="27" t="s">
        <v>1601</v>
      </c>
      <c r="H361" s="16">
        <v>45863</v>
      </c>
      <c r="I361" s="16">
        <v>46292</v>
      </c>
      <c r="J361" s="47" t="s">
        <v>4701</v>
      </c>
      <c r="K361" s="56" t="s">
        <v>90</v>
      </c>
      <c r="L361" s="56" t="s">
        <v>38</v>
      </c>
      <c r="M361" s="56" t="s">
        <v>75</v>
      </c>
      <c r="N361" s="56" t="s">
        <v>75</v>
      </c>
      <c r="O361" s="56" t="s">
        <v>6267</v>
      </c>
      <c r="P361" s="56" t="s">
        <v>375</v>
      </c>
      <c r="Q361" s="56" t="s">
        <v>371</v>
      </c>
      <c r="R361" s="32">
        <v>29532</v>
      </c>
      <c r="S361" s="32">
        <v>22149</v>
      </c>
      <c r="T361" s="51">
        <f>Table42[[#This Row],[EU funds 
(EUR)]]/Table42[[#This Row],[Total eligible expenditure allocated to the operation (EUR)]]</f>
        <v>0.75</v>
      </c>
    </row>
    <row r="362" spans="1:20" ht="102" x14ac:dyDescent="0.25">
      <c r="A362" s="15">
        <v>358</v>
      </c>
      <c r="B362" s="9" t="s">
        <v>2588</v>
      </c>
      <c r="C362" s="9" t="s">
        <v>2589</v>
      </c>
      <c r="D362" s="12" t="s">
        <v>54</v>
      </c>
      <c r="E362" s="9" t="s">
        <v>364</v>
      </c>
      <c r="F362" s="9" t="s">
        <v>2590</v>
      </c>
      <c r="G362" s="27" t="s">
        <v>2591</v>
      </c>
      <c r="H362" s="16">
        <v>45901</v>
      </c>
      <c r="I362" s="16">
        <v>45998</v>
      </c>
      <c r="J362" s="47" t="s">
        <v>4702</v>
      </c>
      <c r="K362" s="56" t="s">
        <v>90</v>
      </c>
      <c r="L362" s="56" t="s">
        <v>38</v>
      </c>
      <c r="M362" s="56" t="s">
        <v>75</v>
      </c>
      <c r="N362" s="56" t="s">
        <v>75</v>
      </c>
      <c r="O362" s="56" t="s">
        <v>6267</v>
      </c>
      <c r="P362" s="56" t="s">
        <v>375</v>
      </c>
      <c r="Q362" s="56" t="s">
        <v>371</v>
      </c>
      <c r="R362" s="32">
        <v>4975.5</v>
      </c>
      <c r="S362" s="32">
        <v>3731.62</v>
      </c>
      <c r="T362" s="51">
        <f>Table42[[#This Row],[EU funds 
(EUR)]]/Table42[[#This Row],[Total eligible expenditure allocated to the operation (EUR)]]</f>
        <v>0.74999899507587175</v>
      </c>
    </row>
    <row r="363" spans="1:20" ht="89.25" x14ac:dyDescent="0.25">
      <c r="A363" s="15">
        <v>359</v>
      </c>
      <c r="B363" s="9" t="s">
        <v>666</v>
      </c>
      <c r="C363" s="9" t="s">
        <v>964</v>
      </c>
      <c r="D363" s="12" t="s">
        <v>54</v>
      </c>
      <c r="E363" s="9" t="s">
        <v>364</v>
      </c>
      <c r="F363" s="9" t="s">
        <v>1254</v>
      </c>
      <c r="G363" s="27" t="s">
        <v>1557</v>
      </c>
      <c r="H363" s="16">
        <v>45856</v>
      </c>
      <c r="I363" s="16">
        <v>46296</v>
      </c>
      <c r="J363" s="47" t="s">
        <v>4701</v>
      </c>
      <c r="K363" s="56" t="s">
        <v>90</v>
      </c>
      <c r="L363" s="56" t="s">
        <v>38</v>
      </c>
      <c r="M363" s="56" t="s">
        <v>75</v>
      </c>
      <c r="N363" s="56" t="s">
        <v>75</v>
      </c>
      <c r="O363" s="56" t="s">
        <v>6267</v>
      </c>
      <c r="P363" s="56" t="s">
        <v>375</v>
      </c>
      <c r="Q363" s="56" t="s">
        <v>371</v>
      </c>
      <c r="R363" s="32">
        <v>26215</v>
      </c>
      <c r="S363" s="32">
        <v>19661.25</v>
      </c>
      <c r="T363" s="51">
        <f>Table42[[#This Row],[EU funds 
(EUR)]]/Table42[[#This Row],[Total eligible expenditure allocated to the operation (EUR)]]</f>
        <v>0.75</v>
      </c>
    </row>
    <row r="364" spans="1:20" ht="114.75" x14ac:dyDescent="0.25">
      <c r="A364" s="15">
        <v>360</v>
      </c>
      <c r="B364" s="9" t="s">
        <v>631</v>
      </c>
      <c r="C364" s="9" t="s">
        <v>933</v>
      </c>
      <c r="D364" s="12" t="s">
        <v>54</v>
      </c>
      <c r="E364" s="9" t="s">
        <v>364</v>
      </c>
      <c r="F364" s="9" t="s">
        <v>1219</v>
      </c>
      <c r="G364" s="27" t="s">
        <v>1522</v>
      </c>
      <c r="H364" s="16">
        <v>45835</v>
      </c>
      <c r="I364" s="16">
        <v>46235</v>
      </c>
      <c r="J364" s="47" t="s">
        <v>4701</v>
      </c>
      <c r="K364" s="56" t="s">
        <v>1824</v>
      </c>
      <c r="L364" s="56" t="s">
        <v>118</v>
      </c>
      <c r="M364" s="56" t="s">
        <v>1955</v>
      </c>
      <c r="N364" s="56" t="s">
        <v>77</v>
      </c>
      <c r="O364" s="56" t="s">
        <v>6267</v>
      </c>
      <c r="P364" s="56" t="s">
        <v>375</v>
      </c>
      <c r="Q364" s="56" t="s">
        <v>371</v>
      </c>
      <c r="R364" s="32">
        <v>70165.25</v>
      </c>
      <c r="S364" s="32">
        <v>52623.93</v>
      </c>
      <c r="T364" s="51">
        <f>Table42[[#This Row],[EU funds 
(EUR)]]/Table42[[#This Row],[Total eligible expenditure allocated to the operation (EUR)]]</f>
        <v>0.74999989310948079</v>
      </c>
    </row>
    <row r="365" spans="1:20" ht="114.75" x14ac:dyDescent="0.25">
      <c r="A365" s="15">
        <v>361</v>
      </c>
      <c r="B365" s="9" t="s">
        <v>2592</v>
      </c>
      <c r="C365" s="9" t="s">
        <v>2593</v>
      </c>
      <c r="D365" s="12" t="s">
        <v>54</v>
      </c>
      <c r="E365" s="9" t="s">
        <v>364</v>
      </c>
      <c r="F365" s="9" t="s">
        <v>2594</v>
      </c>
      <c r="G365" s="27" t="s">
        <v>2595</v>
      </c>
      <c r="H365" s="16">
        <v>45904</v>
      </c>
      <c r="I365" s="16">
        <v>46357</v>
      </c>
      <c r="J365" s="47" t="s">
        <v>4701</v>
      </c>
      <c r="K365" s="56" t="s">
        <v>2596</v>
      </c>
      <c r="L365" s="56" t="s">
        <v>116</v>
      </c>
      <c r="M365" s="56" t="s">
        <v>1953</v>
      </c>
      <c r="N365" s="56" t="s">
        <v>77</v>
      </c>
      <c r="O365" s="56" t="s">
        <v>6267</v>
      </c>
      <c r="P365" s="56" t="s">
        <v>375</v>
      </c>
      <c r="Q365" s="56" t="s">
        <v>371</v>
      </c>
      <c r="R365" s="32">
        <v>53170.7</v>
      </c>
      <c r="S365" s="32">
        <v>29243.88</v>
      </c>
      <c r="T365" s="51">
        <f>Table42[[#This Row],[EU funds 
(EUR)]]/Table42[[#This Row],[Total eligible expenditure allocated to the operation (EUR)]]</f>
        <v>0.54999990596324677</v>
      </c>
    </row>
    <row r="366" spans="1:20" ht="127.5" x14ac:dyDescent="0.25">
      <c r="A366" s="15">
        <v>362</v>
      </c>
      <c r="B366" s="9" t="s">
        <v>2597</v>
      </c>
      <c r="C366" s="9" t="s">
        <v>2598</v>
      </c>
      <c r="D366" s="12" t="s">
        <v>54</v>
      </c>
      <c r="E366" s="9" t="s">
        <v>364</v>
      </c>
      <c r="F366" s="9" t="s">
        <v>2599</v>
      </c>
      <c r="G366" s="27" t="s">
        <v>2600</v>
      </c>
      <c r="H366" s="16">
        <v>45919</v>
      </c>
      <c r="I366" s="16">
        <v>46357</v>
      </c>
      <c r="J366" s="47" t="s">
        <v>4701</v>
      </c>
      <c r="K366" s="56" t="s">
        <v>90</v>
      </c>
      <c r="L366" s="56" t="s">
        <v>38</v>
      </c>
      <c r="M366" s="56" t="s">
        <v>75</v>
      </c>
      <c r="N366" s="56" t="s">
        <v>75</v>
      </c>
      <c r="O366" s="56" t="s">
        <v>6267</v>
      </c>
      <c r="P366" s="56" t="s">
        <v>375</v>
      </c>
      <c r="Q366" s="56" t="s">
        <v>371</v>
      </c>
      <c r="R366" s="32">
        <v>101179.2</v>
      </c>
      <c r="S366" s="32">
        <v>55648.56</v>
      </c>
      <c r="T366" s="51">
        <f>Table42[[#This Row],[EU funds 
(EUR)]]/Table42[[#This Row],[Total eligible expenditure allocated to the operation (EUR)]]</f>
        <v>0.55000000000000004</v>
      </c>
    </row>
    <row r="367" spans="1:20" ht="76.5" x14ac:dyDescent="0.25">
      <c r="A367" s="15">
        <v>363</v>
      </c>
      <c r="B367" s="9" t="s">
        <v>2601</v>
      </c>
      <c r="C367" s="9" t="s">
        <v>2602</v>
      </c>
      <c r="D367" s="12" t="s">
        <v>54</v>
      </c>
      <c r="E367" s="9" t="s">
        <v>364</v>
      </c>
      <c r="F367" s="9" t="s">
        <v>2603</v>
      </c>
      <c r="G367" s="27" t="s">
        <v>2604</v>
      </c>
      <c r="H367" s="16">
        <v>45901</v>
      </c>
      <c r="I367" s="16">
        <v>46419</v>
      </c>
      <c r="J367" s="47" t="s">
        <v>4701</v>
      </c>
      <c r="K367" s="56" t="s">
        <v>257</v>
      </c>
      <c r="L367" s="56" t="s">
        <v>263</v>
      </c>
      <c r="M367" s="56" t="s">
        <v>1967</v>
      </c>
      <c r="N367" s="56" t="s">
        <v>268</v>
      </c>
      <c r="O367" s="56" t="s">
        <v>6267</v>
      </c>
      <c r="P367" s="56" t="s">
        <v>375</v>
      </c>
      <c r="Q367" s="56" t="s">
        <v>371</v>
      </c>
      <c r="R367" s="32">
        <v>96845.7</v>
      </c>
      <c r="S367" s="32">
        <v>72600</v>
      </c>
      <c r="T367" s="51">
        <f>Table42[[#This Row],[EU funds 
(EUR)]]/Table42[[#This Row],[Total eligible expenditure allocated to the operation (EUR)]]</f>
        <v>0.74964608650668019</v>
      </c>
    </row>
    <row r="368" spans="1:20" ht="89.25" x14ac:dyDescent="0.25">
      <c r="A368" s="15">
        <v>364</v>
      </c>
      <c r="B368" s="9" t="s">
        <v>642</v>
      </c>
      <c r="C368" s="9" t="s">
        <v>431</v>
      </c>
      <c r="D368" s="12" t="s">
        <v>54</v>
      </c>
      <c r="E368" s="9" t="s">
        <v>364</v>
      </c>
      <c r="F368" s="9" t="s">
        <v>1230</v>
      </c>
      <c r="G368" s="27" t="s">
        <v>1533</v>
      </c>
      <c r="H368" s="16">
        <v>45845</v>
      </c>
      <c r="I368" s="16">
        <v>46447</v>
      </c>
      <c r="J368" s="47" t="s">
        <v>4701</v>
      </c>
      <c r="K368" s="56" t="s">
        <v>90</v>
      </c>
      <c r="L368" s="56" t="s">
        <v>38</v>
      </c>
      <c r="M368" s="56" t="s">
        <v>75</v>
      </c>
      <c r="N368" s="56" t="s">
        <v>75</v>
      </c>
      <c r="O368" s="56" t="s">
        <v>6267</v>
      </c>
      <c r="P368" s="56" t="s">
        <v>375</v>
      </c>
      <c r="Q368" s="56" t="s">
        <v>371</v>
      </c>
      <c r="R368" s="32">
        <v>14712.5</v>
      </c>
      <c r="S368" s="32">
        <v>11034.37</v>
      </c>
      <c r="T368" s="51">
        <f>Table42[[#This Row],[EU funds 
(EUR)]]/Table42[[#This Row],[Total eligible expenditure allocated to the operation (EUR)]]</f>
        <v>0.74999966015293118</v>
      </c>
    </row>
    <row r="369" spans="1:20" ht="102" x14ac:dyDescent="0.25">
      <c r="A369" s="15">
        <v>365</v>
      </c>
      <c r="B369" s="9" t="s">
        <v>635</v>
      </c>
      <c r="C369" s="9" t="s">
        <v>937</v>
      </c>
      <c r="D369" s="12" t="s">
        <v>54</v>
      </c>
      <c r="E369" s="9" t="s">
        <v>364</v>
      </c>
      <c r="F369" s="9" t="s">
        <v>1223</v>
      </c>
      <c r="G369" s="27" t="s">
        <v>1526</v>
      </c>
      <c r="H369" s="16">
        <v>45838</v>
      </c>
      <c r="I369" s="16">
        <v>46129</v>
      </c>
      <c r="J369" s="47" t="s">
        <v>4701</v>
      </c>
      <c r="K369" s="56" t="s">
        <v>90</v>
      </c>
      <c r="L369" s="56" t="s">
        <v>38</v>
      </c>
      <c r="M369" s="56" t="s">
        <v>75</v>
      </c>
      <c r="N369" s="56" t="s">
        <v>75</v>
      </c>
      <c r="O369" s="56" t="s">
        <v>6267</v>
      </c>
      <c r="P369" s="56" t="s">
        <v>375</v>
      </c>
      <c r="Q369" s="56" t="s">
        <v>371</v>
      </c>
      <c r="R369" s="32">
        <v>28161.06</v>
      </c>
      <c r="S369" s="32">
        <v>21120.78</v>
      </c>
      <c r="T369" s="51">
        <f>Table42[[#This Row],[EU funds 
(EUR)]]/Table42[[#This Row],[Total eligible expenditure allocated to the operation (EUR)]]</f>
        <v>0.74999946734959544</v>
      </c>
    </row>
    <row r="370" spans="1:20" ht="102" x14ac:dyDescent="0.25">
      <c r="A370" s="15">
        <v>366</v>
      </c>
      <c r="B370" s="9" t="s">
        <v>684</v>
      </c>
      <c r="C370" s="9" t="s">
        <v>980</v>
      </c>
      <c r="D370" s="12" t="s">
        <v>54</v>
      </c>
      <c r="E370" s="9" t="s">
        <v>364</v>
      </c>
      <c r="F370" s="9" t="s">
        <v>1271</v>
      </c>
      <c r="G370" s="27" t="s">
        <v>1575</v>
      </c>
      <c r="H370" s="16">
        <v>45860</v>
      </c>
      <c r="I370" s="16">
        <v>46296</v>
      </c>
      <c r="J370" s="47" t="s">
        <v>4701</v>
      </c>
      <c r="K370" s="56" t="s">
        <v>90</v>
      </c>
      <c r="L370" s="56" t="s">
        <v>38</v>
      </c>
      <c r="M370" s="56" t="s">
        <v>75</v>
      </c>
      <c r="N370" s="56" t="s">
        <v>75</v>
      </c>
      <c r="O370" s="56" t="s">
        <v>6267</v>
      </c>
      <c r="P370" s="56" t="s">
        <v>375</v>
      </c>
      <c r="Q370" s="56" t="s">
        <v>371</v>
      </c>
      <c r="R370" s="32">
        <v>64895.5</v>
      </c>
      <c r="S370" s="32">
        <v>35692.519999999997</v>
      </c>
      <c r="T370" s="51">
        <f>Table42[[#This Row],[EU funds 
(EUR)]]/Table42[[#This Row],[Total eligible expenditure allocated to the operation (EUR)]]</f>
        <v>0.54999992295305522</v>
      </c>
    </row>
    <row r="371" spans="1:20" ht="89.25" x14ac:dyDescent="0.25">
      <c r="A371" s="15">
        <v>367</v>
      </c>
      <c r="B371" s="9" t="s">
        <v>695</v>
      </c>
      <c r="C371" s="9" t="s">
        <v>991</v>
      </c>
      <c r="D371" s="12" t="s">
        <v>54</v>
      </c>
      <c r="E371" s="9" t="s">
        <v>364</v>
      </c>
      <c r="F371" s="9" t="s">
        <v>1281</v>
      </c>
      <c r="G371" s="27" t="s">
        <v>1585</v>
      </c>
      <c r="H371" s="16">
        <v>45861</v>
      </c>
      <c r="I371" s="16">
        <v>46204</v>
      </c>
      <c r="J371" s="47" t="s">
        <v>4701</v>
      </c>
      <c r="K371" s="56" t="s">
        <v>90</v>
      </c>
      <c r="L371" s="56" t="s">
        <v>38</v>
      </c>
      <c r="M371" s="56" t="s">
        <v>75</v>
      </c>
      <c r="N371" s="56" t="s">
        <v>75</v>
      </c>
      <c r="O371" s="56" t="s">
        <v>6267</v>
      </c>
      <c r="P371" s="56" t="s">
        <v>375</v>
      </c>
      <c r="Q371" s="56" t="s">
        <v>371</v>
      </c>
      <c r="R371" s="32">
        <v>32421</v>
      </c>
      <c r="S371" s="32">
        <v>24315</v>
      </c>
      <c r="T371" s="51">
        <f>Table42[[#This Row],[EU funds 
(EUR)]]/Table42[[#This Row],[Total eligible expenditure allocated to the operation (EUR)]]</f>
        <v>0.74997686684556308</v>
      </c>
    </row>
    <row r="372" spans="1:20" ht="140.25" x14ac:dyDescent="0.25">
      <c r="A372" s="15">
        <v>368</v>
      </c>
      <c r="B372" s="9" t="s">
        <v>685</v>
      </c>
      <c r="C372" s="9" t="s">
        <v>981</v>
      </c>
      <c r="D372" s="12" t="s">
        <v>54</v>
      </c>
      <c r="E372" s="9" t="s">
        <v>364</v>
      </c>
      <c r="F372" s="9" t="s">
        <v>1272</v>
      </c>
      <c r="G372" s="27" t="s">
        <v>1576</v>
      </c>
      <c r="H372" s="16">
        <v>45860</v>
      </c>
      <c r="I372" s="16">
        <v>46371</v>
      </c>
      <c r="J372" s="47" t="s">
        <v>4701</v>
      </c>
      <c r="K372" s="56" t="s">
        <v>250</v>
      </c>
      <c r="L372" s="56" t="s">
        <v>72</v>
      </c>
      <c r="M372" s="56" t="s">
        <v>1949</v>
      </c>
      <c r="N372" s="56" t="s">
        <v>77</v>
      </c>
      <c r="O372" s="56" t="s">
        <v>6267</v>
      </c>
      <c r="P372" s="56" t="s">
        <v>375</v>
      </c>
      <c r="Q372" s="56" t="s">
        <v>371</v>
      </c>
      <c r="R372" s="32">
        <v>7356.25</v>
      </c>
      <c r="S372" s="32">
        <v>5517.18</v>
      </c>
      <c r="T372" s="51">
        <f>Table42[[#This Row],[EU funds 
(EUR)]]/Table42[[#This Row],[Total eligible expenditure allocated to the operation (EUR)]]</f>
        <v>0.74999898045879354</v>
      </c>
    </row>
    <row r="373" spans="1:20" ht="153" x14ac:dyDescent="0.25">
      <c r="A373" s="15">
        <v>369</v>
      </c>
      <c r="B373" s="9" t="s">
        <v>5067</v>
      </c>
      <c r="C373" s="9" t="s">
        <v>5068</v>
      </c>
      <c r="D373" s="12" t="s">
        <v>54</v>
      </c>
      <c r="E373" s="9" t="s">
        <v>364</v>
      </c>
      <c r="F373" s="9" t="s">
        <v>5069</v>
      </c>
      <c r="G373" s="27" t="s">
        <v>5070</v>
      </c>
      <c r="H373" s="16">
        <v>46049</v>
      </c>
      <c r="I373" s="16">
        <v>46539</v>
      </c>
      <c r="J373" s="47" t="s">
        <v>4701</v>
      </c>
      <c r="K373" s="56" t="s">
        <v>123</v>
      </c>
      <c r="L373" s="56" t="s">
        <v>116</v>
      </c>
      <c r="M373" s="56" t="s">
        <v>1953</v>
      </c>
      <c r="N373" s="56" t="s">
        <v>77</v>
      </c>
      <c r="O373" s="56" t="s">
        <v>6267</v>
      </c>
      <c r="P373" s="56" t="s">
        <v>375</v>
      </c>
      <c r="Q373" s="56" t="s">
        <v>371</v>
      </c>
      <c r="R373" s="32">
        <v>31080.82</v>
      </c>
      <c r="S373" s="32">
        <v>23310.61</v>
      </c>
      <c r="T373" s="51">
        <f>Table42[[#This Row],[EU funds 
(EUR)]]/Table42[[#This Row],[Total eligible expenditure allocated to the operation (EUR)]]</f>
        <v>0.74999983912908352</v>
      </c>
    </row>
    <row r="374" spans="1:20" ht="114.75" x14ac:dyDescent="0.25">
      <c r="A374" s="15">
        <v>370</v>
      </c>
      <c r="B374" s="9" t="s">
        <v>667</v>
      </c>
      <c r="C374" s="9" t="s">
        <v>965</v>
      </c>
      <c r="D374" s="12" t="s">
        <v>54</v>
      </c>
      <c r="E374" s="9" t="s">
        <v>364</v>
      </c>
      <c r="F374" s="9" t="s">
        <v>1255</v>
      </c>
      <c r="G374" s="27" t="s">
        <v>1558</v>
      </c>
      <c r="H374" s="16">
        <v>45856</v>
      </c>
      <c r="I374" s="16">
        <v>46357</v>
      </c>
      <c r="J374" s="47" t="s">
        <v>4701</v>
      </c>
      <c r="K374" s="56" t="s">
        <v>90</v>
      </c>
      <c r="L374" s="56" t="s">
        <v>38</v>
      </c>
      <c r="M374" s="56" t="s">
        <v>75</v>
      </c>
      <c r="N374" s="56" t="s">
        <v>75</v>
      </c>
      <c r="O374" s="56" t="s">
        <v>6267</v>
      </c>
      <c r="P374" s="56" t="s">
        <v>375</v>
      </c>
      <c r="Q374" s="56" t="s">
        <v>371</v>
      </c>
      <c r="R374" s="32">
        <v>20437</v>
      </c>
      <c r="S374" s="32">
        <v>15327.75</v>
      </c>
      <c r="T374" s="51">
        <f>Table42[[#This Row],[EU funds 
(EUR)]]/Table42[[#This Row],[Total eligible expenditure allocated to the operation (EUR)]]</f>
        <v>0.75</v>
      </c>
    </row>
    <row r="375" spans="1:20" ht="102" x14ac:dyDescent="0.25">
      <c r="A375" s="15">
        <v>371</v>
      </c>
      <c r="B375" s="9" t="s">
        <v>741</v>
      </c>
      <c r="C375" s="9" t="s">
        <v>1034</v>
      </c>
      <c r="D375" s="12" t="s">
        <v>54</v>
      </c>
      <c r="E375" s="9" t="s">
        <v>364</v>
      </c>
      <c r="F375" s="9" t="s">
        <v>1323</v>
      </c>
      <c r="G375" s="27" t="s">
        <v>1629</v>
      </c>
      <c r="H375" s="16">
        <v>45868</v>
      </c>
      <c r="I375" s="16">
        <v>46174</v>
      </c>
      <c r="J375" s="47" t="s">
        <v>4701</v>
      </c>
      <c r="K375" s="56" t="s">
        <v>1853</v>
      </c>
      <c r="L375" s="56" t="s">
        <v>265</v>
      </c>
      <c r="M375" s="56" t="s">
        <v>1956</v>
      </c>
      <c r="N375" s="56" t="s">
        <v>79</v>
      </c>
      <c r="O375" s="56" t="s">
        <v>6267</v>
      </c>
      <c r="P375" s="56" t="s">
        <v>375</v>
      </c>
      <c r="Q375" s="56" t="s">
        <v>371</v>
      </c>
      <c r="R375" s="32">
        <v>4280</v>
      </c>
      <c r="S375" s="32">
        <v>3210</v>
      </c>
      <c r="T375" s="51">
        <f>Table42[[#This Row],[EU funds 
(EUR)]]/Table42[[#This Row],[Total eligible expenditure allocated to the operation (EUR)]]</f>
        <v>0.75</v>
      </c>
    </row>
    <row r="376" spans="1:20" ht="114.75" x14ac:dyDescent="0.25">
      <c r="A376" s="15">
        <v>372</v>
      </c>
      <c r="B376" s="9" t="s">
        <v>2605</v>
      </c>
      <c r="C376" s="9" t="s">
        <v>2606</v>
      </c>
      <c r="D376" s="12" t="s">
        <v>54</v>
      </c>
      <c r="E376" s="9" t="s">
        <v>364</v>
      </c>
      <c r="F376" s="9" t="s">
        <v>2607</v>
      </c>
      <c r="G376" s="27" t="s">
        <v>2608</v>
      </c>
      <c r="H376" s="16">
        <v>45908</v>
      </c>
      <c r="I376" s="16">
        <v>46266</v>
      </c>
      <c r="J376" s="47" t="s">
        <v>4701</v>
      </c>
      <c r="K376" s="56" t="s">
        <v>90</v>
      </c>
      <c r="L376" s="56" t="s">
        <v>38</v>
      </c>
      <c r="M376" s="56" t="s">
        <v>75</v>
      </c>
      <c r="N376" s="56" t="s">
        <v>75</v>
      </c>
      <c r="O376" s="56" t="s">
        <v>6267</v>
      </c>
      <c r="P376" s="56" t="s">
        <v>375</v>
      </c>
      <c r="Q376" s="56" t="s">
        <v>371</v>
      </c>
      <c r="R376" s="32">
        <v>38348.800000000003</v>
      </c>
      <c r="S376" s="32">
        <v>21053.49</v>
      </c>
      <c r="T376" s="51">
        <f>Table42[[#This Row],[EU funds 
(EUR)]]/Table42[[#This Row],[Total eligible expenditure allocated to the operation (EUR)]]</f>
        <v>0.54899996870827772</v>
      </c>
    </row>
    <row r="377" spans="1:20" ht="89.25" x14ac:dyDescent="0.25">
      <c r="A377" s="15">
        <v>373</v>
      </c>
      <c r="B377" s="9" t="s">
        <v>865</v>
      </c>
      <c r="C377" s="9" t="s">
        <v>1150</v>
      </c>
      <c r="D377" s="12" t="s">
        <v>54</v>
      </c>
      <c r="E377" s="9" t="s">
        <v>364</v>
      </c>
      <c r="F377" s="9" t="s">
        <v>1440</v>
      </c>
      <c r="G377" s="27" t="s">
        <v>1748</v>
      </c>
      <c r="H377" s="16">
        <v>45890</v>
      </c>
      <c r="I377" s="16">
        <v>46358</v>
      </c>
      <c r="J377" s="47" t="s">
        <v>4701</v>
      </c>
      <c r="K377" s="56" t="s">
        <v>1894</v>
      </c>
      <c r="L377" s="56" t="s">
        <v>540</v>
      </c>
      <c r="M377" s="56" t="s">
        <v>1972</v>
      </c>
      <c r="N377" s="56" t="s">
        <v>77</v>
      </c>
      <c r="O377" s="56" t="s">
        <v>6267</v>
      </c>
      <c r="P377" s="56" t="s">
        <v>375</v>
      </c>
      <c r="Q377" s="56" t="s">
        <v>371</v>
      </c>
      <c r="R377" s="32">
        <v>62143.46</v>
      </c>
      <c r="S377" s="32">
        <v>46607</v>
      </c>
      <c r="T377" s="51">
        <f>Table42[[#This Row],[EU funds 
(EUR)]]/Table42[[#This Row],[Total eligible expenditure allocated to the operation (EUR)]]</f>
        <v>0.74999042538024119</v>
      </c>
    </row>
    <row r="378" spans="1:20" ht="89.25" x14ac:dyDescent="0.25">
      <c r="A378" s="15">
        <v>374</v>
      </c>
      <c r="B378" s="9" t="s">
        <v>783</v>
      </c>
      <c r="C378" s="9" t="s">
        <v>1073</v>
      </c>
      <c r="D378" s="12" t="s">
        <v>54</v>
      </c>
      <c r="E378" s="9" t="s">
        <v>364</v>
      </c>
      <c r="F378" s="9" t="s">
        <v>1365</v>
      </c>
      <c r="G378" s="27" t="s">
        <v>1671</v>
      </c>
      <c r="H378" s="16">
        <v>45870</v>
      </c>
      <c r="I378" s="16">
        <v>46204</v>
      </c>
      <c r="J378" s="47" t="s">
        <v>4701</v>
      </c>
      <c r="K378" s="56" t="s">
        <v>1808</v>
      </c>
      <c r="L378" s="56" t="s">
        <v>260</v>
      </c>
      <c r="M378" s="56" t="s">
        <v>1960</v>
      </c>
      <c r="N378" s="56" t="s">
        <v>268</v>
      </c>
      <c r="O378" s="56" t="s">
        <v>6267</v>
      </c>
      <c r="P378" s="56" t="s">
        <v>375</v>
      </c>
      <c r="Q378" s="56" t="s">
        <v>371</v>
      </c>
      <c r="R378" s="32">
        <v>19260</v>
      </c>
      <c r="S378" s="32">
        <v>14445</v>
      </c>
      <c r="T378" s="51">
        <f>Table42[[#This Row],[EU funds 
(EUR)]]/Table42[[#This Row],[Total eligible expenditure allocated to the operation (EUR)]]</f>
        <v>0.75</v>
      </c>
    </row>
    <row r="379" spans="1:20" ht="114.75" x14ac:dyDescent="0.25">
      <c r="A379" s="15">
        <v>375</v>
      </c>
      <c r="B379" s="9" t="s">
        <v>696</v>
      </c>
      <c r="C379" s="9" t="s">
        <v>992</v>
      </c>
      <c r="D379" s="12" t="s">
        <v>54</v>
      </c>
      <c r="E379" s="9" t="s">
        <v>364</v>
      </c>
      <c r="F379" s="9" t="s">
        <v>1268</v>
      </c>
      <c r="G379" s="27" t="s">
        <v>1586</v>
      </c>
      <c r="H379" s="16">
        <v>45861</v>
      </c>
      <c r="I379" s="16">
        <v>46397</v>
      </c>
      <c r="J379" s="47" t="s">
        <v>4701</v>
      </c>
      <c r="K379" s="56" t="s">
        <v>90</v>
      </c>
      <c r="L379" s="56" t="s">
        <v>38</v>
      </c>
      <c r="M379" s="56" t="s">
        <v>75</v>
      </c>
      <c r="N379" s="56" t="s">
        <v>75</v>
      </c>
      <c r="O379" s="56" t="s">
        <v>6267</v>
      </c>
      <c r="P379" s="56" t="s">
        <v>375</v>
      </c>
      <c r="Q379" s="56" t="s">
        <v>371</v>
      </c>
      <c r="R379" s="32">
        <v>17721.87</v>
      </c>
      <c r="S379" s="32">
        <v>13291.4</v>
      </c>
      <c r="T379" s="51">
        <f>Table42[[#This Row],[EU funds 
(EUR)]]/Table42[[#This Row],[Total eligible expenditure allocated to the operation (EUR)]]</f>
        <v>0.74999985893136567</v>
      </c>
    </row>
    <row r="380" spans="1:20" ht="140.25" x14ac:dyDescent="0.25">
      <c r="A380" s="15">
        <v>376</v>
      </c>
      <c r="B380" s="9" t="s">
        <v>648</v>
      </c>
      <c r="C380" s="9" t="s">
        <v>948</v>
      </c>
      <c r="D380" s="12" t="s">
        <v>54</v>
      </c>
      <c r="E380" s="9" t="s">
        <v>364</v>
      </c>
      <c r="F380" s="9" t="s">
        <v>1236</v>
      </c>
      <c r="G380" s="27" t="s">
        <v>1539</v>
      </c>
      <c r="H380" s="16">
        <v>45853</v>
      </c>
      <c r="I380" s="16">
        <v>46241</v>
      </c>
      <c r="J380" s="47" t="s">
        <v>4701</v>
      </c>
      <c r="K380" s="56" t="s">
        <v>90</v>
      </c>
      <c r="L380" s="56" t="s">
        <v>38</v>
      </c>
      <c r="M380" s="56" t="s">
        <v>75</v>
      </c>
      <c r="N380" s="56" t="s">
        <v>75</v>
      </c>
      <c r="O380" s="56" t="s">
        <v>6267</v>
      </c>
      <c r="P380" s="56" t="s">
        <v>375</v>
      </c>
      <c r="Q380" s="56" t="s">
        <v>371</v>
      </c>
      <c r="R380" s="32">
        <v>103154.68</v>
      </c>
      <c r="S380" s="32">
        <v>56735.07</v>
      </c>
      <c r="T380" s="51">
        <f>Table42[[#This Row],[EU funds 
(EUR)]]/Table42[[#This Row],[Total eligible expenditure allocated to the operation (EUR)]]</f>
        <v>0.54999996122328143</v>
      </c>
    </row>
    <row r="381" spans="1:20" ht="114.75" x14ac:dyDescent="0.25">
      <c r="A381" s="15">
        <v>377</v>
      </c>
      <c r="B381" s="9" t="s">
        <v>611</v>
      </c>
      <c r="C381" s="9" t="s">
        <v>914</v>
      </c>
      <c r="D381" s="12" t="s">
        <v>54</v>
      </c>
      <c r="E381" s="9" t="s">
        <v>364</v>
      </c>
      <c r="F381" s="9" t="s">
        <v>1199</v>
      </c>
      <c r="G381" s="27" t="s">
        <v>1502</v>
      </c>
      <c r="H381" s="16">
        <v>45812</v>
      </c>
      <c r="I381" s="16">
        <v>46002</v>
      </c>
      <c r="J381" s="47" t="s">
        <v>4702</v>
      </c>
      <c r="K381" s="56" t="s">
        <v>90</v>
      </c>
      <c r="L381" s="56" t="s">
        <v>38</v>
      </c>
      <c r="M381" s="56" t="s">
        <v>75</v>
      </c>
      <c r="N381" s="56" t="s">
        <v>75</v>
      </c>
      <c r="O381" s="56" t="s">
        <v>6267</v>
      </c>
      <c r="P381" s="56" t="s">
        <v>375</v>
      </c>
      <c r="Q381" s="56" t="s">
        <v>371</v>
      </c>
      <c r="R381" s="32">
        <v>52858</v>
      </c>
      <c r="S381" s="32">
        <v>39643.5</v>
      </c>
      <c r="T381" s="51">
        <f>Table42[[#This Row],[EU funds 
(EUR)]]/Table42[[#This Row],[Total eligible expenditure allocated to the operation (EUR)]]</f>
        <v>0.75</v>
      </c>
    </row>
    <row r="382" spans="1:20" ht="102" x14ac:dyDescent="0.25">
      <c r="A382" s="15">
        <v>378</v>
      </c>
      <c r="B382" s="9" t="s">
        <v>853</v>
      </c>
      <c r="C382" s="9" t="s">
        <v>1140</v>
      </c>
      <c r="D382" s="12" t="s">
        <v>54</v>
      </c>
      <c r="E382" s="9" t="s">
        <v>364</v>
      </c>
      <c r="F382" s="9" t="s">
        <v>1429</v>
      </c>
      <c r="G382" s="27" t="s">
        <v>1737</v>
      </c>
      <c r="H382" s="16">
        <v>45888</v>
      </c>
      <c r="I382" s="16">
        <v>46358</v>
      </c>
      <c r="J382" s="47" t="s">
        <v>4701</v>
      </c>
      <c r="K382" s="56" t="s">
        <v>90</v>
      </c>
      <c r="L382" s="56" t="s">
        <v>38</v>
      </c>
      <c r="M382" s="56" t="s">
        <v>75</v>
      </c>
      <c r="N382" s="56" t="s">
        <v>75</v>
      </c>
      <c r="O382" s="56" t="s">
        <v>6267</v>
      </c>
      <c r="P382" s="56" t="s">
        <v>375</v>
      </c>
      <c r="Q382" s="56" t="s">
        <v>371</v>
      </c>
      <c r="R382" s="32">
        <v>10807</v>
      </c>
      <c r="S382" s="32">
        <v>7997.18</v>
      </c>
      <c r="T382" s="51">
        <f>Table42[[#This Row],[EU funds 
(EUR)]]/Table42[[#This Row],[Total eligible expenditure allocated to the operation (EUR)]]</f>
        <v>0.74</v>
      </c>
    </row>
    <row r="383" spans="1:20" ht="127.5" x14ac:dyDescent="0.25">
      <c r="A383" s="15">
        <v>379</v>
      </c>
      <c r="B383" s="9" t="s">
        <v>697</v>
      </c>
      <c r="C383" s="9" t="s">
        <v>993</v>
      </c>
      <c r="D383" s="12" t="s">
        <v>54</v>
      </c>
      <c r="E383" s="9" t="s">
        <v>364</v>
      </c>
      <c r="F383" s="9" t="s">
        <v>1282</v>
      </c>
      <c r="G383" s="27" t="s">
        <v>1587</v>
      </c>
      <c r="H383" s="16">
        <v>45861</v>
      </c>
      <c r="I383" s="16">
        <v>46357</v>
      </c>
      <c r="J383" s="47" t="s">
        <v>4701</v>
      </c>
      <c r="K383" s="56" t="s">
        <v>1843</v>
      </c>
      <c r="L383" s="56" t="s">
        <v>540</v>
      </c>
      <c r="M383" s="56" t="s">
        <v>1972</v>
      </c>
      <c r="N383" s="56" t="s">
        <v>77</v>
      </c>
      <c r="O383" s="56" t="s">
        <v>6267</v>
      </c>
      <c r="P383" s="56" t="s">
        <v>375</v>
      </c>
      <c r="Q383" s="56" t="s">
        <v>371</v>
      </c>
      <c r="R383" s="32">
        <v>289916.5</v>
      </c>
      <c r="S383" s="32">
        <v>147857.41</v>
      </c>
      <c r="T383" s="51">
        <f>Table42[[#This Row],[EU funds 
(EUR)]]/Table42[[#This Row],[Total eligible expenditure allocated to the operation (EUR)]]</f>
        <v>0.50999998275365499</v>
      </c>
    </row>
    <row r="384" spans="1:20" ht="102" x14ac:dyDescent="0.25">
      <c r="A384" s="15">
        <v>380</v>
      </c>
      <c r="B384" s="9" t="s">
        <v>653</v>
      </c>
      <c r="C384" s="9" t="s">
        <v>953</v>
      </c>
      <c r="D384" s="12" t="s">
        <v>54</v>
      </c>
      <c r="E384" s="9" t="s">
        <v>364</v>
      </c>
      <c r="F384" s="9" t="s">
        <v>1241</v>
      </c>
      <c r="G384" s="27" t="s">
        <v>1544</v>
      </c>
      <c r="H384" s="16">
        <v>45854</v>
      </c>
      <c r="I384" s="16">
        <v>46266</v>
      </c>
      <c r="J384" s="47" t="s">
        <v>4701</v>
      </c>
      <c r="K384" s="56" t="s">
        <v>92</v>
      </c>
      <c r="L384" s="56" t="s">
        <v>73</v>
      </c>
      <c r="M384" s="56" t="s">
        <v>1950</v>
      </c>
      <c r="N384" s="56" t="s">
        <v>77</v>
      </c>
      <c r="O384" s="56" t="s">
        <v>6267</v>
      </c>
      <c r="P384" s="56" t="s">
        <v>375</v>
      </c>
      <c r="Q384" s="56" t="s">
        <v>371</v>
      </c>
      <c r="R384" s="32">
        <v>9202</v>
      </c>
      <c r="S384" s="32">
        <v>6901.5</v>
      </c>
      <c r="T384" s="51">
        <f>Table42[[#This Row],[EU funds 
(EUR)]]/Table42[[#This Row],[Total eligible expenditure allocated to the operation (EUR)]]</f>
        <v>0.75</v>
      </c>
    </row>
    <row r="385" spans="1:20" ht="140.25" x14ac:dyDescent="0.25">
      <c r="A385" s="15">
        <v>381</v>
      </c>
      <c r="B385" s="9" t="s">
        <v>796</v>
      </c>
      <c r="C385" s="9" t="s">
        <v>1085</v>
      </c>
      <c r="D385" s="12" t="s">
        <v>54</v>
      </c>
      <c r="E385" s="9" t="s">
        <v>364</v>
      </c>
      <c r="F385" s="9" t="s">
        <v>1377</v>
      </c>
      <c r="G385" s="27" t="s">
        <v>1683</v>
      </c>
      <c r="H385" s="16">
        <v>45875</v>
      </c>
      <c r="I385" s="16">
        <v>46280</v>
      </c>
      <c r="J385" s="47" t="s">
        <v>4701</v>
      </c>
      <c r="K385" s="56" t="s">
        <v>126</v>
      </c>
      <c r="L385" s="56" t="s">
        <v>117</v>
      </c>
      <c r="M385" s="56" t="s">
        <v>1954</v>
      </c>
      <c r="N385" s="56" t="s">
        <v>77</v>
      </c>
      <c r="O385" s="56" t="s">
        <v>6267</v>
      </c>
      <c r="P385" s="56" t="s">
        <v>375</v>
      </c>
      <c r="Q385" s="56" t="s">
        <v>371</v>
      </c>
      <c r="R385" s="32">
        <v>54216.9</v>
      </c>
      <c r="S385" s="32">
        <v>40662.67</v>
      </c>
      <c r="T385" s="51">
        <f>Table42[[#This Row],[EU funds 
(EUR)]]/Table42[[#This Row],[Total eligible expenditure allocated to the operation (EUR)]]</f>
        <v>0.7499999077778331</v>
      </c>
    </row>
    <row r="386" spans="1:20" ht="114.75" x14ac:dyDescent="0.25">
      <c r="A386" s="15">
        <v>382</v>
      </c>
      <c r="B386" s="9" t="s">
        <v>713</v>
      </c>
      <c r="C386" s="9" t="s">
        <v>1007</v>
      </c>
      <c r="D386" s="12" t="s">
        <v>54</v>
      </c>
      <c r="E386" s="9" t="s">
        <v>364</v>
      </c>
      <c r="F386" s="9" t="s">
        <v>1297</v>
      </c>
      <c r="G386" s="27" t="s">
        <v>1602</v>
      </c>
      <c r="H386" s="16">
        <v>45863</v>
      </c>
      <c r="I386" s="16">
        <v>46204</v>
      </c>
      <c r="J386" s="47" t="s">
        <v>4701</v>
      </c>
      <c r="K386" s="56" t="s">
        <v>254</v>
      </c>
      <c r="L386" s="56" t="s">
        <v>261</v>
      </c>
      <c r="M386" s="56" t="s">
        <v>1961</v>
      </c>
      <c r="N386" s="56" t="s">
        <v>268</v>
      </c>
      <c r="O386" s="56" t="s">
        <v>6267</v>
      </c>
      <c r="P386" s="56" t="s">
        <v>375</v>
      </c>
      <c r="Q386" s="56" t="s">
        <v>371</v>
      </c>
      <c r="R386" s="32">
        <v>20330</v>
      </c>
      <c r="S386" s="32">
        <v>15247.5</v>
      </c>
      <c r="T386" s="51">
        <f>Table42[[#This Row],[EU funds 
(EUR)]]/Table42[[#This Row],[Total eligible expenditure allocated to the operation (EUR)]]</f>
        <v>0.75</v>
      </c>
    </row>
    <row r="387" spans="1:20" ht="140.25" x14ac:dyDescent="0.25">
      <c r="A387" s="15">
        <v>383</v>
      </c>
      <c r="B387" s="9" t="s">
        <v>676</v>
      </c>
      <c r="C387" s="9" t="s">
        <v>974</v>
      </c>
      <c r="D387" s="12" t="s">
        <v>54</v>
      </c>
      <c r="E387" s="9" t="s">
        <v>364</v>
      </c>
      <c r="F387" s="9" t="s">
        <v>1264</v>
      </c>
      <c r="G387" s="27" t="s">
        <v>1567</v>
      </c>
      <c r="H387" s="16">
        <v>45859</v>
      </c>
      <c r="I387" s="16">
        <v>46357</v>
      </c>
      <c r="J387" s="47" t="s">
        <v>4701</v>
      </c>
      <c r="K387" s="56" t="s">
        <v>1808</v>
      </c>
      <c r="L387" s="56" t="s">
        <v>260</v>
      </c>
      <c r="M387" s="56" t="s">
        <v>1960</v>
      </c>
      <c r="N387" s="56" t="s">
        <v>268</v>
      </c>
      <c r="O387" s="56" t="s">
        <v>6267</v>
      </c>
      <c r="P387" s="56" t="s">
        <v>375</v>
      </c>
      <c r="Q387" s="56" t="s">
        <v>371</v>
      </c>
      <c r="R387" s="32">
        <v>105138.2</v>
      </c>
      <c r="S387" s="32">
        <v>78853.649999999994</v>
      </c>
      <c r="T387" s="51">
        <f>Table42[[#This Row],[EU funds 
(EUR)]]/Table42[[#This Row],[Total eligible expenditure allocated to the operation (EUR)]]</f>
        <v>0.75</v>
      </c>
    </row>
    <row r="388" spans="1:20" ht="114.75" x14ac:dyDescent="0.25">
      <c r="A388" s="15">
        <v>384</v>
      </c>
      <c r="B388" s="9" t="s">
        <v>742</v>
      </c>
      <c r="C388" s="9" t="s">
        <v>1035</v>
      </c>
      <c r="D388" s="12" t="s">
        <v>54</v>
      </c>
      <c r="E388" s="9" t="s">
        <v>364</v>
      </c>
      <c r="F388" s="9" t="s">
        <v>1324</v>
      </c>
      <c r="G388" s="27" t="s">
        <v>1630</v>
      </c>
      <c r="H388" s="16">
        <v>45868</v>
      </c>
      <c r="I388" s="16">
        <v>46267</v>
      </c>
      <c r="J388" s="47" t="s">
        <v>4701</v>
      </c>
      <c r="K388" s="56" t="s">
        <v>90</v>
      </c>
      <c r="L388" s="56" t="s">
        <v>38</v>
      </c>
      <c r="M388" s="56" t="s">
        <v>75</v>
      </c>
      <c r="N388" s="56" t="s">
        <v>75</v>
      </c>
      <c r="O388" s="56" t="s">
        <v>6267</v>
      </c>
      <c r="P388" s="56" t="s">
        <v>375</v>
      </c>
      <c r="Q388" s="56" t="s">
        <v>371</v>
      </c>
      <c r="R388" s="32">
        <v>30923</v>
      </c>
      <c r="S388" s="32">
        <v>23161.32</v>
      </c>
      <c r="T388" s="51">
        <f>Table42[[#This Row],[EU funds 
(EUR)]]/Table42[[#This Row],[Total eligible expenditure allocated to the operation (EUR)]]</f>
        <v>0.74899977363127768</v>
      </c>
    </row>
    <row r="389" spans="1:20" ht="114.75" x14ac:dyDescent="0.25">
      <c r="A389" s="15">
        <v>385</v>
      </c>
      <c r="B389" s="9" t="s">
        <v>778</v>
      </c>
      <c r="C389" s="9" t="s">
        <v>1068</v>
      </c>
      <c r="D389" s="12" t="s">
        <v>54</v>
      </c>
      <c r="E389" s="9" t="s">
        <v>364</v>
      </c>
      <c r="F389" s="9" t="s">
        <v>1360</v>
      </c>
      <c r="G389" s="27" t="s">
        <v>1666</v>
      </c>
      <c r="H389" s="16">
        <v>45869</v>
      </c>
      <c r="I389" s="16">
        <v>46156</v>
      </c>
      <c r="J389" s="47" t="s">
        <v>4701</v>
      </c>
      <c r="K389" s="56" t="s">
        <v>92</v>
      </c>
      <c r="L389" s="56" t="s">
        <v>73</v>
      </c>
      <c r="M389" s="56" t="s">
        <v>1950</v>
      </c>
      <c r="N389" s="56" t="s">
        <v>77</v>
      </c>
      <c r="O389" s="56" t="s">
        <v>6267</v>
      </c>
      <c r="P389" s="56" t="s">
        <v>375</v>
      </c>
      <c r="Q389" s="56" t="s">
        <v>371</v>
      </c>
      <c r="R389" s="32">
        <v>48738.5</v>
      </c>
      <c r="S389" s="32">
        <v>36553.870000000003</v>
      </c>
      <c r="T389" s="51">
        <f>Table42[[#This Row],[EU funds 
(EUR)]]/Table42[[#This Row],[Total eligible expenditure allocated to the operation (EUR)]]</f>
        <v>0.74999989741169715</v>
      </c>
    </row>
    <row r="390" spans="1:20" ht="89.25" x14ac:dyDescent="0.25">
      <c r="A390" s="15">
        <v>386</v>
      </c>
      <c r="B390" s="9" t="s">
        <v>831</v>
      </c>
      <c r="C390" s="9" t="s">
        <v>1120</v>
      </c>
      <c r="D390" s="12" t="s">
        <v>54</v>
      </c>
      <c r="E390" s="9" t="s">
        <v>364</v>
      </c>
      <c r="F390" s="9" t="s">
        <v>1407</v>
      </c>
      <c r="G390" s="27" t="s">
        <v>1715</v>
      </c>
      <c r="H390" s="16">
        <v>45881</v>
      </c>
      <c r="I390" s="16">
        <v>46296</v>
      </c>
      <c r="J390" s="47" t="s">
        <v>4701</v>
      </c>
      <c r="K390" s="56" t="s">
        <v>90</v>
      </c>
      <c r="L390" s="56" t="s">
        <v>38</v>
      </c>
      <c r="M390" s="56" t="s">
        <v>75</v>
      </c>
      <c r="N390" s="56" t="s">
        <v>75</v>
      </c>
      <c r="O390" s="56" t="s">
        <v>6267</v>
      </c>
      <c r="P390" s="56" t="s">
        <v>375</v>
      </c>
      <c r="Q390" s="56" t="s">
        <v>371</v>
      </c>
      <c r="R390" s="32">
        <v>72011</v>
      </c>
      <c r="S390" s="32">
        <v>54008.25</v>
      </c>
      <c r="T390" s="51">
        <f>Table42[[#This Row],[EU funds 
(EUR)]]/Table42[[#This Row],[Total eligible expenditure allocated to the operation (EUR)]]</f>
        <v>0.75</v>
      </c>
    </row>
    <row r="391" spans="1:20" ht="102" x14ac:dyDescent="0.25">
      <c r="A391" s="15">
        <v>387</v>
      </c>
      <c r="B391" s="9" t="s">
        <v>730</v>
      </c>
      <c r="C391" s="9" t="s">
        <v>1023</v>
      </c>
      <c r="D391" s="12" t="s">
        <v>54</v>
      </c>
      <c r="E391" s="9" t="s">
        <v>364</v>
      </c>
      <c r="F391" s="9" t="s">
        <v>1313</v>
      </c>
      <c r="G391" s="27" t="s">
        <v>1618</v>
      </c>
      <c r="H391" s="16">
        <v>45867</v>
      </c>
      <c r="I391" s="16">
        <v>46174</v>
      </c>
      <c r="J391" s="47" t="s">
        <v>4701</v>
      </c>
      <c r="K391" s="56" t="s">
        <v>90</v>
      </c>
      <c r="L391" s="56" t="s">
        <v>38</v>
      </c>
      <c r="M391" s="56" t="s">
        <v>75</v>
      </c>
      <c r="N391" s="56" t="s">
        <v>75</v>
      </c>
      <c r="O391" s="56" t="s">
        <v>6267</v>
      </c>
      <c r="P391" s="56" t="s">
        <v>375</v>
      </c>
      <c r="Q391" s="56" t="s">
        <v>371</v>
      </c>
      <c r="R391" s="32">
        <v>53890.55</v>
      </c>
      <c r="S391" s="32">
        <v>40417.910000000003</v>
      </c>
      <c r="T391" s="51">
        <f>Table42[[#This Row],[EU funds 
(EUR)]]/Table42[[#This Row],[Total eligible expenditure allocated to the operation (EUR)]]</f>
        <v>0.74999995360967742</v>
      </c>
    </row>
    <row r="392" spans="1:20" ht="114.75" x14ac:dyDescent="0.25">
      <c r="A392" s="15">
        <v>388</v>
      </c>
      <c r="B392" s="9" t="s">
        <v>2609</v>
      </c>
      <c r="C392" s="9" t="s">
        <v>2610</v>
      </c>
      <c r="D392" s="12" t="s">
        <v>54</v>
      </c>
      <c r="E392" s="9" t="s">
        <v>364</v>
      </c>
      <c r="F392" s="9" t="s">
        <v>2611</v>
      </c>
      <c r="G392" s="27" t="s">
        <v>2612</v>
      </c>
      <c r="H392" s="16">
        <v>45978</v>
      </c>
      <c r="I392" s="16">
        <v>46357</v>
      </c>
      <c r="J392" s="47" t="s">
        <v>4701</v>
      </c>
      <c r="K392" s="56" t="s">
        <v>123</v>
      </c>
      <c r="L392" s="56" t="s">
        <v>116</v>
      </c>
      <c r="M392" s="56" t="s">
        <v>1953</v>
      </c>
      <c r="N392" s="56" t="s">
        <v>77</v>
      </c>
      <c r="O392" s="56" t="s">
        <v>6267</v>
      </c>
      <c r="P392" s="56" t="s">
        <v>375</v>
      </c>
      <c r="Q392" s="56" t="s">
        <v>371</v>
      </c>
      <c r="R392" s="32">
        <v>57512.5</v>
      </c>
      <c r="S392" s="32">
        <v>43134.37</v>
      </c>
      <c r="T392" s="51">
        <f>Table42[[#This Row],[EU funds 
(EUR)]]/Table42[[#This Row],[Total eligible expenditure allocated to the operation (EUR)]]</f>
        <v>0.74999991306237779</v>
      </c>
    </row>
    <row r="393" spans="1:20" ht="114.75" x14ac:dyDescent="0.25">
      <c r="A393" s="15">
        <v>389</v>
      </c>
      <c r="B393" s="9" t="s">
        <v>649</v>
      </c>
      <c r="C393" s="9" t="s">
        <v>949</v>
      </c>
      <c r="D393" s="12" t="s">
        <v>54</v>
      </c>
      <c r="E393" s="9" t="s">
        <v>364</v>
      </c>
      <c r="F393" s="9" t="s">
        <v>1237</v>
      </c>
      <c r="G393" s="27" t="s">
        <v>1540</v>
      </c>
      <c r="H393" s="16">
        <v>45853</v>
      </c>
      <c r="I393" s="16">
        <v>46178</v>
      </c>
      <c r="J393" s="47" t="s">
        <v>4701</v>
      </c>
      <c r="K393" s="56" t="s">
        <v>1831</v>
      </c>
      <c r="L393" s="56" t="s">
        <v>263</v>
      </c>
      <c r="M393" s="56" t="s">
        <v>1967</v>
      </c>
      <c r="N393" s="56" t="s">
        <v>268</v>
      </c>
      <c r="O393" s="56" t="s">
        <v>6267</v>
      </c>
      <c r="P393" s="56" t="s">
        <v>375</v>
      </c>
      <c r="Q393" s="56" t="s">
        <v>371</v>
      </c>
      <c r="R393" s="32">
        <v>22159.7</v>
      </c>
      <c r="S393" s="32">
        <v>16619.77</v>
      </c>
      <c r="T393" s="51">
        <f>Table42[[#This Row],[EU funds 
(EUR)]]/Table42[[#This Row],[Total eligible expenditure allocated to the operation (EUR)]]</f>
        <v>0.7499997743651764</v>
      </c>
    </row>
    <row r="394" spans="1:20" ht="204" x14ac:dyDescent="0.25">
      <c r="A394" s="15">
        <v>390</v>
      </c>
      <c r="B394" s="9" t="s">
        <v>820</v>
      </c>
      <c r="C394" s="9" t="s">
        <v>1109</v>
      </c>
      <c r="D394" s="12" t="s">
        <v>54</v>
      </c>
      <c r="E394" s="9" t="s">
        <v>364</v>
      </c>
      <c r="F394" s="9" t="s">
        <v>1397</v>
      </c>
      <c r="G394" s="27" t="s">
        <v>1704</v>
      </c>
      <c r="H394" s="16">
        <v>45880</v>
      </c>
      <c r="I394" s="16">
        <v>46280</v>
      </c>
      <c r="J394" s="47" t="s">
        <v>4701</v>
      </c>
      <c r="K394" s="56" t="s">
        <v>90</v>
      </c>
      <c r="L394" s="56" t="s">
        <v>38</v>
      </c>
      <c r="M394" s="56" t="s">
        <v>75</v>
      </c>
      <c r="N394" s="56" t="s">
        <v>75</v>
      </c>
      <c r="O394" s="56" t="s">
        <v>6267</v>
      </c>
      <c r="P394" s="56" t="s">
        <v>375</v>
      </c>
      <c r="Q394" s="56" t="s">
        <v>371</v>
      </c>
      <c r="R394" s="32">
        <v>27392</v>
      </c>
      <c r="S394" s="32">
        <v>20544</v>
      </c>
      <c r="T394" s="51">
        <f>Table42[[#This Row],[EU funds 
(EUR)]]/Table42[[#This Row],[Total eligible expenditure allocated to the operation (EUR)]]</f>
        <v>0.75</v>
      </c>
    </row>
    <row r="395" spans="1:20" ht="114.75" x14ac:dyDescent="0.25">
      <c r="A395" s="15">
        <v>391</v>
      </c>
      <c r="B395" s="9" t="s">
        <v>731</v>
      </c>
      <c r="C395" s="9" t="s">
        <v>1024</v>
      </c>
      <c r="D395" s="12" t="s">
        <v>54</v>
      </c>
      <c r="E395" s="9" t="s">
        <v>364</v>
      </c>
      <c r="F395" s="9" t="s">
        <v>1314</v>
      </c>
      <c r="G395" s="27" t="s">
        <v>1619</v>
      </c>
      <c r="H395" s="16">
        <v>45867</v>
      </c>
      <c r="I395" s="16">
        <v>46266</v>
      </c>
      <c r="J395" s="47" t="s">
        <v>4701</v>
      </c>
      <c r="K395" s="56" t="s">
        <v>1849</v>
      </c>
      <c r="L395" s="56" t="s">
        <v>545</v>
      </c>
      <c r="M395" s="56" t="s">
        <v>1980</v>
      </c>
      <c r="N395" s="56" t="s">
        <v>268</v>
      </c>
      <c r="O395" s="56" t="s">
        <v>6267</v>
      </c>
      <c r="P395" s="56" t="s">
        <v>375</v>
      </c>
      <c r="Q395" s="56" t="s">
        <v>371</v>
      </c>
      <c r="R395" s="32">
        <v>105957.82</v>
      </c>
      <c r="S395" s="32">
        <v>58276.800000000003</v>
      </c>
      <c r="T395" s="51">
        <f>Table42[[#This Row],[EU funds 
(EUR)]]/Table42[[#This Row],[Total eligible expenditure allocated to the operation (EUR)]]</f>
        <v>0.54999999056228221</v>
      </c>
    </row>
    <row r="396" spans="1:20" ht="114.75" x14ac:dyDescent="0.25">
      <c r="A396" s="15">
        <v>392</v>
      </c>
      <c r="B396" s="9" t="s">
        <v>821</v>
      </c>
      <c r="C396" s="9" t="s">
        <v>1110</v>
      </c>
      <c r="D396" s="12" t="s">
        <v>54</v>
      </c>
      <c r="E396" s="9" t="s">
        <v>364</v>
      </c>
      <c r="F396" s="9" t="s">
        <v>1398</v>
      </c>
      <c r="G396" s="27" t="s">
        <v>1705</v>
      </c>
      <c r="H396" s="16">
        <v>45880</v>
      </c>
      <c r="I396" s="16">
        <v>46204</v>
      </c>
      <c r="J396" s="47" t="s">
        <v>4701</v>
      </c>
      <c r="K396" s="56" t="s">
        <v>90</v>
      </c>
      <c r="L396" s="56" t="s">
        <v>38</v>
      </c>
      <c r="M396" s="56" t="s">
        <v>75</v>
      </c>
      <c r="N396" s="56" t="s">
        <v>75</v>
      </c>
      <c r="O396" s="56" t="s">
        <v>6267</v>
      </c>
      <c r="P396" s="56" t="s">
        <v>375</v>
      </c>
      <c r="Q396" s="56" t="s">
        <v>371</v>
      </c>
      <c r="R396" s="32">
        <v>45143.3</v>
      </c>
      <c r="S396" s="32">
        <v>33857.42</v>
      </c>
      <c r="T396" s="51">
        <f>Table42[[#This Row],[EU funds 
(EUR)]]/Table42[[#This Row],[Total eligible expenditure allocated to the operation (EUR)]]</f>
        <v>0.74999878165752165</v>
      </c>
    </row>
    <row r="397" spans="1:20" ht="153" x14ac:dyDescent="0.25">
      <c r="A397" s="15">
        <v>393</v>
      </c>
      <c r="B397" s="9" t="s">
        <v>732</v>
      </c>
      <c r="C397" s="9" t="s">
        <v>1025</v>
      </c>
      <c r="D397" s="12" t="s">
        <v>54</v>
      </c>
      <c r="E397" s="9" t="s">
        <v>364</v>
      </c>
      <c r="F397" s="9" t="s">
        <v>1315</v>
      </c>
      <c r="G397" s="27" t="s">
        <v>1620</v>
      </c>
      <c r="H397" s="16">
        <v>45867</v>
      </c>
      <c r="I397" s="16">
        <v>46182</v>
      </c>
      <c r="J397" s="47" t="s">
        <v>4701</v>
      </c>
      <c r="K397" s="56" t="s">
        <v>1850</v>
      </c>
      <c r="L397" s="56" t="s">
        <v>72</v>
      </c>
      <c r="M397" s="56" t="s">
        <v>1949</v>
      </c>
      <c r="N397" s="56" t="s">
        <v>77</v>
      </c>
      <c r="O397" s="56" t="s">
        <v>6267</v>
      </c>
      <c r="P397" s="56" t="s">
        <v>375</v>
      </c>
      <c r="Q397" s="56" t="s">
        <v>371</v>
      </c>
      <c r="R397" s="32">
        <v>13803</v>
      </c>
      <c r="S397" s="32">
        <v>10352.25</v>
      </c>
      <c r="T397" s="51">
        <f>Table42[[#This Row],[EU funds 
(EUR)]]/Table42[[#This Row],[Total eligible expenditure allocated to the operation (EUR)]]</f>
        <v>0.75</v>
      </c>
    </row>
    <row r="398" spans="1:20" ht="114.75" x14ac:dyDescent="0.25">
      <c r="A398" s="15">
        <v>394</v>
      </c>
      <c r="B398" s="9" t="s">
        <v>842</v>
      </c>
      <c r="C398" s="9" t="s">
        <v>1131</v>
      </c>
      <c r="D398" s="12" t="s">
        <v>54</v>
      </c>
      <c r="E398" s="9" t="s">
        <v>364</v>
      </c>
      <c r="F398" s="9" t="s">
        <v>1418</v>
      </c>
      <c r="G398" s="27" t="s">
        <v>1726</v>
      </c>
      <c r="H398" s="16">
        <v>45884</v>
      </c>
      <c r="I398" s="16">
        <v>46358</v>
      </c>
      <c r="J398" s="47" t="s">
        <v>4701</v>
      </c>
      <c r="K398" s="56" t="s">
        <v>90</v>
      </c>
      <c r="L398" s="56" t="s">
        <v>38</v>
      </c>
      <c r="M398" s="56" t="s">
        <v>75</v>
      </c>
      <c r="N398" s="56" t="s">
        <v>75</v>
      </c>
      <c r="O398" s="56" t="s">
        <v>6267</v>
      </c>
      <c r="P398" s="56" t="s">
        <v>375</v>
      </c>
      <c r="Q398" s="56" t="s">
        <v>371</v>
      </c>
      <c r="R398" s="32">
        <v>23074.55</v>
      </c>
      <c r="S398" s="32">
        <v>17305.91</v>
      </c>
      <c r="T398" s="51">
        <f>Table42[[#This Row],[EU funds 
(EUR)]]/Table42[[#This Row],[Total eligible expenditure allocated to the operation (EUR)]]</f>
        <v>0.74999989165552527</v>
      </c>
    </row>
    <row r="399" spans="1:20" ht="76.5" x14ac:dyDescent="0.25">
      <c r="A399" s="15">
        <v>395</v>
      </c>
      <c r="B399" s="9" t="s">
        <v>784</v>
      </c>
      <c r="C399" s="9" t="s">
        <v>1074</v>
      </c>
      <c r="D399" s="12" t="s">
        <v>54</v>
      </c>
      <c r="E399" s="9" t="s">
        <v>364</v>
      </c>
      <c r="F399" s="9" t="s">
        <v>1366</v>
      </c>
      <c r="G399" s="27" t="s">
        <v>1672</v>
      </c>
      <c r="H399" s="16">
        <v>45870</v>
      </c>
      <c r="I399" s="16">
        <v>46174</v>
      </c>
      <c r="J399" s="47" t="s">
        <v>4701</v>
      </c>
      <c r="K399" s="56" t="s">
        <v>1868</v>
      </c>
      <c r="L399" s="56" t="s">
        <v>74</v>
      </c>
      <c r="M399" s="56" t="s">
        <v>1952</v>
      </c>
      <c r="N399" s="56" t="s">
        <v>79</v>
      </c>
      <c r="O399" s="56" t="s">
        <v>6267</v>
      </c>
      <c r="P399" s="56" t="s">
        <v>375</v>
      </c>
      <c r="Q399" s="56" t="s">
        <v>371</v>
      </c>
      <c r="R399" s="32">
        <v>56100.1</v>
      </c>
      <c r="S399" s="32">
        <v>42055</v>
      </c>
      <c r="T399" s="51">
        <f>Table42[[#This Row],[EU funds 
(EUR)]]/Table42[[#This Row],[Total eligible expenditure allocated to the operation (EUR)]]</f>
        <v>0.74964215750061058</v>
      </c>
    </row>
    <row r="400" spans="1:20" ht="114.75" x14ac:dyDescent="0.25">
      <c r="A400" s="15">
        <v>396</v>
      </c>
      <c r="B400" s="9" t="s">
        <v>779</v>
      </c>
      <c r="C400" s="9" t="s">
        <v>1069</v>
      </c>
      <c r="D400" s="12" t="s">
        <v>54</v>
      </c>
      <c r="E400" s="9" t="s">
        <v>364</v>
      </c>
      <c r="F400" s="9" t="s">
        <v>1361</v>
      </c>
      <c r="G400" s="27" t="s">
        <v>1667</v>
      </c>
      <c r="H400" s="16">
        <v>45869</v>
      </c>
      <c r="I400" s="16">
        <v>46357</v>
      </c>
      <c r="J400" s="47" t="s">
        <v>4701</v>
      </c>
      <c r="K400" s="56" t="s">
        <v>1872</v>
      </c>
      <c r="L400" s="56" t="s">
        <v>116</v>
      </c>
      <c r="M400" s="56" t="s">
        <v>1953</v>
      </c>
      <c r="N400" s="56" t="s">
        <v>77</v>
      </c>
      <c r="O400" s="56" t="s">
        <v>6267</v>
      </c>
      <c r="P400" s="56" t="s">
        <v>375</v>
      </c>
      <c r="Q400" s="56" t="s">
        <v>371</v>
      </c>
      <c r="R400" s="32">
        <v>82925</v>
      </c>
      <c r="S400" s="32">
        <v>62193.75</v>
      </c>
      <c r="T400" s="51">
        <f>Table42[[#This Row],[EU funds 
(EUR)]]/Table42[[#This Row],[Total eligible expenditure allocated to the operation (EUR)]]</f>
        <v>0.75</v>
      </c>
    </row>
    <row r="401" spans="1:20" ht="76.5" x14ac:dyDescent="0.25">
      <c r="A401" s="15">
        <v>397</v>
      </c>
      <c r="B401" s="9" t="s">
        <v>698</v>
      </c>
      <c r="C401" s="9" t="s">
        <v>994</v>
      </c>
      <c r="D401" s="12" t="s">
        <v>54</v>
      </c>
      <c r="E401" s="9" t="s">
        <v>364</v>
      </c>
      <c r="F401" s="9" t="s">
        <v>1283</v>
      </c>
      <c r="G401" s="27" t="s">
        <v>1588</v>
      </c>
      <c r="H401" s="16">
        <v>45861</v>
      </c>
      <c r="I401" s="16">
        <v>46113</v>
      </c>
      <c r="J401" s="47" t="s">
        <v>4701</v>
      </c>
      <c r="K401" s="56" t="s">
        <v>1808</v>
      </c>
      <c r="L401" s="56" t="s">
        <v>260</v>
      </c>
      <c r="M401" s="56" t="s">
        <v>1960</v>
      </c>
      <c r="N401" s="56" t="s">
        <v>268</v>
      </c>
      <c r="O401" s="56" t="s">
        <v>6267</v>
      </c>
      <c r="P401" s="56" t="s">
        <v>375</v>
      </c>
      <c r="Q401" s="56" t="s">
        <v>371</v>
      </c>
      <c r="R401" s="32">
        <v>30612.7</v>
      </c>
      <c r="S401" s="32">
        <v>22959.52</v>
      </c>
      <c r="T401" s="51">
        <f>Table42[[#This Row],[EU funds 
(EUR)]]/Table42[[#This Row],[Total eligible expenditure allocated to the operation (EUR)]]</f>
        <v>0.74999983666909487</v>
      </c>
    </row>
    <row r="402" spans="1:20" ht="102" x14ac:dyDescent="0.25">
      <c r="A402" s="15">
        <v>398</v>
      </c>
      <c r="B402" s="9" t="s">
        <v>791</v>
      </c>
      <c r="C402" s="9" t="s">
        <v>1081</v>
      </c>
      <c r="D402" s="12" t="s">
        <v>54</v>
      </c>
      <c r="E402" s="9" t="s">
        <v>364</v>
      </c>
      <c r="F402" s="9" t="s">
        <v>1373</v>
      </c>
      <c r="G402" s="27" t="s">
        <v>1679</v>
      </c>
      <c r="H402" s="16">
        <v>45873</v>
      </c>
      <c r="I402" s="16">
        <v>46266</v>
      </c>
      <c r="J402" s="47" t="s">
        <v>4701</v>
      </c>
      <c r="K402" s="56" t="s">
        <v>254</v>
      </c>
      <c r="L402" s="56" t="s">
        <v>261</v>
      </c>
      <c r="M402" s="56" t="s">
        <v>1961</v>
      </c>
      <c r="N402" s="56" t="s">
        <v>268</v>
      </c>
      <c r="O402" s="56" t="s">
        <v>6267</v>
      </c>
      <c r="P402" s="56" t="s">
        <v>375</v>
      </c>
      <c r="Q402" s="56" t="s">
        <v>371</v>
      </c>
      <c r="R402" s="32">
        <v>15894.85</v>
      </c>
      <c r="S402" s="32">
        <v>11921.13</v>
      </c>
      <c r="T402" s="51">
        <f>Table42[[#This Row],[EU funds 
(EUR)]]/Table42[[#This Row],[Total eligible expenditure allocated to the operation (EUR)]]</f>
        <v>0.74999952814905446</v>
      </c>
    </row>
    <row r="403" spans="1:20" ht="127.5" x14ac:dyDescent="0.25">
      <c r="A403" s="15">
        <v>399</v>
      </c>
      <c r="B403" s="9" t="s">
        <v>2613</v>
      </c>
      <c r="C403" s="9" t="s">
        <v>2614</v>
      </c>
      <c r="D403" s="12" t="s">
        <v>54</v>
      </c>
      <c r="E403" s="9" t="s">
        <v>364</v>
      </c>
      <c r="F403" s="9" t="s">
        <v>2615</v>
      </c>
      <c r="G403" s="27" t="s">
        <v>2616</v>
      </c>
      <c r="H403" s="16">
        <v>45940</v>
      </c>
      <c r="I403" s="16">
        <v>46357</v>
      </c>
      <c r="J403" s="47" t="s">
        <v>4701</v>
      </c>
      <c r="K403" s="56" t="s">
        <v>90</v>
      </c>
      <c r="L403" s="56" t="s">
        <v>38</v>
      </c>
      <c r="M403" s="56" t="s">
        <v>75</v>
      </c>
      <c r="N403" s="56" t="s">
        <v>75</v>
      </c>
      <c r="O403" s="56" t="s">
        <v>6267</v>
      </c>
      <c r="P403" s="56" t="s">
        <v>375</v>
      </c>
      <c r="Q403" s="56" t="s">
        <v>371</v>
      </c>
      <c r="R403" s="32">
        <v>17120</v>
      </c>
      <c r="S403" s="32">
        <v>12840</v>
      </c>
      <c r="T403" s="51">
        <f>Table42[[#This Row],[EU funds 
(EUR)]]/Table42[[#This Row],[Total eligible expenditure allocated to the operation (EUR)]]</f>
        <v>0.75</v>
      </c>
    </row>
    <row r="404" spans="1:20" ht="89.25" x14ac:dyDescent="0.25">
      <c r="A404" s="15">
        <v>400</v>
      </c>
      <c r="B404" s="9" t="s">
        <v>834</v>
      </c>
      <c r="C404" s="9" t="s">
        <v>1123</v>
      </c>
      <c r="D404" s="12" t="s">
        <v>54</v>
      </c>
      <c r="E404" s="9" t="s">
        <v>364</v>
      </c>
      <c r="F404" s="9" t="s">
        <v>1410</v>
      </c>
      <c r="G404" s="27" t="s">
        <v>1718</v>
      </c>
      <c r="H404" s="16">
        <v>45883</v>
      </c>
      <c r="I404" s="16">
        <v>46152</v>
      </c>
      <c r="J404" s="47" t="s">
        <v>4701</v>
      </c>
      <c r="K404" s="56" t="s">
        <v>1843</v>
      </c>
      <c r="L404" s="56" t="s">
        <v>540</v>
      </c>
      <c r="M404" s="56" t="s">
        <v>1972</v>
      </c>
      <c r="N404" s="56" t="s">
        <v>77</v>
      </c>
      <c r="O404" s="56" t="s">
        <v>6267</v>
      </c>
      <c r="P404" s="56" t="s">
        <v>375</v>
      </c>
      <c r="Q404" s="56" t="s">
        <v>371</v>
      </c>
      <c r="R404" s="32">
        <v>16157</v>
      </c>
      <c r="S404" s="32">
        <v>12117.75</v>
      </c>
      <c r="T404" s="51">
        <f>Table42[[#This Row],[EU funds 
(EUR)]]/Table42[[#This Row],[Total eligible expenditure allocated to the operation (EUR)]]</f>
        <v>0.75</v>
      </c>
    </row>
    <row r="405" spans="1:20" ht="127.5" x14ac:dyDescent="0.25">
      <c r="A405" s="15">
        <v>401</v>
      </c>
      <c r="B405" s="9" t="s">
        <v>659</v>
      </c>
      <c r="C405" s="9" t="s">
        <v>959</v>
      </c>
      <c r="D405" s="12" t="s">
        <v>54</v>
      </c>
      <c r="E405" s="9" t="s">
        <v>364</v>
      </c>
      <c r="F405" s="9" t="s">
        <v>1247</v>
      </c>
      <c r="G405" s="27" t="s">
        <v>1550</v>
      </c>
      <c r="H405" s="16">
        <v>45855</v>
      </c>
      <c r="I405" s="16">
        <v>46357</v>
      </c>
      <c r="J405" s="47" t="s">
        <v>4701</v>
      </c>
      <c r="K405" s="56" t="s">
        <v>90</v>
      </c>
      <c r="L405" s="56" t="s">
        <v>38</v>
      </c>
      <c r="M405" s="56" t="s">
        <v>75</v>
      </c>
      <c r="N405" s="56" t="s">
        <v>75</v>
      </c>
      <c r="O405" s="56" t="s">
        <v>6267</v>
      </c>
      <c r="P405" s="56" t="s">
        <v>375</v>
      </c>
      <c r="Q405" s="56" t="s">
        <v>371</v>
      </c>
      <c r="R405" s="32">
        <v>55554.400000000001</v>
      </c>
      <c r="S405" s="32">
        <v>41665.800000000003</v>
      </c>
      <c r="T405" s="51">
        <f>Table42[[#This Row],[EU funds 
(EUR)]]/Table42[[#This Row],[Total eligible expenditure allocated to the operation (EUR)]]</f>
        <v>0.75</v>
      </c>
    </row>
    <row r="406" spans="1:20" ht="114.75" x14ac:dyDescent="0.25">
      <c r="A406" s="15">
        <v>402</v>
      </c>
      <c r="B406" s="9" t="s">
        <v>726</v>
      </c>
      <c r="C406" s="9" t="s">
        <v>1019</v>
      </c>
      <c r="D406" s="12" t="s">
        <v>54</v>
      </c>
      <c r="E406" s="9" t="s">
        <v>364</v>
      </c>
      <c r="F406" s="9" t="s">
        <v>1309</v>
      </c>
      <c r="G406" s="27" t="s">
        <v>1614</v>
      </c>
      <c r="H406" s="16">
        <v>45866</v>
      </c>
      <c r="I406" s="16">
        <v>46204</v>
      </c>
      <c r="J406" s="47" t="s">
        <v>4701</v>
      </c>
      <c r="K406" s="56" t="s">
        <v>1848</v>
      </c>
      <c r="L406" s="56" t="s">
        <v>1898</v>
      </c>
      <c r="M406" s="56" t="s">
        <v>75</v>
      </c>
      <c r="N406" s="56" t="s">
        <v>75</v>
      </c>
      <c r="O406" s="56" t="s">
        <v>6267</v>
      </c>
      <c r="P406" s="56" t="s">
        <v>375</v>
      </c>
      <c r="Q406" s="56" t="s">
        <v>371</v>
      </c>
      <c r="R406" s="32">
        <v>13364.3</v>
      </c>
      <c r="S406" s="32">
        <v>10023.219999999999</v>
      </c>
      <c r="T406" s="51">
        <f>Table42[[#This Row],[EU funds 
(EUR)]]/Table42[[#This Row],[Total eligible expenditure allocated to the operation (EUR)]]</f>
        <v>0.74999962586891944</v>
      </c>
    </row>
    <row r="407" spans="1:20" ht="76.5" x14ac:dyDescent="0.25">
      <c r="A407" s="15">
        <v>403</v>
      </c>
      <c r="B407" s="9" t="s">
        <v>2617</v>
      </c>
      <c r="C407" s="9" t="s">
        <v>2618</v>
      </c>
      <c r="D407" s="12" t="s">
        <v>54</v>
      </c>
      <c r="E407" s="9" t="s">
        <v>364</v>
      </c>
      <c r="F407" s="9" t="s">
        <v>2619</v>
      </c>
      <c r="G407" s="27" t="s">
        <v>2620</v>
      </c>
      <c r="H407" s="16">
        <v>45964</v>
      </c>
      <c r="I407" s="16">
        <v>46174</v>
      </c>
      <c r="J407" s="47" t="s">
        <v>4701</v>
      </c>
      <c r="K407" s="56" t="s">
        <v>92</v>
      </c>
      <c r="L407" s="56" t="s">
        <v>73</v>
      </c>
      <c r="M407" s="56" t="s">
        <v>75</v>
      </c>
      <c r="N407" s="56" t="s">
        <v>75</v>
      </c>
      <c r="O407" s="56" t="s">
        <v>6267</v>
      </c>
      <c r="P407" s="56" t="s">
        <v>375</v>
      </c>
      <c r="Q407" s="56" t="s">
        <v>371</v>
      </c>
      <c r="R407" s="32">
        <v>34935.5</v>
      </c>
      <c r="S407" s="32">
        <v>26201.62</v>
      </c>
      <c r="T407" s="51">
        <f>Table42[[#This Row],[EU funds 
(EUR)]]/Table42[[#This Row],[Total eligible expenditure allocated to the operation (EUR)]]</f>
        <v>0.74999985687910575</v>
      </c>
    </row>
    <row r="408" spans="1:20" ht="102" x14ac:dyDescent="0.25">
      <c r="A408" s="15">
        <v>404</v>
      </c>
      <c r="B408" s="9" t="s">
        <v>879</v>
      </c>
      <c r="C408" s="9" t="s">
        <v>1163</v>
      </c>
      <c r="D408" s="12" t="s">
        <v>54</v>
      </c>
      <c r="E408" s="9" t="s">
        <v>364</v>
      </c>
      <c r="F408" s="9" t="s">
        <v>1453</v>
      </c>
      <c r="G408" s="27" t="s">
        <v>1761</v>
      </c>
      <c r="H408" s="16">
        <v>45895</v>
      </c>
      <c r="I408" s="16">
        <v>46388</v>
      </c>
      <c r="J408" s="47" t="s">
        <v>4701</v>
      </c>
      <c r="K408" s="56" t="s">
        <v>1848</v>
      </c>
      <c r="L408" s="56" t="s">
        <v>1898</v>
      </c>
      <c r="M408" s="56" t="s">
        <v>1987</v>
      </c>
      <c r="N408" s="56" t="s">
        <v>79</v>
      </c>
      <c r="O408" s="56" t="s">
        <v>6267</v>
      </c>
      <c r="P408" s="56" t="s">
        <v>375</v>
      </c>
      <c r="Q408" s="56" t="s">
        <v>371</v>
      </c>
      <c r="R408" s="32">
        <v>11743.25</v>
      </c>
      <c r="S408" s="32">
        <v>8806.26</v>
      </c>
      <c r="T408" s="51">
        <f>Table42[[#This Row],[EU funds 
(EUR)]]/Table42[[#This Row],[Total eligible expenditure allocated to the operation (EUR)]]</f>
        <v>0.7498997296319162</v>
      </c>
    </row>
    <row r="409" spans="1:20" ht="102" x14ac:dyDescent="0.25">
      <c r="A409" s="15">
        <v>405</v>
      </c>
      <c r="B409" s="9" t="s">
        <v>1902</v>
      </c>
      <c r="C409" s="9" t="s">
        <v>1907</v>
      </c>
      <c r="D409" s="12" t="s">
        <v>54</v>
      </c>
      <c r="E409" s="9" t="s">
        <v>364</v>
      </c>
      <c r="F409" s="9" t="s">
        <v>1912</v>
      </c>
      <c r="G409" s="27" t="s">
        <v>1916</v>
      </c>
      <c r="H409" s="16">
        <v>45896</v>
      </c>
      <c r="I409" s="16">
        <v>46096</v>
      </c>
      <c r="J409" s="47" t="s">
        <v>4701</v>
      </c>
      <c r="K409" s="56" t="s">
        <v>90</v>
      </c>
      <c r="L409" s="56" t="s">
        <v>38</v>
      </c>
      <c r="M409" s="56" t="s">
        <v>75</v>
      </c>
      <c r="N409" s="56" t="s">
        <v>75</v>
      </c>
      <c r="O409" s="56" t="s">
        <v>6267</v>
      </c>
      <c r="P409" s="56" t="s">
        <v>375</v>
      </c>
      <c r="Q409" s="56" t="s">
        <v>371</v>
      </c>
      <c r="R409" s="32">
        <v>41890.5</v>
      </c>
      <c r="S409" s="32">
        <v>30998.97</v>
      </c>
      <c r="T409" s="51">
        <f>Table42[[#This Row],[EU funds 
(EUR)]]/Table42[[#This Row],[Total eligible expenditure allocated to the operation (EUR)]]</f>
        <v>0.74</v>
      </c>
    </row>
    <row r="410" spans="1:20" ht="127.5" x14ac:dyDescent="0.25">
      <c r="A410" s="15">
        <v>406</v>
      </c>
      <c r="B410" s="9" t="s">
        <v>2621</v>
      </c>
      <c r="C410" s="9" t="s">
        <v>2622</v>
      </c>
      <c r="D410" s="12" t="s">
        <v>54</v>
      </c>
      <c r="E410" s="9" t="s">
        <v>364</v>
      </c>
      <c r="F410" s="9" t="s">
        <v>2623</v>
      </c>
      <c r="G410" s="27" t="s">
        <v>2624</v>
      </c>
      <c r="H410" s="16">
        <v>45965</v>
      </c>
      <c r="I410" s="16">
        <v>46168</v>
      </c>
      <c r="J410" s="47" t="s">
        <v>4701</v>
      </c>
      <c r="K410" s="56" t="s">
        <v>90</v>
      </c>
      <c r="L410" s="56" t="s">
        <v>38</v>
      </c>
      <c r="M410" s="56" t="s">
        <v>75</v>
      </c>
      <c r="N410" s="56" t="s">
        <v>75</v>
      </c>
      <c r="O410" s="56" t="s">
        <v>6267</v>
      </c>
      <c r="P410" s="56" t="s">
        <v>375</v>
      </c>
      <c r="Q410" s="56" t="s">
        <v>371</v>
      </c>
      <c r="R410" s="32">
        <v>63060.45</v>
      </c>
      <c r="S410" s="32">
        <v>47295.33</v>
      </c>
      <c r="T410" s="51">
        <f>Table42[[#This Row],[EU funds 
(EUR)]]/Table42[[#This Row],[Total eligible expenditure allocated to the operation (EUR)]]</f>
        <v>0.74999988106650051</v>
      </c>
    </row>
    <row r="411" spans="1:20" ht="216.75" x14ac:dyDescent="0.25">
      <c r="A411" s="15">
        <v>407</v>
      </c>
      <c r="B411" s="9" t="s">
        <v>699</v>
      </c>
      <c r="C411" s="9" t="s">
        <v>995</v>
      </c>
      <c r="D411" s="12" t="s">
        <v>54</v>
      </c>
      <c r="E411" s="9" t="s">
        <v>364</v>
      </c>
      <c r="F411" s="9" t="s">
        <v>1284</v>
      </c>
      <c r="G411" s="27" t="s">
        <v>1589</v>
      </c>
      <c r="H411" s="16">
        <v>45861</v>
      </c>
      <c r="I411" s="16">
        <v>46280</v>
      </c>
      <c r="J411" s="47" t="s">
        <v>4701</v>
      </c>
      <c r="K411" s="56" t="s">
        <v>90</v>
      </c>
      <c r="L411" s="56" t="s">
        <v>38</v>
      </c>
      <c r="M411" s="56" t="s">
        <v>75</v>
      </c>
      <c r="N411" s="56" t="s">
        <v>75</v>
      </c>
      <c r="O411" s="56" t="s">
        <v>6267</v>
      </c>
      <c r="P411" s="56" t="s">
        <v>375</v>
      </c>
      <c r="Q411" s="56" t="s">
        <v>371</v>
      </c>
      <c r="R411" s="32">
        <v>47936</v>
      </c>
      <c r="S411" s="32">
        <v>35952</v>
      </c>
      <c r="T411" s="51">
        <f>Table42[[#This Row],[EU funds 
(EUR)]]/Table42[[#This Row],[Total eligible expenditure allocated to the operation (EUR)]]</f>
        <v>0.75</v>
      </c>
    </row>
    <row r="412" spans="1:20" ht="140.25" x14ac:dyDescent="0.25">
      <c r="A412" s="15">
        <v>408</v>
      </c>
      <c r="B412" s="9" t="s">
        <v>808</v>
      </c>
      <c r="C412" s="9" t="s">
        <v>1097</v>
      </c>
      <c r="D412" s="12" t="s">
        <v>54</v>
      </c>
      <c r="E412" s="9" t="s">
        <v>364</v>
      </c>
      <c r="F412" s="9" t="s">
        <v>1387</v>
      </c>
      <c r="G412" s="27" t="s">
        <v>1694</v>
      </c>
      <c r="H412" s="16">
        <v>45877</v>
      </c>
      <c r="I412" s="16">
        <v>45934</v>
      </c>
      <c r="J412" s="47" t="s">
        <v>4702</v>
      </c>
      <c r="K412" s="56" t="s">
        <v>536</v>
      </c>
      <c r="L412" s="56" t="s">
        <v>540</v>
      </c>
      <c r="M412" s="56" t="s">
        <v>1972</v>
      </c>
      <c r="N412" s="56" t="s">
        <v>77</v>
      </c>
      <c r="O412" s="56" t="s">
        <v>6267</v>
      </c>
      <c r="P412" s="56" t="s">
        <v>375</v>
      </c>
      <c r="Q412" s="56" t="s">
        <v>371</v>
      </c>
      <c r="R412" s="32">
        <v>15729</v>
      </c>
      <c r="S412" s="32">
        <v>11796.75</v>
      </c>
      <c r="T412" s="51">
        <f>Table42[[#This Row],[EU funds 
(EUR)]]/Table42[[#This Row],[Total eligible expenditure allocated to the operation (EUR)]]</f>
        <v>0.75</v>
      </c>
    </row>
    <row r="413" spans="1:20" ht="114.75" x14ac:dyDescent="0.25">
      <c r="A413" s="15">
        <v>409</v>
      </c>
      <c r="B413" s="9" t="s">
        <v>705</v>
      </c>
      <c r="C413" s="9" t="s">
        <v>999</v>
      </c>
      <c r="D413" s="12" t="s">
        <v>54</v>
      </c>
      <c r="E413" s="9" t="s">
        <v>364</v>
      </c>
      <c r="F413" s="9" t="s">
        <v>1290</v>
      </c>
      <c r="G413" s="27" t="s">
        <v>1595</v>
      </c>
      <c r="H413" s="16">
        <v>45862</v>
      </c>
      <c r="I413" s="16">
        <v>46266</v>
      </c>
      <c r="J413" s="47" t="s">
        <v>4701</v>
      </c>
      <c r="K413" s="56" t="s">
        <v>1845</v>
      </c>
      <c r="L413" s="56" t="s">
        <v>72</v>
      </c>
      <c r="M413" s="56" t="s">
        <v>1960</v>
      </c>
      <c r="N413" s="56" t="s">
        <v>268</v>
      </c>
      <c r="O413" s="56" t="s">
        <v>6267</v>
      </c>
      <c r="P413" s="56" t="s">
        <v>375</v>
      </c>
      <c r="Q413" s="56" t="s">
        <v>371</v>
      </c>
      <c r="R413" s="32">
        <v>12374.55</v>
      </c>
      <c r="S413" s="32">
        <v>9280.91</v>
      </c>
      <c r="T413" s="51">
        <f>Table42[[#This Row],[EU funds 
(EUR)]]/Table42[[#This Row],[Total eligible expenditure allocated to the operation (EUR)]]</f>
        <v>0.74999979797245153</v>
      </c>
    </row>
    <row r="414" spans="1:20" ht="63.75" x14ac:dyDescent="0.25">
      <c r="A414" s="15">
        <v>410</v>
      </c>
      <c r="B414" s="9" t="s">
        <v>743</v>
      </c>
      <c r="C414" s="9" t="s">
        <v>1036</v>
      </c>
      <c r="D414" s="12" t="s">
        <v>54</v>
      </c>
      <c r="E414" s="9" t="s">
        <v>364</v>
      </c>
      <c r="F414" s="9" t="s">
        <v>1325</v>
      </c>
      <c r="G414" s="27" t="s">
        <v>1631</v>
      </c>
      <c r="H414" s="16">
        <v>45868</v>
      </c>
      <c r="I414" s="16">
        <v>46183</v>
      </c>
      <c r="J414" s="47" t="s">
        <v>4701</v>
      </c>
      <c r="K414" s="56" t="s">
        <v>93</v>
      </c>
      <c r="L414" s="56" t="s">
        <v>74</v>
      </c>
      <c r="M414" s="56" t="s">
        <v>1952</v>
      </c>
      <c r="N414" s="56" t="s">
        <v>79</v>
      </c>
      <c r="O414" s="56" t="s">
        <v>6267</v>
      </c>
      <c r="P414" s="56" t="s">
        <v>375</v>
      </c>
      <c r="Q414" s="56" t="s">
        <v>371</v>
      </c>
      <c r="R414" s="32">
        <v>14284.5</v>
      </c>
      <c r="S414" s="32">
        <v>10713.37</v>
      </c>
      <c r="T414" s="51">
        <f>Table42[[#This Row],[EU funds 
(EUR)]]/Table42[[#This Row],[Total eligible expenditure allocated to the operation (EUR)]]</f>
        <v>0.74999964997024748</v>
      </c>
    </row>
    <row r="415" spans="1:20" ht="127.5" x14ac:dyDescent="0.25">
      <c r="A415" s="15">
        <v>411</v>
      </c>
      <c r="B415" s="9" t="s">
        <v>733</v>
      </c>
      <c r="C415" s="9" t="s">
        <v>1026</v>
      </c>
      <c r="D415" s="12" t="s">
        <v>54</v>
      </c>
      <c r="E415" s="9" t="s">
        <v>364</v>
      </c>
      <c r="F415" s="9" t="s">
        <v>1316</v>
      </c>
      <c r="G415" s="27" t="s">
        <v>1621</v>
      </c>
      <c r="H415" s="16">
        <v>45867</v>
      </c>
      <c r="I415" s="16">
        <v>46357</v>
      </c>
      <c r="J415" s="47" t="s">
        <v>4701</v>
      </c>
      <c r="K415" s="56" t="s">
        <v>521</v>
      </c>
      <c r="L415" s="56" t="s">
        <v>72</v>
      </c>
      <c r="M415" s="56" t="s">
        <v>1949</v>
      </c>
      <c r="N415" s="56" t="s">
        <v>77</v>
      </c>
      <c r="O415" s="56" t="s">
        <v>6267</v>
      </c>
      <c r="P415" s="56" t="s">
        <v>375</v>
      </c>
      <c r="Q415" s="56" t="s">
        <v>371</v>
      </c>
      <c r="R415" s="32">
        <v>176221.44</v>
      </c>
      <c r="S415" s="32">
        <v>132166.07999999999</v>
      </c>
      <c r="T415" s="51">
        <f>Table42[[#This Row],[EU funds 
(EUR)]]/Table42[[#This Row],[Total eligible expenditure allocated to the operation (EUR)]]</f>
        <v>0.74999999999999989</v>
      </c>
    </row>
    <row r="416" spans="1:20" ht="89.25" x14ac:dyDescent="0.25">
      <c r="A416" s="15">
        <v>412</v>
      </c>
      <c r="B416" s="9" t="s">
        <v>2625</v>
      </c>
      <c r="C416" s="9" t="s">
        <v>2626</v>
      </c>
      <c r="D416" s="12" t="s">
        <v>54</v>
      </c>
      <c r="E416" s="9" t="s">
        <v>364</v>
      </c>
      <c r="F416" s="9" t="s">
        <v>2627</v>
      </c>
      <c r="G416" s="27" t="s">
        <v>2628</v>
      </c>
      <c r="H416" s="16">
        <v>45924</v>
      </c>
      <c r="I416" s="16">
        <v>46174</v>
      </c>
      <c r="J416" s="47" t="s">
        <v>4701</v>
      </c>
      <c r="K416" s="56" t="s">
        <v>250</v>
      </c>
      <c r="L416" s="56" t="s">
        <v>72</v>
      </c>
      <c r="M416" s="56" t="s">
        <v>1949</v>
      </c>
      <c r="N416" s="56" t="s">
        <v>77</v>
      </c>
      <c r="O416" s="56" t="s">
        <v>6267</v>
      </c>
      <c r="P416" s="56" t="s">
        <v>375</v>
      </c>
      <c r="Q416" s="56" t="s">
        <v>371</v>
      </c>
      <c r="R416" s="32">
        <v>52199.95</v>
      </c>
      <c r="S416" s="32">
        <v>39149.96</v>
      </c>
      <c r="T416" s="51">
        <f>Table42[[#This Row],[EU funds 
(EUR)]]/Table42[[#This Row],[Total eligible expenditure allocated to the operation (EUR)]]</f>
        <v>0.7499999521072338</v>
      </c>
    </row>
    <row r="417" spans="1:20" ht="114.75" x14ac:dyDescent="0.25">
      <c r="A417" s="15">
        <v>413</v>
      </c>
      <c r="B417" s="9" t="s">
        <v>843</v>
      </c>
      <c r="C417" s="9" t="s">
        <v>1132</v>
      </c>
      <c r="D417" s="12" t="s">
        <v>54</v>
      </c>
      <c r="E417" s="9" t="s">
        <v>364</v>
      </c>
      <c r="F417" s="9" t="s">
        <v>1419</v>
      </c>
      <c r="G417" s="27" t="s">
        <v>1727</v>
      </c>
      <c r="H417" s="16">
        <v>45887</v>
      </c>
      <c r="I417" s="16">
        <v>46268</v>
      </c>
      <c r="J417" s="47" t="s">
        <v>4701</v>
      </c>
      <c r="K417" s="56" t="s">
        <v>90</v>
      </c>
      <c r="L417" s="56" t="s">
        <v>38</v>
      </c>
      <c r="M417" s="56" t="s">
        <v>75</v>
      </c>
      <c r="N417" s="56" t="s">
        <v>75</v>
      </c>
      <c r="O417" s="56" t="s">
        <v>6267</v>
      </c>
      <c r="P417" s="56" t="s">
        <v>375</v>
      </c>
      <c r="Q417" s="56" t="s">
        <v>371</v>
      </c>
      <c r="R417" s="32">
        <v>25573</v>
      </c>
      <c r="S417" s="32">
        <v>19179.740000000002</v>
      </c>
      <c r="T417" s="51">
        <f>Table42[[#This Row],[EU funds 
(EUR)]]/Table42[[#This Row],[Total eligible expenditure allocated to the operation (EUR)]]</f>
        <v>0.74999960896257778</v>
      </c>
    </row>
    <row r="418" spans="1:20" ht="191.25" x14ac:dyDescent="0.25">
      <c r="A418" s="15">
        <v>414</v>
      </c>
      <c r="B418" s="9" t="s">
        <v>797</v>
      </c>
      <c r="C418" s="9" t="s">
        <v>1086</v>
      </c>
      <c r="D418" s="12" t="s">
        <v>54</v>
      </c>
      <c r="E418" s="9" t="s">
        <v>364</v>
      </c>
      <c r="F418" s="9" t="s">
        <v>1378</v>
      </c>
      <c r="G418" s="27" t="s">
        <v>1684</v>
      </c>
      <c r="H418" s="16">
        <v>45875</v>
      </c>
      <c r="I418" s="16">
        <v>46241</v>
      </c>
      <c r="J418" s="47" t="s">
        <v>4701</v>
      </c>
      <c r="K418" s="56" t="s">
        <v>90</v>
      </c>
      <c r="L418" s="56" t="s">
        <v>38</v>
      </c>
      <c r="M418" s="56" t="s">
        <v>75</v>
      </c>
      <c r="N418" s="56" t="s">
        <v>75</v>
      </c>
      <c r="O418" s="56" t="s">
        <v>6267</v>
      </c>
      <c r="P418" s="56" t="s">
        <v>375</v>
      </c>
      <c r="Q418" s="56" t="s">
        <v>371</v>
      </c>
      <c r="R418" s="32">
        <v>40205.25</v>
      </c>
      <c r="S418" s="32">
        <v>30153.93</v>
      </c>
      <c r="T418" s="51">
        <f>Table42[[#This Row],[EU funds 
(EUR)]]/Table42[[#This Row],[Total eligible expenditure allocated to the operation (EUR)]]</f>
        <v>0.74999981345719779</v>
      </c>
    </row>
    <row r="419" spans="1:20" ht="140.25" x14ac:dyDescent="0.25">
      <c r="A419" s="15">
        <v>415</v>
      </c>
      <c r="B419" s="9" t="s">
        <v>734</v>
      </c>
      <c r="C419" s="9" t="s">
        <v>1027</v>
      </c>
      <c r="D419" s="12" t="s">
        <v>54</v>
      </c>
      <c r="E419" s="9" t="s">
        <v>364</v>
      </c>
      <c r="F419" s="9" t="s">
        <v>1317</v>
      </c>
      <c r="G419" s="27" t="s">
        <v>1622</v>
      </c>
      <c r="H419" s="16">
        <v>45867</v>
      </c>
      <c r="I419" s="16">
        <v>46235</v>
      </c>
      <c r="J419" s="47" t="s">
        <v>4701</v>
      </c>
      <c r="K419" s="56" t="s">
        <v>1827</v>
      </c>
      <c r="L419" s="56" t="s">
        <v>260</v>
      </c>
      <c r="M419" s="56" t="s">
        <v>75</v>
      </c>
      <c r="N419" s="56" t="s">
        <v>75</v>
      </c>
      <c r="O419" s="56" t="s">
        <v>6267</v>
      </c>
      <c r="P419" s="56" t="s">
        <v>375</v>
      </c>
      <c r="Q419" s="56" t="s">
        <v>371</v>
      </c>
      <c r="R419" s="32">
        <v>53649.8</v>
      </c>
      <c r="S419" s="32">
        <v>40237.35</v>
      </c>
      <c r="T419" s="51">
        <f>Table42[[#This Row],[EU funds 
(EUR)]]/Table42[[#This Row],[Total eligible expenditure allocated to the operation (EUR)]]</f>
        <v>0.74999999999999989</v>
      </c>
    </row>
    <row r="420" spans="1:20" ht="127.5" x14ac:dyDescent="0.25">
      <c r="A420" s="15">
        <v>416</v>
      </c>
      <c r="B420" s="9" t="s">
        <v>686</v>
      </c>
      <c r="C420" s="9" t="s">
        <v>982</v>
      </c>
      <c r="D420" s="12" t="s">
        <v>54</v>
      </c>
      <c r="E420" s="9" t="s">
        <v>364</v>
      </c>
      <c r="F420" s="9" t="s">
        <v>1273</v>
      </c>
      <c r="G420" s="27" t="s">
        <v>1577</v>
      </c>
      <c r="H420" s="16">
        <v>45860</v>
      </c>
      <c r="I420" s="16">
        <v>46174</v>
      </c>
      <c r="J420" s="47" t="s">
        <v>4701</v>
      </c>
      <c r="K420" s="56" t="s">
        <v>1825</v>
      </c>
      <c r="L420" s="56" t="s">
        <v>72</v>
      </c>
      <c r="M420" s="56" t="s">
        <v>1949</v>
      </c>
      <c r="N420" s="56" t="s">
        <v>77</v>
      </c>
      <c r="O420" s="56" t="s">
        <v>6267</v>
      </c>
      <c r="P420" s="56" t="s">
        <v>375</v>
      </c>
      <c r="Q420" s="56" t="s">
        <v>371</v>
      </c>
      <c r="R420" s="32">
        <v>58636</v>
      </c>
      <c r="S420" s="32">
        <v>43977</v>
      </c>
      <c r="T420" s="51">
        <f>Table42[[#This Row],[EU funds 
(EUR)]]/Table42[[#This Row],[Total eligible expenditure allocated to the operation (EUR)]]</f>
        <v>0.75</v>
      </c>
    </row>
    <row r="421" spans="1:20" ht="140.25" x14ac:dyDescent="0.25">
      <c r="A421" s="15">
        <v>417</v>
      </c>
      <c r="B421" s="9" t="s">
        <v>660</v>
      </c>
      <c r="C421" s="9" t="s">
        <v>960</v>
      </c>
      <c r="D421" s="12" t="s">
        <v>54</v>
      </c>
      <c r="E421" s="9" t="s">
        <v>364</v>
      </c>
      <c r="F421" s="9" t="s">
        <v>1248</v>
      </c>
      <c r="G421" s="27" t="s">
        <v>1551</v>
      </c>
      <c r="H421" s="16">
        <v>45855</v>
      </c>
      <c r="I421" s="16">
        <v>46357</v>
      </c>
      <c r="J421" s="47" t="s">
        <v>4701</v>
      </c>
      <c r="K421" s="56" t="s">
        <v>90</v>
      </c>
      <c r="L421" s="56" t="s">
        <v>38</v>
      </c>
      <c r="M421" s="56" t="s">
        <v>75</v>
      </c>
      <c r="N421" s="56" t="s">
        <v>75</v>
      </c>
      <c r="O421" s="56" t="s">
        <v>6267</v>
      </c>
      <c r="P421" s="56" t="s">
        <v>375</v>
      </c>
      <c r="Q421" s="56" t="s">
        <v>371</v>
      </c>
      <c r="R421" s="32">
        <v>85493</v>
      </c>
      <c r="S421" s="32">
        <v>64119.75</v>
      </c>
      <c r="T421" s="51">
        <f>Table42[[#This Row],[EU funds 
(EUR)]]/Table42[[#This Row],[Total eligible expenditure allocated to the operation (EUR)]]</f>
        <v>0.75</v>
      </c>
    </row>
    <row r="422" spans="1:20" ht="76.5" x14ac:dyDescent="0.25">
      <c r="A422" s="15">
        <v>418</v>
      </c>
      <c r="B422" s="9" t="s">
        <v>822</v>
      </c>
      <c r="C422" s="9" t="s">
        <v>1111</v>
      </c>
      <c r="D422" s="12" t="s">
        <v>54</v>
      </c>
      <c r="E422" s="9" t="s">
        <v>364</v>
      </c>
      <c r="F422" s="9" t="s">
        <v>1399</v>
      </c>
      <c r="G422" s="27" t="s">
        <v>1706</v>
      </c>
      <c r="H422" s="16">
        <v>45880</v>
      </c>
      <c r="I422" s="16">
        <v>45992</v>
      </c>
      <c r="J422" s="47" t="s">
        <v>4702</v>
      </c>
      <c r="K422" s="56" t="s">
        <v>90</v>
      </c>
      <c r="L422" s="56" t="s">
        <v>38</v>
      </c>
      <c r="M422" s="56" t="s">
        <v>75</v>
      </c>
      <c r="N422" s="56" t="s">
        <v>75</v>
      </c>
      <c r="O422" s="56" t="s">
        <v>6267</v>
      </c>
      <c r="P422" s="56" t="s">
        <v>375</v>
      </c>
      <c r="Q422" s="56" t="s">
        <v>371</v>
      </c>
      <c r="R422" s="32">
        <v>58743</v>
      </c>
      <c r="S422" s="32">
        <v>44057</v>
      </c>
      <c r="T422" s="51">
        <f>Table42[[#This Row],[EU funds 
(EUR)]]/Table42[[#This Row],[Total eligible expenditure allocated to the operation (EUR)]]</f>
        <v>0.7499957441737739</v>
      </c>
    </row>
    <row r="423" spans="1:20" ht="114.75" x14ac:dyDescent="0.25">
      <c r="A423" s="15">
        <v>419</v>
      </c>
      <c r="B423" s="9" t="s">
        <v>2629</v>
      </c>
      <c r="C423" s="9" t="s">
        <v>2630</v>
      </c>
      <c r="D423" s="12" t="s">
        <v>54</v>
      </c>
      <c r="E423" s="9" t="s">
        <v>364</v>
      </c>
      <c r="F423" s="9" t="s">
        <v>2631</v>
      </c>
      <c r="G423" s="27" t="s">
        <v>2632</v>
      </c>
      <c r="H423" s="16">
        <v>45915</v>
      </c>
      <c r="I423" s="16">
        <v>46372</v>
      </c>
      <c r="J423" s="47" t="s">
        <v>4701</v>
      </c>
      <c r="K423" s="56" t="s">
        <v>2633</v>
      </c>
      <c r="L423" s="56" t="s">
        <v>542</v>
      </c>
      <c r="M423" s="56" t="s">
        <v>1975</v>
      </c>
      <c r="N423" s="56" t="s">
        <v>268</v>
      </c>
      <c r="O423" s="56" t="s">
        <v>6267</v>
      </c>
      <c r="P423" s="56" t="s">
        <v>375</v>
      </c>
      <c r="Q423" s="56" t="s">
        <v>371</v>
      </c>
      <c r="R423" s="32">
        <v>23005</v>
      </c>
      <c r="S423" s="32">
        <v>17253.75</v>
      </c>
      <c r="T423" s="51">
        <f>Table42[[#This Row],[EU funds 
(EUR)]]/Table42[[#This Row],[Total eligible expenditure allocated to the operation (EUR)]]</f>
        <v>0.75</v>
      </c>
    </row>
    <row r="424" spans="1:20" ht="140.25" x14ac:dyDescent="0.25">
      <c r="A424" s="15">
        <v>420</v>
      </c>
      <c r="B424" s="9" t="s">
        <v>700</v>
      </c>
      <c r="C424" s="9" t="s">
        <v>996</v>
      </c>
      <c r="D424" s="12" t="s">
        <v>54</v>
      </c>
      <c r="E424" s="9" t="s">
        <v>364</v>
      </c>
      <c r="F424" s="9" t="s">
        <v>1285</v>
      </c>
      <c r="G424" s="27" t="s">
        <v>1590</v>
      </c>
      <c r="H424" s="16">
        <v>45861</v>
      </c>
      <c r="I424" s="16">
        <v>46357</v>
      </c>
      <c r="J424" s="47" t="s">
        <v>4701</v>
      </c>
      <c r="K424" s="56" t="s">
        <v>1844</v>
      </c>
      <c r="L424" s="56" t="s">
        <v>261</v>
      </c>
      <c r="M424" s="56" t="s">
        <v>1961</v>
      </c>
      <c r="N424" s="56" t="s">
        <v>268</v>
      </c>
      <c r="O424" s="56" t="s">
        <v>6267</v>
      </c>
      <c r="P424" s="56" t="s">
        <v>375</v>
      </c>
      <c r="Q424" s="56" t="s">
        <v>371</v>
      </c>
      <c r="R424" s="32">
        <v>160390.85999999999</v>
      </c>
      <c r="S424" s="32">
        <v>88214.97</v>
      </c>
      <c r="T424" s="51">
        <f>Table42[[#This Row],[EU funds 
(EUR)]]/Table42[[#This Row],[Total eligible expenditure allocated to the operation (EUR)]]</f>
        <v>0.54999998129569239</v>
      </c>
    </row>
    <row r="425" spans="1:20" ht="140.25" x14ac:dyDescent="0.25">
      <c r="A425" s="15">
        <v>421</v>
      </c>
      <c r="B425" s="9" t="s">
        <v>798</v>
      </c>
      <c r="C425" s="9" t="s">
        <v>1087</v>
      </c>
      <c r="D425" s="12" t="s">
        <v>54</v>
      </c>
      <c r="E425" s="9" t="s">
        <v>364</v>
      </c>
      <c r="F425" s="9" t="s">
        <v>1379</v>
      </c>
      <c r="G425" s="27" t="s">
        <v>1685</v>
      </c>
      <c r="H425" s="16">
        <v>45875</v>
      </c>
      <c r="I425" s="16">
        <v>45962</v>
      </c>
      <c r="J425" s="47" t="s">
        <v>4702</v>
      </c>
      <c r="K425" s="56" t="s">
        <v>93</v>
      </c>
      <c r="L425" s="56" t="s">
        <v>74</v>
      </c>
      <c r="M425" s="56" t="s">
        <v>1952</v>
      </c>
      <c r="N425" s="56" t="s">
        <v>79</v>
      </c>
      <c r="O425" s="56" t="s">
        <v>6267</v>
      </c>
      <c r="P425" s="56" t="s">
        <v>375</v>
      </c>
      <c r="Q425" s="56" t="s">
        <v>371</v>
      </c>
      <c r="R425" s="32">
        <v>22898</v>
      </c>
      <c r="S425" s="32">
        <v>17173.5</v>
      </c>
      <c r="T425" s="51">
        <f>Table42[[#This Row],[EU funds 
(EUR)]]/Table42[[#This Row],[Total eligible expenditure allocated to the operation (EUR)]]</f>
        <v>0.75</v>
      </c>
    </row>
    <row r="426" spans="1:20" ht="89.25" x14ac:dyDescent="0.25">
      <c r="A426" s="15">
        <v>422</v>
      </c>
      <c r="B426" s="9" t="s">
        <v>735</v>
      </c>
      <c r="C426" s="9" t="s">
        <v>1028</v>
      </c>
      <c r="D426" s="12" t="s">
        <v>54</v>
      </c>
      <c r="E426" s="9" t="s">
        <v>364</v>
      </c>
      <c r="F426" s="9" t="s">
        <v>1318</v>
      </c>
      <c r="G426" s="27" t="s">
        <v>1623</v>
      </c>
      <c r="H426" s="16">
        <v>45867</v>
      </c>
      <c r="I426" s="16">
        <v>46188</v>
      </c>
      <c r="J426" s="47" t="s">
        <v>4701</v>
      </c>
      <c r="K426" s="56" t="s">
        <v>90</v>
      </c>
      <c r="L426" s="56" t="s">
        <v>38</v>
      </c>
      <c r="M426" s="56" t="s">
        <v>75</v>
      </c>
      <c r="N426" s="56" t="s">
        <v>75</v>
      </c>
      <c r="O426" s="56" t="s">
        <v>6267</v>
      </c>
      <c r="P426" s="56" t="s">
        <v>375</v>
      </c>
      <c r="Q426" s="56" t="s">
        <v>371</v>
      </c>
      <c r="R426" s="32">
        <v>38423.699999999997</v>
      </c>
      <c r="S426" s="32">
        <v>28817.77</v>
      </c>
      <c r="T426" s="51">
        <f>Table42[[#This Row],[EU funds 
(EUR)]]/Table42[[#This Row],[Total eligible expenditure allocated to the operation (EUR)]]</f>
        <v>0.74999986987198008</v>
      </c>
    </row>
    <row r="427" spans="1:20" ht="63.75" x14ac:dyDescent="0.25">
      <c r="A427" s="15">
        <v>423</v>
      </c>
      <c r="B427" s="9" t="s">
        <v>788</v>
      </c>
      <c r="C427" s="9" t="s">
        <v>1078</v>
      </c>
      <c r="D427" s="12" t="s">
        <v>54</v>
      </c>
      <c r="E427" s="9" t="s">
        <v>364</v>
      </c>
      <c r="F427" s="9" t="s">
        <v>1370</v>
      </c>
      <c r="G427" s="27" t="s">
        <v>1676</v>
      </c>
      <c r="H427" s="16">
        <v>45872</v>
      </c>
      <c r="I427" s="16">
        <v>46161</v>
      </c>
      <c r="J427" s="47" t="s">
        <v>4701</v>
      </c>
      <c r="K427" s="56" t="s">
        <v>1866</v>
      </c>
      <c r="L427" s="56" t="s">
        <v>541</v>
      </c>
      <c r="M427" s="56" t="s">
        <v>1952</v>
      </c>
      <c r="N427" s="56" t="s">
        <v>79</v>
      </c>
      <c r="O427" s="56" t="s">
        <v>6267</v>
      </c>
      <c r="P427" s="56" t="s">
        <v>375</v>
      </c>
      <c r="Q427" s="56" t="s">
        <v>371</v>
      </c>
      <c r="R427" s="32">
        <v>13401.75</v>
      </c>
      <c r="S427" s="32">
        <v>10051.31</v>
      </c>
      <c r="T427" s="51">
        <f>Table42[[#This Row],[EU funds 
(EUR)]]/Table42[[#This Row],[Total eligible expenditure allocated to the operation (EUR)]]</f>
        <v>0.74999981345719768</v>
      </c>
    </row>
    <row r="428" spans="1:20" ht="127.5" x14ac:dyDescent="0.25">
      <c r="A428" s="15">
        <v>424</v>
      </c>
      <c r="B428" s="9" t="s">
        <v>809</v>
      </c>
      <c r="C428" s="9" t="s">
        <v>1098</v>
      </c>
      <c r="D428" s="12" t="s">
        <v>54</v>
      </c>
      <c r="E428" s="9" t="s">
        <v>364</v>
      </c>
      <c r="F428" s="9" t="s">
        <v>1388</v>
      </c>
      <c r="G428" s="27" t="s">
        <v>1695</v>
      </c>
      <c r="H428" s="16">
        <v>45877</v>
      </c>
      <c r="I428" s="16">
        <v>46478</v>
      </c>
      <c r="J428" s="47" t="s">
        <v>4701</v>
      </c>
      <c r="K428" s="56" t="s">
        <v>90</v>
      </c>
      <c r="L428" s="56" t="s">
        <v>38</v>
      </c>
      <c r="M428" s="56" t="s">
        <v>75</v>
      </c>
      <c r="N428" s="56" t="s">
        <v>75</v>
      </c>
      <c r="O428" s="56" t="s">
        <v>6267</v>
      </c>
      <c r="P428" s="56" t="s">
        <v>375</v>
      </c>
      <c r="Q428" s="56" t="s">
        <v>371</v>
      </c>
      <c r="R428" s="32">
        <v>35176.25</v>
      </c>
      <c r="S428" s="32">
        <v>26382.18</v>
      </c>
      <c r="T428" s="51">
        <f>Table42[[#This Row],[EU funds 
(EUR)]]/Table42[[#This Row],[Total eligible expenditure allocated to the operation (EUR)]]</f>
        <v>0.74999978678796064</v>
      </c>
    </row>
    <row r="429" spans="1:20" ht="204" x14ac:dyDescent="0.25">
      <c r="A429" s="15">
        <v>425</v>
      </c>
      <c r="B429" s="9" t="s">
        <v>835</v>
      </c>
      <c r="C429" s="9" t="s">
        <v>1124</v>
      </c>
      <c r="D429" s="12" t="s">
        <v>54</v>
      </c>
      <c r="E429" s="9" t="s">
        <v>364</v>
      </c>
      <c r="F429" s="9" t="s">
        <v>1411</v>
      </c>
      <c r="G429" s="27" t="s">
        <v>1719</v>
      </c>
      <c r="H429" s="16">
        <v>45883</v>
      </c>
      <c r="I429" s="16">
        <v>46280</v>
      </c>
      <c r="J429" s="47" t="s">
        <v>4701</v>
      </c>
      <c r="K429" s="56" t="s">
        <v>347</v>
      </c>
      <c r="L429" s="56" t="s">
        <v>260</v>
      </c>
      <c r="M429" s="56" t="s">
        <v>1960</v>
      </c>
      <c r="N429" s="56" t="s">
        <v>268</v>
      </c>
      <c r="O429" s="56" t="s">
        <v>6267</v>
      </c>
      <c r="P429" s="56" t="s">
        <v>375</v>
      </c>
      <c r="Q429" s="56" t="s">
        <v>371</v>
      </c>
      <c r="R429" s="32">
        <v>27392</v>
      </c>
      <c r="S429" s="32">
        <v>20544</v>
      </c>
      <c r="T429" s="51">
        <f>Table42[[#This Row],[EU funds 
(EUR)]]/Table42[[#This Row],[Total eligible expenditure allocated to the operation (EUR)]]</f>
        <v>0.75</v>
      </c>
    </row>
    <row r="430" spans="1:20" ht="114.75" x14ac:dyDescent="0.25">
      <c r="A430" s="15">
        <v>426</v>
      </c>
      <c r="B430" s="9" t="s">
        <v>854</v>
      </c>
      <c r="C430" s="9" t="s">
        <v>1141</v>
      </c>
      <c r="D430" s="12" t="s">
        <v>54</v>
      </c>
      <c r="E430" s="9" t="s">
        <v>364</v>
      </c>
      <c r="F430" s="9" t="s">
        <v>1430</v>
      </c>
      <c r="G430" s="27" t="s">
        <v>1738</v>
      </c>
      <c r="H430" s="16">
        <v>45888</v>
      </c>
      <c r="I430" s="16">
        <v>46174</v>
      </c>
      <c r="J430" s="47" t="s">
        <v>4701</v>
      </c>
      <c r="K430" s="56" t="s">
        <v>123</v>
      </c>
      <c r="L430" s="56" t="s">
        <v>116</v>
      </c>
      <c r="M430" s="56" t="s">
        <v>1953</v>
      </c>
      <c r="N430" s="56" t="s">
        <v>77</v>
      </c>
      <c r="O430" s="56" t="s">
        <v>6267</v>
      </c>
      <c r="P430" s="56" t="s">
        <v>375</v>
      </c>
      <c r="Q430" s="56" t="s">
        <v>371</v>
      </c>
      <c r="R430" s="32">
        <v>56496</v>
      </c>
      <c r="S430" s="32">
        <v>42372</v>
      </c>
      <c r="T430" s="51">
        <f>Table42[[#This Row],[EU funds 
(EUR)]]/Table42[[#This Row],[Total eligible expenditure allocated to the operation (EUR)]]</f>
        <v>0.75</v>
      </c>
    </row>
    <row r="431" spans="1:20" ht="63.75" x14ac:dyDescent="0.25">
      <c r="A431" s="15">
        <v>427</v>
      </c>
      <c r="B431" s="9" t="s">
        <v>2634</v>
      </c>
      <c r="C431" s="9" t="s">
        <v>2635</v>
      </c>
      <c r="D431" s="12" t="s">
        <v>54</v>
      </c>
      <c r="E431" s="9" t="s">
        <v>364</v>
      </c>
      <c r="F431" s="9" t="s">
        <v>2636</v>
      </c>
      <c r="G431" s="27" t="s">
        <v>2637</v>
      </c>
      <c r="H431" s="16">
        <v>45909</v>
      </c>
      <c r="I431" s="16">
        <v>46085</v>
      </c>
      <c r="J431" s="47" t="s">
        <v>4701</v>
      </c>
      <c r="K431" s="56" t="s">
        <v>90</v>
      </c>
      <c r="L431" s="56" t="s">
        <v>38</v>
      </c>
      <c r="M431" s="56" t="s">
        <v>75</v>
      </c>
      <c r="N431" s="56" t="s">
        <v>75</v>
      </c>
      <c r="O431" s="56" t="s">
        <v>6267</v>
      </c>
      <c r="P431" s="56" t="s">
        <v>375</v>
      </c>
      <c r="Q431" s="56" t="s">
        <v>371</v>
      </c>
      <c r="R431" s="32">
        <v>22577</v>
      </c>
      <c r="S431" s="32">
        <v>16932.75</v>
      </c>
      <c r="T431" s="51">
        <f>Table42[[#This Row],[EU funds 
(EUR)]]/Table42[[#This Row],[Total eligible expenditure allocated to the operation (EUR)]]</f>
        <v>0.75</v>
      </c>
    </row>
    <row r="432" spans="1:20" ht="127.5" x14ac:dyDescent="0.25">
      <c r="A432" s="15">
        <v>428</v>
      </c>
      <c r="B432" s="9" t="s">
        <v>706</v>
      </c>
      <c r="C432" s="9" t="s">
        <v>1000</v>
      </c>
      <c r="D432" s="12" t="s">
        <v>54</v>
      </c>
      <c r="E432" s="9" t="s">
        <v>364</v>
      </c>
      <c r="F432" s="9" t="s">
        <v>1291</v>
      </c>
      <c r="G432" s="27" t="s">
        <v>1596</v>
      </c>
      <c r="H432" s="16">
        <v>45862</v>
      </c>
      <c r="I432" s="16">
        <v>46357</v>
      </c>
      <c r="J432" s="47" t="s">
        <v>4701</v>
      </c>
      <c r="K432" s="56" t="s">
        <v>90</v>
      </c>
      <c r="L432" s="56" t="s">
        <v>38</v>
      </c>
      <c r="M432" s="56" t="s">
        <v>75</v>
      </c>
      <c r="N432" s="56" t="s">
        <v>75</v>
      </c>
      <c r="O432" s="56" t="s">
        <v>6267</v>
      </c>
      <c r="P432" s="56" t="s">
        <v>375</v>
      </c>
      <c r="Q432" s="56" t="s">
        <v>371</v>
      </c>
      <c r="R432" s="32">
        <v>30548.5</v>
      </c>
      <c r="S432" s="32">
        <v>22911.37</v>
      </c>
      <c r="T432" s="51">
        <f>Table42[[#This Row],[EU funds 
(EUR)]]/Table42[[#This Row],[Total eligible expenditure allocated to the operation (EUR)]]</f>
        <v>0.74999983632584244</v>
      </c>
    </row>
    <row r="433" spans="1:20" ht="102" x14ac:dyDescent="0.25">
      <c r="A433" s="15">
        <v>429</v>
      </c>
      <c r="B433" s="9" t="s">
        <v>668</v>
      </c>
      <c r="C433" s="9" t="s">
        <v>966</v>
      </c>
      <c r="D433" s="12" t="s">
        <v>54</v>
      </c>
      <c r="E433" s="9" t="s">
        <v>364</v>
      </c>
      <c r="F433" s="9" t="s">
        <v>1256</v>
      </c>
      <c r="G433" s="27" t="s">
        <v>1559</v>
      </c>
      <c r="H433" s="16">
        <v>45856</v>
      </c>
      <c r="I433" s="16">
        <v>46174</v>
      </c>
      <c r="J433" s="47" t="s">
        <v>4701</v>
      </c>
      <c r="K433" s="56" t="s">
        <v>90</v>
      </c>
      <c r="L433" s="56" t="s">
        <v>38</v>
      </c>
      <c r="M433" s="56" t="s">
        <v>75</v>
      </c>
      <c r="N433" s="56" t="s">
        <v>75</v>
      </c>
      <c r="O433" s="56" t="s">
        <v>6267</v>
      </c>
      <c r="P433" s="56" t="s">
        <v>375</v>
      </c>
      <c r="Q433" s="56" t="s">
        <v>371</v>
      </c>
      <c r="R433" s="32">
        <v>65698</v>
      </c>
      <c r="S433" s="32">
        <v>49273.5</v>
      </c>
      <c r="T433" s="51">
        <f>Table42[[#This Row],[EU funds 
(EUR)]]/Table42[[#This Row],[Total eligible expenditure allocated to the operation (EUR)]]</f>
        <v>0.75</v>
      </c>
    </row>
    <row r="434" spans="1:20" ht="76.5" x14ac:dyDescent="0.25">
      <c r="A434" s="15">
        <v>430</v>
      </c>
      <c r="B434" s="9" t="s">
        <v>2638</v>
      </c>
      <c r="C434" s="9" t="s">
        <v>2639</v>
      </c>
      <c r="D434" s="12" t="s">
        <v>54</v>
      </c>
      <c r="E434" s="9" t="s">
        <v>364</v>
      </c>
      <c r="F434" s="9" t="s">
        <v>2640</v>
      </c>
      <c r="G434" s="27" t="s">
        <v>2641</v>
      </c>
      <c r="H434" s="16">
        <v>45901</v>
      </c>
      <c r="I434" s="16">
        <v>46447</v>
      </c>
      <c r="J434" s="47" t="s">
        <v>4701</v>
      </c>
      <c r="K434" s="56" t="s">
        <v>2642</v>
      </c>
      <c r="L434" s="56" t="s">
        <v>262</v>
      </c>
      <c r="M434" s="56" t="s">
        <v>1963</v>
      </c>
      <c r="N434" s="56" t="s">
        <v>79</v>
      </c>
      <c r="O434" s="56" t="s">
        <v>6267</v>
      </c>
      <c r="P434" s="56" t="s">
        <v>375</v>
      </c>
      <c r="Q434" s="56" t="s">
        <v>371</v>
      </c>
      <c r="R434" s="32">
        <v>166813</v>
      </c>
      <c r="S434" s="32">
        <v>125109.75</v>
      </c>
      <c r="T434" s="51">
        <f>Table42[[#This Row],[EU funds 
(EUR)]]/Table42[[#This Row],[Total eligible expenditure allocated to the operation (EUR)]]</f>
        <v>0.75</v>
      </c>
    </row>
    <row r="435" spans="1:20" ht="127.5" x14ac:dyDescent="0.25">
      <c r="A435" s="15">
        <v>431</v>
      </c>
      <c r="B435" s="9" t="s">
        <v>650</v>
      </c>
      <c r="C435" s="9" t="s">
        <v>950</v>
      </c>
      <c r="D435" s="12" t="s">
        <v>54</v>
      </c>
      <c r="E435" s="9" t="s">
        <v>364</v>
      </c>
      <c r="F435" s="9" t="s">
        <v>1238</v>
      </c>
      <c r="G435" s="27" t="s">
        <v>1541</v>
      </c>
      <c r="H435" s="16">
        <v>45853</v>
      </c>
      <c r="I435" s="16">
        <v>46388</v>
      </c>
      <c r="J435" s="47" t="s">
        <v>4701</v>
      </c>
      <c r="K435" s="56" t="s">
        <v>90</v>
      </c>
      <c r="L435" s="56" t="s">
        <v>38</v>
      </c>
      <c r="M435" s="56" t="s">
        <v>75</v>
      </c>
      <c r="N435" s="56" t="s">
        <v>75</v>
      </c>
      <c r="O435" s="56" t="s">
        <v>6267</v>
      </c>
      <c r="P435" s="56" t="s">
        <v>375</v>
      </c>
      <c r="Q435" s="56" t="s">
        <v>371</v>
      </c>
      <c r="R435" s="32">
        <v>63879</v>
      </c>
      <c r="S435" s="32">
        <v>35133.449999999997</v>
      </c>
      <c r="T435" s="51">
        <f>Table42[[#This Row],[EU funds 
(EUR)]]/Table42[[#This Row],[Total eligible expenditure allocated to the operation (EUR)]]</f>
        <v>0.54999999999999993</v>
      </c>
    </row>
    <row r="436" spans="1:20" ht="127.5" x14ac:dyDescent="0.25">
      <c r="A436" s="15">
        <v>432</v>
      </c>
      <c r="B436" s="9" t="s">
        <v>855</v>
      </c>
      <c r="C436" s="9" t="s">
        <v>167</v>
      </c>
      <c r="D436" s="12" t="s">
        <v>54</v>
      </c>
      <c r="E436" s="9" t="s">
        <v>364</v>
      </c>
      <c r="F436" s="9" t="s">
        <v>1431</v>
      </c>
      <c r="G436" s="27" t="s">
        <v>1739</v>
      </c>
      <c r="H436" s="16">
        <v>45888</v>
      </c>
      <c r="I436" s="16">
        <v>46144</v>
      </c>
      <c r="J436" s="47" t="s">
        <v>4701</v>
      </c>
      <c r="K436" s="56" t="s">
        <v>90</v>
      </c>
      <c r="L436" s="56" t="s">
        <v>38</v>
      </c>
      <c r="M436" s="56" t="s">
        <v>1955</v>
      </c>
      <c r="N436" s="56" t="s">
        <v>77</v>
      </c>
      <c r="O436" s="56" t="s">
        <v>6267</v>
      </c>
      <c r="P436" s="56" t="s">
        <v>375</v>
      </c>
      <c r="Q436" s="56" t="s">
        <v>371</v>
      </c>
      <c r="R436" s="32">
        <v>53157.599999999999</v>
      </c>
      <c r="S436" s="32">
        <v>37260</v>
      </c>
      <c r="T436" s="51">
        <f>Table42[[#This Row],[EU funds 
(EUR)]]/Table42[[#This Row],[Total eligible expenditure allocated to the operation (EUR)]]</f>
        <v>0.7009345794392523</v>
      </c>
    </row>
    <row r="437" spans="1:20" ht="127.5" x14ac:dyDescent="0.25">
      <c r="A437" s="15">
        <v>433</v>
      </c>
      <c r="B437" s="9" t="s">
        <v>2643</v>
      </c>
      <c r="C437" s="9" t="s">
        <v>2644</v>
      </c>
      <c r="D437" s="12" t="s">
        <v>54</v>
      </c>
      <c r="E437" s="9" t="s">
        <v>364</v>
      </c>
      <c r="F437" s="9" t="s">
        <v>2645</v>
      </c>
      <c r="G437" s="27" t="s">
        <v>2646</v>
      </c>
      <c r="H437" s="16">
        <v>45901</v>
      </c>
      <c r="I437" s="16">
        <v>46357</v>
      </c>
      <c r="J437" s="47" t="s">
        <v>4701</v>
      </c>
      <c r="K437" s="56" t="s">
        <v>90</v>
      </c>
      <c r="L437" s="56" t="s">
        <v>38</v>
      </c>
      <c r="M437" s="56" t="s">
        <v>75</v>
      </c>
      <c r="N437" s="56" t="s">
        <v>75</v>
      </c>
      <c r="O437" s="56" t="s">
        <v>6267</v>
      </c>
      <c r="P437" s="56" t="s">
        <v>375</v>
      </c>
      <c r="Q437" s="56" t="s">
        <v>371</v>
      </c>
      <c r="R437" s="32">
        <v>20866.330000000002</v>
      </c>
      <c r="S437" s="32">
        <v>15649.74</v>
      </c>
      <c r="T437" s="51">
        <f>Table42[[#This Row],[EU funds 
(EUR)]]/Table42[[#This Row],[Total eligible expenditure allocated to the operation (EUR)]]</f>
        <v>0.7499996405692807</v>
      </c>
    </row>
    <row r="438" spans="1:20" ht="114.75" x14ac:dyDescent="0.25">
      <c r="A438" s="15">
        <v>434</v>
      </c>
      <c r="B438" s="9" t="s">
        <v>2647</v>
      </c>
      <c r="C438" s="9" t="s">
        <v>2648</v>
      </c>
      <c r="D438" s="12" t="s">
        <v>54</v>
      </c>
      <c r="E438" s="9" t="s">
        <v>364</v>
      </c>
      <c r="F438" s="9" t="s">
        <v>2649</v>
      </c>
      <c r="G438" s="27" t="s">
        <v>2650</v>
      </c>
      <c r="H438" s="16">
        <v>45901</v>
      </c>
      <c r="I438" s="16">
        <v>46388</v>
      </c>
      <c r="J438" s="47" t="s">
        <v>4701</v>
      </c>
      <c r="K438" s="56" t="s">
        <v>90</v>
      </c>
      <c r="L438" s="56" t="s">
        <v>38</v>
      </c>
      <c r="M438" s="56" t="s">
        <v>75</v>
      </c>
      <c r="N438" s="56" t="s">
        <v>75</v>
      </c>
      <c r="O438" s="56" t="s">
        <v>6267</v>
      </c>
      <c r="P438" s="56" t="s">
        <v>375</v>
      </c>
      <c r="Q438" s="56" t="s">
        <v>371</v>
      </c>
      <c r="R438" s="32">
        <v>158477.70000000001</v>
      </c>
      <c r="S438" s="32">
        <v>87162.73</v>
      </c>
      <c r="T438" s="51">
        <f>Table42[[#This Row],[EU funds 
(EUR)]]/Table42[[#This Row],[Total eligible expenditure allocated to the operation (EUR)]]</f>
        <v>0.54999996844981969</v>
      </c>
    </row>
    <row r="439" spans="1:20" ht="102" x14ac:dyDescent="0.25">
      <c r="A439" s="15">
        <v>435</v>
      </c>
      <c r="B439" s="9" t="s">
        <v>799</v>
      </c>
      <c r="C439" s="9" t="s">
        <v>1088</v>
      </c>
      <c r="D439" s="12" t="s">
        <v>54</v>
      </c>
      <c r="E439" s="9" t="s">
        <v>364</v>
      </c>
      <c r="F439" s="9" t="s">
        <v>1268</v>
      </c>
      <c r="G439" s="27" t="s">
        <v>1686</v>
      </c>
      <c r="H439" s="16">
        <v>45875</v>
      </c>
      <c r="I439" s="16">
        <v>46397</v>
      </c>
      <c r="J439" s="47" t="s">
        <v>4701</v>
      </c>
      <c r="K439" s="56" t="s">
        <v>1879</v>
      </c>
      <c r="L439" s="56" t="s">
        <v>543</v>
      </c>
      <c r="M439" s="56" t="s">
        <v>1978</v>
      </c>
      <c r="N439" s="56" t="s">
        <v>79</v>
      </c>
      <c r="O439" s="56" t="s">
        <v>6267</v>
      </c>
      <c r="P439" s="56" t="s">
        <v>375</v>
      </c>
      <c r="Q439" s="56" t="s">
        <v>371</v>
      </c>
      <c r="R439" s="32">
        <v>18190</v>
      </c>
      <c r="S439" s="32">
        <v>13642.5</v>
      </c>
      <c r="T439" s="51">
        <f>Table42[[#This Row],[EU funds 
(EUR)]]/Table42[[#This Row],[Total eligible expenditure allocated to the operation (EUR)]]</f>
        <v>0.75</v>
      </c>
    </row>
    <row r="440" spans="1:20" ht="114.75" x14ac:dyDescent="0.25">
      <c r="A440" s="15">
        <v>436</v>
      </c>
      <c r="B440" s="9" t="s">
        <v>836</v>
      </c>
      <c r="C440" s="9" t="s">
        <v>1125</v>
      </c>
      <c r="D440" s="34" t="s">
        <v>54</v>
      </c>
      <c r="E440" s="35" t="s">
        <v>364</v>
      </c>
      <c r="F440" s="9" t="s">
        <v>1412</v>
      </c>
      <c r="G440" s="27" t="s">
        <v>1720</v>
      </c>
      <c r="H440" s="16">
        <v>45883</v>
      </c>
      <c r="I440" s="16">
        <v>46174</v>
      </c>
      <c r="J440" s="49" t="s">
        <v>4701</v>
      </c>
      <c r="K440" s="58" t="s">
        <v>347</v>
      </c>
      <c r="L440" s="58" t="s">
        <v>260</v>
      </c>
      <c r="M440" s="58" t="s">
        <v>75</v>
      </c>
      <c r="N440" s="58" t="s">
        <v>75</v>
      </c>
      <c r="O440" s="56" t="s">
        <v>6267</v>
      </c>
      <c r="P440" s="58" t="s">
        <v>375</v>
      </c>
      <c r="Q440" s="58" t="s">
        <v>371</v>
      </c>
      <c r="R440" s="32">
        <v>11823.5</v>
      </c>
      <c r="S440" s="32">
        <v>8867.6200000000008</v>
      </c>
      <c r="T440" s="52">
        <f>Table42[[#This Row],[EU funds 
(EUR)]]/Table42[[#This Row],[Total eligible expenditure allocated to the operation (EUR)]]</f>
        <v>0.74999957711337595</v>
      </c>
    </row>
    <row r="441" spans="1:20" ht="114.75" x14ac:dyDescent="0.25">
      <c r="A441" s="15">
        <v>437</v>
      </c>
      <c r="B441" s="9" t="s">
        <v>2651</v>
      </c>
      <c r="C441" s="9" t="s">
        <v>2652</v>
      </c>
      <c r="D441" s="34" t="s">
        <v>54</v>
      </c>
      <c r="E441" s="35" t="s">
        <v>364</v>
      </c>
      <c r="F441" s="9" t="s">
        <v>2653</v>
      </c>
      <c r="G441" s="27" t="s">
        <v>2654</v>
      </c>
      <c r="H441" s="16">
        <v>45952</v>
      </c>
      <c r="I441" s="16">
        <v>46098</v>
      </c>
      <c r="J441" s="49" t="s">
        <v>4701</v>
      </c>
      <c r="K441" s="58" t="s">
        <v>2655</v>
      </c>
      <c r="L441" s="58" t="s">
        <v>116</v>
      </c>
      <c r="M441" s="58" t="s">
        <v>1953</v>
      </c>
      <c r="N441" s="58" t="s">
        <v>77</v>
      </c>
      <c r="O441" s="56" t="s">
        <v>6267</v>
      </c>
      <c r="P441" s="58" t="s">
        <v>375</v>
      </c>
      <c r="Q441" s="58" t="s">
        <v>371</v>
      </c>
      <c r="R441" s="32">
        <v>45635.5</v>
      </c>
      <c r="S441" s="32">
        <v>34226.620000000003</v>
      </c>
      <c r="T441" s="52">
        <f>Table42[[#This Row],[EU funds 
(EUR)]]/Table42[[#This Row],[Total eligible expenditure allocated to the operation (EUR)]]</f>
        <v>0.74999989043617366</v>
      </c>
    </row>
    <row r="442" spans="1:20" ht="153" x14ac:dyDescent="0.25">
      <c r="A442" s="15">
        <v>438</v>
      </c>
      <c r="B442" s="9" t="s">
        <v>744</v>
      </c>
      <c r="C442" s="9" t="s">
        <v>1037</v>
      </c>
      <c r="D442" s="34" t="s">
        <v>54</v>
      </c>
      <c r="E442" s="35" t="s">
        <v>364</v>
      </c>
      <c r="F442" s="9" t="s">
        <v>1326</v>
      </c>
      <c r="G442" s="27" t="s">
        <v>1632</v>
      </c>
      <c r="H442" s="16">
        <v>45868</v>
      </c>
      <c r="I442" s="16">
        <v>46283</v>
      </c>
      <c r="J442" s="49" t="s">
        <v>4701</v>
      </c>
      <c r="K442" s="58" t="s">
        <v>1854</v>
      </c>
      <c r="L442" s="58" t="s">
        <v>1898</v>
      </c>
      <c r="M442" s="58" t="s">
        <v>75</v>
      </c>
      <c r="N442" s="58" t="s">
        <v>75</v>
      </c>
      <c r="O442" s="56" t="s">
        <v>6267</v>
      </c>
      <c r="P442" s="58" t="s">
        <v>375</v>
      </c>
      <c r="Q442" s="58" t="s">
        <v>371</v>
      </c>
      <c r="R442" s="32">
        <v>55254.8</v>
      </c>
      <c r="S442" s="32">
        <v>41441.1</v>
      </c>
      <c r="T442" s="52">
        <f>Table42[[#This Row],[EU funds 
(EUR)]]/Table42[[#This Row],[Total eligible expenditure allocated to the operation (EUR)]]</f>
        <v>0.74999999999999989</v>
      </c>
    </row>
    <row r="443" spans="1:20" ht="102" x14ac:dyDescent="0.25">
      <c r="A443" s="15">
        <v>439</v>
      </c>
      <c r="B443" s="9" t="s">
        <v>714</v>
      </c>
      <c r="C443" s="9" t="s">
        <v>1008</v>
      </c>
      <c r="D443" s="34" t="s">
        <v>54</v>
      </c>
      <c r="E443" s="35" t="s">
        <v>364</v>
      </c>
      <c r="F443" s="9" t="s">
        <v>1298</v>
      </c>
      <c r="G443" s="27" t="s">
        <v>1603</v>
      </c>
      <c r="H443" s="16">
        <v>45863</v>
      </c>
      <c r="I443" s="16">
        <v>46174</v>
      </c>
      <c r="J443" s="49" t="s">
        <v>4701</v>
      </c>
      <c r="K443" s="58" t="s">
        <v>90</v>
      </c>
      <c r="L443" s="58" t="s">
        <v>38</v>
      </c>
      <c r="M443" s="58" t="s">
        <v>75</v>
      </c>
      <c r="N443" s="58" t="s">
        <v>75</v>
      </c>
      <c r="O443" s="56" t="s">
        <v>6267</v>
      </c>
      <c r="P443" s="58" t="s">
        <v>375</v>
      </c>
      <c r="Q443" s="58" t="s">
        <v>371</v>
      </c>
      <c r="R443" s="32">
        <v>84369.5</v>
      </c>
      <c r="S443" s="32">
        <v>63277.120000000003</v>
      </c>
      <c r="T443" s="52">
        <f>Table42[[#This Row],[EU funds 
(EUR)]]/Table42[[#This Row],[Total eligible expenditure allocated to the operation (EUR)]]</f>
        <v>0.7499999407368777</v>
      </c>
    </row>
    <row r="444" spans="1:20" ht="102" x14ac:dyDescent="0.25">
      <c r="A444" s="15">
        <v>440</v>
      </c>
      <c r="B444" s="9" t="s">
        <v>2656</v>
      </c>
      <c r="C444" s="9" t="s">
        <v>2657</v>
      </c>
      <c r="D444" s="34" t="s">
        <v>54</v>
      </c>
      <c r="E444" s="35" t="s">
        <v>364</v>
      </c>
      <c r="F444" s="9" t="s">
        <v>2658</v>
      </c>
      <c r="G444" s="27" t="s">
        <v>2659</v>
      </c>
      <c r="H444" s="16">
        <v>45930</v>
      </c>
      <c r="I444" s="16">
        <v>46447</v>
      </c>
      <c r="J444" s="49" t="s">
        <v>4701</v>
      </c>
      <c r="K444" s="58" t="s">
        <v>347</v>
      </c>
      <c r="L444" s="58" t="s">
        <v>260</v>
      </c>
      <c r="M444" s="58" t="s">
        <v>1960</v>
      </c>
      <c r="N444" s="58" t="s">
        <v>268</v>
      </c>
      <c r="O444" s="56" t="s">
        <v>6267</v>
      </c>
      <c r="P444" s="58" t="s">
        <v>375</v>
      </c>
      <c r="Q444" s="58" t="s">
        <v>371</v>
      </c>
      <c r="R444" s="32">
        <v>69789.679999999993</v>
      </c>
      <c r="S444" s="32">
        <v>52342.26</v>
      </c>
      <c r="T444" s="52">
        <f>Table42[[#This Row],[EU funds 
(EUR)]]/Table42[[#This Row],[Total eligible expenditure allocated to the operation (EUR)]]</f>
        <v>0.75000000000000011</v>
      </c>
    </row>
    <row r="445" spans="1:20" ht="114.75" x14ac:dyDescent="0.25">
      <c r="A445" s="15">
        <v>441</v>
      </c>
      <c r="B445" s="9" t="s">
        <v>701</v>
      </c>
      <c r="C445" s="9" t="s">
        <v>997</v>
      </c>
      <c r="D445" s="34" t="s">
        <v>54</v>
      </c>
      <c r="E445" s="35" t="s">
        <v>364</v>
      </c>
      <c r="F445" s="9" t="s">
        <v>1286</v>
      </c>
      <c r="G445" s="27" t="s">
        <v>1591</v>
      </c>
      <c r="H445" s="16">
        <v>45861</v>
      </c>
      <c r="I445" s="16">
        <v>46137</v>
      </c>
      <c r="J445" s="49" t="s">
        <v>4701</v>
      </c>
      <c r="K445" s="58" t="s">
        <v>90</v>
      </c>
      <c r="L445" s="58" t="s">
        <v>38</v>
      </c>
      <c r="M445" s="58" t="s">
        <v>75</v>
      </c>
      <c r="N445" s="58" t="s">
        <v>75</v>
      </c>
      <c r="O445" s="56" t="s">
        <v>6267</v>
      </c>
      <c r="P445" s="58" t="s">
        <v>375</v>
      </c>
      <c r="Q445" s="58" t="s">
        <v>371</v>
      </c>
      <c r="R445" s="32">
        <v>73640.070000000007</v>
      </c>
      <c r="S445" s="32">
        <v>55230.04</v>
      </c>
      <c r="T445" s="52">
        <f>Table42[[#This Row],[EU funds 
(EUR)]]/Table42[[#This Row],[Total eligible expenditure allocated to the operation (EUR)]]</f>
        <v>0.74999983025545736</v>
      </c>
    </row>
    <row r="446" spans="1:20" ht="102" x14ac:dyDescent="0.25">
      <c r="A446" s="15">
        <v>442</v>
      </c>
      <c r="B446" s="9" t="s">
        <v>823</v>
      </c>
      <c r="C446" s="9" t="s">
        <v>1112</v>
      </c>
      <c r="D446" s="34" t="s">
        <v>54</v>
      </c>
      <c r="E446" s="35" t="s">
        <v>364</v>
      </c>
      <c r="F446" s="9" t="s">
        <v>1400</v>
      </c>
      <c r="G446" s="27" t="s">
        <v>1707</v>
      </c>
      <c r="H446" s="16">
        <v>45880</v>
      </c>
      <c r="I446" s="16">
        <v>46204</v>
      </c>
      <c r="J446" s="49" t="s">
        <v>4701</v>
      </c>
      <c r="K446" s="58" t="s">
        <v>1879</v>
      </c>
      <c r="L446" s="58" t="s">
        <v>543</v>
      </c>
      <c r="M446" s="58" t="s">
        <v>75</v>
      </c>
      <c r="N446" s="58" t="s">
        <v>75</v>
      </c>
      <c r="O446" s="56" t="s">
        <v>6267</v>
      </c>
      <c r="P446" s="58" t="s">
        <v>375</v>
      </c>
      <c r="Q446" s="58" t="s">
        <v>371</v>
      </c>
      <c r="R446" s="32">
        <v>53746.1</v>
      </c>
      <c r="S446" s="32">
        <v>40309.57</v>
      </c>
      <c r="T446" s="52">
        <f>Table42[[#This Row],[EU funds 
(EUR)]]/Table42[[#This Row],[Total eligible expenditure allocated to the operation (EUR)]]</f>
        <v>0.74999990696999408</v>
      </c>
    </row>
    <row r="447" spans="1:20" ht="140.25" x14ac:dyDescent="0.25">
      <c r="A447" s="15">
        <v>443</v>
      </c>
      <c r="B447" s="9" t="s">
        <v>687</v>
      </c>
      <c r="C447" s="9" t="s">
        <v>983</v>
      </c>
      <c r="D447" s="34" t="s">
        <v>54</v>
      </c>
      <c r="E447" s="35" t="s">
        <v>364</v>
      </c>
      <c r="F447" s="9" t="s">
        <v>1274</v>
      </c>
      <c r="G447" s="27" t="s">
        <v>1578</v>
      </c>
      <c r="H447" s="16">
        <v>45860</v>
      </c>
      <c r="I447" s="16">
        <v>46174</v>
      </c>
      <c r="J447" s="49" t="s">
        <v>4701</v>
      </c>
      <c r="K447" s="58" t="s">
        <v>90</v>
      </c>
      <c r="L447" s="58" t="s">
        <v>38</v>
      </c>
      <c r="M447" s="58" t="s">
        <v>75</v>
      </c>
      <c r="N447" s="58" t="s">
        <v>75</v>
      </c>
      <c r="O447" s="56" t="s">
        <v>6267</v>
      </c>
      <c r="P447" s="58" t="s">
        <v>375</v>
      </c>
      <c r="Q447" s="58" t="s">
        <v>371</v>
      </c>
      <c r="R447" s="32">
        <v>131406.70000000001</v>
      </c>
      <c r="S447" s="32">
        <v>98553.71</v>
      </c>
      <c r="T447" s="52">
        <f>Table42[[#This Row],[EU funds 
(EUR)]]/Table42[[#This Row],[Total eligible expenditure allocated to the operation (EUR)]]</f>
        <v>0.74998999289990542</v>
      </c>
    </row>
    <row r="448" spans="1:20" ht="127.5" x14ac:dyDescent="0.25">
      <c r="A448" s="15">
        <v>444</v>
      </c>
      <c r="B448" s="9" t="s">
        <v>707</v>
      </c>
      <c r="C448" s="9" t="s">
        <v>1001</v>
      </c>
      <c r="D448" s="34" t="s">
        <v>54</v>
      </c>
      <c r="E448" s="35" t="s">
        <v>364</v>
      </c>
      <c r="F448" s="9" t="s">
        <v>1292</v>
      </c>
      <c r="G448" s="27" t="s">
        <v>1597</v>
      </c>
      <c r="H448" s="16">
        <v>45862</v>
      </c>
      <c r="I448" s="16">
        <v>46357</v>
      </c>
      <c r="J448" s="49" t="s">
        <v>4701</v>
      </c>
      <c r="K448" s="58" t="s">
        <v>90</v>
      </c>
      <c r="L448" s="58" t="s">
        <v>38</v>
      </c>
      <c r="M448" s="58" t="s">
        <v>75</v>
      </c>
      <c r="N448" s="58" t="s">
        <v>75</v>
      </c>
      <c r="O448" s="56" t="s">
        <v>6267</v>
      </c>
      <c r="P448" s="58" t="s">
        <v>375</v>
      </c>
      <c r="Q448" s="58" t="s">
        <v>371</v>
      </c>
      <c r="R448" s="32">
        <v>25225.25</v>
      </c>
      <c r="S448" s="32">
        <v>18918.93</v>
      </c>
      <c r="T448" s="52">
        <f>Table42[[#This Row],[EU funds 
(EUR)]]/Table42[[#This Row],[Total eligible expenditure allocated to the operation (EUR)]]</f>
        <v>0.7499997026788634</v>
      </c>
    </row>
    <row r="449" spans="1:20" ht="63.75" x14ac:dyDescent="0.25">
      <c r="A449" s="15">
        <v>445</v>
      </c>
      <c r="B449" s="9" t="s">
        <v>2660</v>
      </c>
      <c r="C449" s="9" t="s">
        <v>2661</v>
      </c>
      <c r="D449" s="34" t="s">
        <v>54</v>
      </c>
      <c r="E449" s="35" t="s">
        <v>364</v>
      </c>
      <c r="F449" s="9" t="s">
        <v>2662</v>
      </c>
      <c r="G449" s="27" t="s">
        <v>2663</v>
      </c>
      <c r="H449" s="16">
        <v>45910</v>
      </c>
      <c r="I449" s="16">
        <v>46213</v>
      </c>
      <c r="J449" s="49" t="s">
        <v>4701</v>
      </c>
      <c r="K449" s="58" t="s">
        <v>1862</v>
      </c>
      <c r="L449" s="58" t="s">
        <v>74</v>
      </c>
      <c r="M449" s="58" t="s">
        <v>1952</v>
      </c>
      <c r="N449" s="58" t="s">
        <v>79</v>
      </c>
      <c r="O449" s="56" t="s">
        <v>6267</v>
      </c>
      <c r="P449" s="58" t="s">
        <v>375</v>
      </c>
      <c r="Q449" s="58" t="s">
        <v>371</v>
      </c>
      <c r="R449" s="32">
        <v>24171.3</v>
      </c>
      <c r="S449" s="32">
        <v>18128.47</v>
      </c>
      <c r="T449" s="52">
        <f>Table42[[#This Row],[EU funds 
(EUR)]]/Table42[[#This Row],[Total eligible expenditure allocated to the operation (EUR)]]</f>
        <v>0.74999979314310783</v>
      </c>
    </row>
    <row r="450" spans="1:20" ht="140.25" x14ac:dyDescent="0.25">
      <c r="A450" s="15">
        <v>446</v>
      </c>
      <c r="B450" s="9" t="s">
        <v>2664</v>
      </c>
      <c r="C450" s="9" t="s">
        <v>2665</v>
      </c>
      <c r="D450" s="34" t="s">
        <v>54</v>
      </c>
      <c r="E450" s="35" t="s">
        <v>364</v>
      </c>
      <c r="F450" s="9" t="s">
        <v>2666</v>
      </c>
      <c r="G450" s="27" t="s">
        <v>2667</v>
      </c>
      <c r="H450" s="16">
        <v>45994</v>
      </c>
      <c r="I450" s="16">
        <v>46357</v>
      </c>
      <c r="J450" s="49" t="s">
        <v>4701</v>
      </c>
      <c r="K450" s="58" t="s">
        <v>90</v>
      </c>
      <c r="L450" s="58" t="s">
        <v>38</v>
      </c>
      <c r="M450" s="58" t="s">
        <v>75</v>
      </c>
      <c r="N450" s="58" t="s">
        <v>75</v>
      </c>
      <c r="O450" s="56" t="s">
        <v>6267</v>
      </c>
      <c r="P450" s="58" t="s">
        <v>375</v>
      </c>
      <c r="Q450" s="58" t="s">
        <v>371</v>
      </c>
      <c r="R450" s="32">
        <v>73402</v>
      </c>
      <c r="S450" s="32">
        <v>55051.5</v>
      </c>
      <c r="T450" s="52">
        <f>Table42[[#This Row],[EU funds 
(EUR)]]/Table42[[#This Row],[Total eligible expenditure allocated to the operation (EUR)]]</f>
        <v>0.75</v>
      </c>
    </row>
    <row r="451" spans="1:20" ht="102" x14ac:dyDescent="0.25">
      <c r="A451" s="15">
        <v>447</v>
      </c>
      <c r="B451" s="9" t="s">
        <v>2668</v>
      </c>
      <c r="C451" s="9" t="s">
        <v>2669</v>
      </c>
      <c r="D451" s="34" t="s">
        <v>54</v>
      </c>
      <c r="E451" s="35" t="s">
        <v>364</v>
      </c>
      <c r="F451" s="9" t="s">
        <v>2670</v>
      </c>
      <c r="G451" s="27" t="s">
        <v>2671</v>
      </c>
      <c r="H451" s="16">
        <v>45901</v>
      </c>
      <c r="I451" s="16">
        <v>46478</v>
      </c>
      <c r="J451" s="49" t="s">
        <v>4701</v>
      </c>
      <c r="K451" s="58" t="s">
        <v>90</v>
      </c>
      <c r="L451" s="58" t="s">
        <v>38</v>
      </c>
      <c r="M451" s="58" t="s">
        <v>1949</v>
      </c>
      <c r="N451" s="58" t="s">
        <v>77</v>
      </c>
      <c r="O451" s="56" t="s">
        <v>6267</v>
      </c>
      <c r="P451" s="58" t="s">
        <v>375</v>
      </c>
      <c r="Q451" s="58" t="s">
        <v>371</v>
      </c>
      <c r="R451" s="32">
        <v>149366.65</v>
      </c>
      <c r="S451" s="32">
        <v>112024.98</v>
      </c>
      <c r="T451" s="52">
        <f>Table42[[#This Row],[EU funds 
(EUR)]]/Table42[[#This Row],[Total eligible expenditure allocated to the operation (EUR)]]</f>
        <v>0.74999994978798812</v>
      </c>
    </row>
    <row r="452" spans="1:20" ht="140.25" x14ac:dyDescent="0.25">
      <c r="A452" s="15">
        <v>448</v>
      </c>
      <c r="B452" s="9" t="s">
        <v>688</v>
      </c>
      <c r="C452" s="9" t="s">
        <v>984</v>
      </c>
      <c r="D452" s="34" t="s">
        <v>54</v>
      </c>
      <c r="E452" s="35" t="s">
        <v>364</v>
      </c>
      <c r="F452" s="9" t="s">
        <v>1275</v>
      </c>
      <c r="G452" s="27" t="s">
        <v>1567</v>
      </c>
      <c r="H452" s="16">
        <v>45860</v>
      </c>
      <c r="I452" s="16">
        <v>46357</v>
      </c>
      <c r="J452" s="49" t="s">
        <v>4701</v>
      </c>
      <c r="K452" s="58" t="s">
        <v>1829</v>
      </c>
      <c r="L452" s="58" t="s">
        <v>260</v>
      </c>
      <c r="M452" s="58" t="s">
        <v>1960</v>
      </c>
      <c r="N452" s="58" t="s">
        <v>268</v>
      </c>
      <c r="O452" s="56" t="s">
        <v>6267</v>
      </c>
      <c r="P452" s="58" t="s">
        <v>375</v>
      </c>
      <c r="Q452" s="58" t="s">
        <v>371</v>
      </c>
      <c r="R452" s="32">
        <v>107492.2</v>
      </c>
      <c r="S452" s="32">
        <v>59120.71</v>
      </c>
      <c r="T452" s="52">
        <f>Table42[[#This Row],[EU funds 
(EUR)]]/Table42[[#This Row],[Total eligible expenditure allocated to the operation (EUR)]]</f>
        <v>0.55000000000000004</v>
      </c>
    </row>
    <row r="453" spans="1:20" ht="114.75" x14ac:dyDescent="0.25">
      <c r="A453" s="15">
        <v>449</v>
      </c>
      <c r="B453" s="9" t="s">
        <v>689</v>
      </c>
      <c r="C453" s="9" t="s">
        <v>985</v>
      </c>
      <c r="D453" s="34" t="s">
        <v>54</v>
      </c>
      <c r="E453" s="35" t="s">
        <v>364</v>
      </c>
      <c r="F453" s="9" t="s">
        <v>1276</v>
      </c>
      <c r="G453" s="27" t="s">
        <v>1579</v>
      </c>
      <c r="H453" s="16">
        <v>45860</v>
      </c>
      <c r="I453" s="16">
        <v>46240</v>
      </c>
      <c r="J453" s="49" t="s">
        <v>4701</v>
      </c>
      <c r="K453" s="58" t="s">
        <v>1839</v>
      </c>
      <c r="L453" s="58" t="s">
        <v>74</v>
      </c>
      <c r="M453" s="58" t="s">
        <v>1952</v>
      </c>
      <c r="N453" s="58" t="s">
        <v>79</v>
      </c>
      <c r="O453" s="56" t="s">
        <v>6267</v>
      </c>
      <c r="P453" s="58" t="s">
        <v>375</v>
      </c>
      <c r="Q453" s="58" t="s">
        <v>371</v>
      </c>
      <c r="R453" s="32">
        <v>42800</v>
      </c>
      <c r="S453" s="32">
        <v>32090</v>
      </c>
      <c r="T453" s="52">
        <f>Table42[[#This Row],[EU funds 
(EUR)]]/Table42[[#This Row],[Total eligible expenditure allocated to the operation (EUR)]]</f>
        <v>0.74976635514018697</v>
      </c>
    </row>
    <row r="454" spans="1:20" ht="114.75" x14ac:dyDescent="0.25">
      <c r="A454" s="15">
        <v>450</v>
      </c>
      <c r="B454" s="9" t="s">
        <v>2672</v>
      </c>
      <c r="C454" s="9" t="s">
        <v>2673</v>
      </c>
      <c r="D454" s="34" t="s">
        <v>54</v>
      </c>
      <c r="E454" s="35" t="s">
        <v>364</v>
      </c>
      <c r="F454" s="9" t="s">
        <v>2674</v>
      </c>
      <c r="G454" s="27" t="s">
        <v>2675</v>
      </c>
      <c r="H454" s="16">
        <v>45901</v>
      </c>
      <c r="I454" s="16">
        <v>46268</v>
      </c>
      <c r="J454" s="49" t="s">
        <v>4701</v>
      </c>
      <c r="K454" s="58" t="s">
        <v>90</v>
      </c>
      <c r="L454" s="58" t="s">
        <v>38</v>
      </c>
      <c r="M454" s="58" t="s">
        <v>75</v>
      </c>
      <c r="N454" s="58" t="s">
        <v>75</v>
      </c>
      <c r="O454" s="56" t="s">
        <v>6267</v>
      </c>
      <c r="P454" s="58" t="s">
        <v>375</v>
      </c>
      <c r="Q454" s="58" t="s">
        <v>371</v>
      </c>
      <c r="R454" s="32">
        <v>21999.200000000001</v>
      </c>
      <c r="S454" s="32">
        <v>16499.400000000001</v>
      </c>
      <c r="T454" s="52">
        <f>Table42[[#This Row],[EU funds 
(EUR)]]/Table42[[#This Row],[Total eligible expenditure allocated to the operation (EUR)]]</f>
        <v>0.75</v>
      </c>
    </row>
    <row r="455" spans="1:20" ht="89.25" x14ac:dyDescent="0.25">
      <c r="A455" s="15">
        <v>451</v>
      </c>
      <c r="B455" s="9" t="s">
        <v>702</v>
      </c>
      <c r="C455" s="9" t="s">
        <v>998</v>
      </c>
      <c r="D455" s="34" t="s">
        <v>54</v>
      </c>
      <c r="E455" s="35" t="s">
        <v>364</v>
      </c>
      <c r="F455" s="9" t="s">
        <v>1287</v>
      </c>
      <c r="G455" s="27" t="s">
        <v>1592</v>
      </c>
      <c r="H455" s="16">
        <v>45861</v>
      </c>
      <c r="I455" s="16">
        <v>46296</v>
      </c>
      <c r="J455" s="49" t="s">
        <v>4701</v>
      </c>
      <c r="K455" s="58" t="s">
        <v>90</v>
      </c>
      <c r="L455" s="58" t="s">
        <v>38</v>
      </c>
      <c r="M455" s="58" t="s">
        <v>75</v>
      </c>
      <c r="N455" s="58" t="s">
        <v>75</v>
      </c>
      <c r="O455" s="56" t="s">
        <v>6267</v>
      </c>
      <c r="P455" s="58" t="s">
        <v>375</v>
      </c>
      <c r="Q455" s="58" t="s">
        <v>371</v>
      </c>
      <c r="R455" s="32">
        <v>84777.43</v>
      </c>
      <c r="S455" s="32">
        <v>63583.06</v>
      </c>
      <c r="T455" s="52">
        <f>Table42[[#This Row],[EU funds 
(EUR)]]/Table42[[#This Row],[Total eligible expenditure allocated to the operation (EUR)]]</f>
        <v>0.74999985255509638</v>
      </c>
    </row>
    <row r="456" spans="1:20" ht="102" x14ac:dyDescent="0.25">
      <c r="A456" s="15">
        <v>452</v>
      </c>
      <c r="B456" s="9" t="s">
        <v>810</v>
      </c>
      <c r="C456" s="9" t="s">
        <v>1099</v>
      </c>
      <c r="D456" s="34" t="s">
        <v>54</v>
      </c>
      <c r="E456" s="35" t="s">
        <v>364</v>
      </c>
      <c r="F456" s="9" t="s">
        <v>1389</v>
      </c>
      <c r="G456" s="27" t="s">
        <v>1696</v>
      </c>
      <c r="H456" s="16">
        <v>45877</v>
      </c>
      <c r="I456" s="16">
        <v>46218</v>
      </c>
      <c r="J456" s="49" t="s">
        <v>4701</v>
      </c>
      <c r="K456" s="58" t="s">
        <v>90</v>
      </c>
      <c r="L456" s="58" t="s">
        <v>38</v>
      </c>
      <c r="M456" s="58" t="s">
        <v>75</v>
      </c>
      <c r="N456" s="58" t="s">
        <v>75</v>
      </c>
      <c r="O456" s="56" t="s">
        <v>6267</v>
      </c>
      <c r="P456" s="58" t="s">
        <v>375</v>
      </c>
      <c r="Q456" s="58" t="s">
        <v>371</v>
      </c>
      <c r="R456" s="32">
        <v>9469.5</v>
      </c>
      <c r="S456" s="32">
        <v>7102.12</v>
      </c>
      <c r="T456" s="52">
        <f>Table42[[#This Row],[EU funds 
(EUR)]]/Table42[[#This Row],[Total eligible expenditure allocated to the operation (EUR)]]</f>
        <v>0.7499994719890174</v>
      </c>
    </row>
    <row r="457" spans="1:20" ht="127.5" x14ac:dyDescent="0.25">
      <c r="A457" s="15">
        <v>453</v>
      </c>
      <c r="B457" s="9" t="s">
        <v>715</v>
      </c>
      <c r="C457" s="9" t="s">
        <v>1009</v>
      </c>
      <c r="D457" s="34" t="s">
        <v>54</v>
      </c>
      <c r="E457" s="35" t="s">
        <v>364</v>
      </c>
      <c r="F457" s="9" t="s">
        <v>1299</v>
      </c>
      <c r="G457" s="27" t="s">
        <v>1604</v>
      </c>
      <c r="H457" s="16">
        <v>45863</v>
      </c>
      <c r="I457" s="16">
        <v>46357</v>
      </c>
      <c r="J457" s="49" t="s">
        <v>4701</v>
      </c>
      <c r="K457" s="58" t="s">
        <v>90</v>
      </c>
      <c r="L457" s="58" t="s">
        <v>38</v>
      </c>
      <c r="M457" s="58" t="s">
        <v>75</v>
      </c>
      <c r="N457" s="58" t="s">
        <v>75</v>
      </c>
      <c r="O457" s="56" t="s">
        <v>6267</v>
      </c>
      <c r="P457" s="58" t="s">
        <v>375</v>
      </c>
      <c r="Q457" s="58" t="s">
        <v>371</v>
      </c>
      <c r="R457" s="32">
        <v>34502.15</v>
      </c>
      <c r="S457" s="32">
        <v>25842.11</v>
      </c>
      <c r="T457" s="52">
        <f>Table42[[#This Row],[EU funds 
(EUR)]]/Table42[[#This Row],[Total eligible expenditure allocated to the operation (EUR)]]</f>
        <v>0.7489999898557046</v>
      </c>
    </row>
    <row r="458" spans="1:20" ht="102" x14ac:dyDescent="0.25">
      <c r="A458" s="15">
        <v>454</v>
      </c>
      <c r="B458" s="9" t="s">
        <v>844</v>
      </c>
      <c r="C458" s="9" t="s">
        <v>1133</v>
      </c>
      <c r="D458" s="34" t="s">
        <v>54</v>
      </c>
      <c r="E458" s="35" t="s">
        <v>364</v>
      </c>
      <c r="F458" s="9" t="s">
        <v>1420</v>
      </c>
      <c r="G458" s="27" t="s">
        <v>1728</v>
      </c>
      <c r="H458" s="16">
        <v>45887</v>
      </c>
      <c r="I458" s="16">
        <v>46327</v>
      </c>
      <c r="J458" s="49" t="s">
        <v>4701</v>
      </c>
      <c r="K458" s="58" t="s">
        <v>90</v>
      </c>
      <c r="L458" s="58" t="s">
        <v>38</v>
      </c>
      <c r="M458" s="58" t="s">
        <v>75</v>
      </c>
      <c r="N458" s="58" t="s">
        <v>75</v>
      </c>
      <c r="O458" s="56" t="s">
        <v>6267</v>
      </c>
      <c r="P458" s="58" t="s">
        <v>375</v>
      </c>
      <c r="Q458" s="58" t="s">
        <v>371</v>
      </c>
      <c r="R458" s="32">
        <v>16478</v>
      </c>
      <c r="S458" s="32">
        <v>12358.5</v>
      </c>
      <c r="T458" s="52">
        <f>Table42[[#This Row],[EU funds 
(EUR)]]/Table42[[#This Row],[Total eligible expenditure allocated to the operation (EUR)]]</f>
        <v>0.75</v>
      </c>
    </row>
    <row r="459" spans="1:20" ht="127.5" x14ac:dyDescent="0.25">
      <c r="A459" s="15">
        <v>455</v>
      </c>
      <c r="B459" s="9" t="s">
        <v>818</v>
      </c>
      <c r="C459" s="9" t="s">
        <v>1107</v>
      </c>
      <c r="D459" s="34" t="s">
        <v>54</v>
      </c>
      <c r="E459" s="35" t="s">
        <v>364</v>
      </c>
      <c r="F459" s="9" t="s">
        <v>1395</v>
      </c>
      <c r="G459" s="27" t="s">
        <v>1702</v>
      </c>
      <c r="H459" s="16">
        <v>45879</v>
      </c>
      <c r="I459" s="16">
        <v>46388</v>
      </c>
      <c r="J459" s="49" t="s">
        <v>4701</v>
      </c>
      <c r="K459" s="58" t="s">
        <v>123</v>
      </c>
      <c r="L459" s="58" t="s">
        <v>116</v>
      </c>
      <c r="M459" s="58" t="s">
        <v>1953</v>
      </c>
      <c r="N459" s="58" t="s">
        <v>77</v>
      </c>
      <c r="O459" s="56" t="s">
        <v>6267</v>
      </c>
      <c r="P459" s="58" t="s">
        <v>375</v>
      </c>
      <c r="Q459" s="58" t="s">
        <v>371</v>
      </c>
      <c r="R459" s="32">
        <v>172754.84</v>
      </c>
      <c r="S459" s="32">
        <v>129566.13</v>
      </c>
      <c r="T459" s="52">
        <f>Table42[[#This Row],[EU funds 
(EUR)]]/Table42[[#This Row],[Total eligible expenditure allocated to the operation (EUR)]]</f>
        <v>0.75</v>
      </c>
    </row>
    <row r="460" spans="1:20" ht="140.25" x14ac:dyDescent="0.25">
      <c r="A460" s="15">
        <v>456</v>
      </c>
      <c r="B460" s="9" t="s">
        <v>716</v>
      </c>
      <c r="C460" s="9" t="s">
        <v>1010</v>
      </c>
      <c r="D460" s="34" t="s">
        <v>54</v>
      </c>
      <c r="E460" s="35" t="s">
        <v>364</v>
      </c>
      <c r="F460" s="9" t="s">
        <v>1300</v>
      </c>
      <c r="G460" s="27" t="s">
        <v>1605</v>
      </c>
      <c r="H460" s="16">
        <v>45863</v>
      </c>
      <c r="I460" s="16">
        <v>46357</v>
      </c>
      <c r="J460" s="49" t="s">
        <v>4701</v>
      </c>
      <c r="K460" s="58" t="s">
        <v>90</v>
      </c>
      <c r="L460" s="58" t="s">
        <v>38</v>
      </c>
      <c r="M460" s="58" t="s">
        <v>1960</v>
      </c>
      <c r="N460" s="58" t="s">
        <v>268</v>
      </c>
      <c r="O460" s="56" t="s">
        <v>6267</v>
      </c>
      <c r="P460" s="58" t="s">
        <v>375</v>
      </c>
      <c r="Q460" s="58" t="s">
        <v>371</v>
      </c>
      <c r="R460" s="32">
        <v>272240.09999999998</v>
      </c>
      <c r="S460" s="32">
        <v>149732.04999999999</v>
      </c>
      <c r="T460" s="52">
        <f>Table42[[#This Row],[EU funds 
(EUR)]]/Table42[[#This Row],[Total eligible expenditure allocated to the operation (EUR)]]</f>
        <v>0.54999998163385921</v>
      </c>
    </row>
    <row r="461" spans="1:20" ht="114.75" x14ac:dyDescent="0.25">
      <c r="A461" s="15">
        <v>457</v>
      </c>
      <c r="B461" s="9" t="s">
        <v>2676</v>
      </c>
      <c r="C461" s="9" t="s">
        <v>2677</v>
      </c>
      <c r="D461" s="34" t="s">
        <v>54</v>
      </c>
      <c r="E461" s="35" t="s">
        <v>364</v>
      </c>
      <c r="F461" s="9" t="s">
        <v>2678</v>
      </c>
      <c r="G461" s="27" t="s">
        <v>2679</v>
      </c>
      <c r="H461" s="16">
        <v>45954</v>
      </c>
      <c r="I461" s="16">
        <v>46419</v>
      </c>
      <c r="J461" s="49" t="s">
        <v>4701</v>
      </c>
      <c r="K461" s="58" t="s">
        <v>2680</v>
      </c>
      <c r="L461" s="58" t="s">
        <v>260</v>
      </c>
      <c r="M461" s="58" t="s">
        <v>1960</v>
      </c>
      <c r="N461" s="58" t="s">
        <v>268</v>
      </c>
      <c r="O461" s="56" t="s">
        <v>6267</v>
      </c>
      <c r="P461" s="58" t="s">
        <v>375</v>
      </c>
      <c r="Q461" s="58" t="s">
        <v>371</v>
      </c>
      <c r="R461" s="32">
        <v>141454</v>
      </c>
      <c r="S461" s="32">
        <v>106090.5</v>
      </c>
      <c r="T461" s="52">
        <f>Table42[[#This Row],[EU funds 
(EUR)]]/Table42[[#This Row],[Total eligible expenditure allocated to the operation (EUR)]]</f>
        <v>0.75</v>
      </c>
    </row>
    <row r="462" spans="1:20" ht="76.5" x14ac:dyDescent="0.25">
      <c r="A462" s="15">
        <v>458</v>
      </c>
      <c r="B462" s="9" t="s">
        <v>864</v>
      </c>
      <c r="C462" s="9" t="s">
        <v>1149</v>
      </c>
      <c r="D462" s="34" t="s">
        <v>54</v>
      </c>
      <c r="E462" s="35" t="s">
        <v>364</v>
      </c>
      <c r="F462" s="9" t="s">
        <v>1286</v>
      </c>
      <c r="G462" s="27" t="s">
        <v>1747</v>
      </c>
      <c r="H462" s="16">
        <v>45889</v>
      </c>
      <c r="I462" s="16">
        <v>46174</v>
      </c>
      <c r="J462" s="49" t="s">
        <v>4701</v>
      </c>
      <c r="K462" s="58" t="s">
        <v>1893</v>
      </c>
      <c r="L462" s="58" t="s">
        <v>546</v>
      </c>
      <c r="M462" s="58" t="s">
        <v>1982</v>
      </c>
      <c r="N462" s="58" t="s">
        <v>77</v>
      </c>
      <c r="O462" s="56" t="s">
        <v>6267</v>
      </c>
      <c r="P462" s="58" t="s">
        <v>375</v>
      </c>
      <c r="Q462" s="58" t="s">
        <v>371</v>
      </c>
      <c r="R462" s="32">
        <v>20758</v>
      </c>
      <c r="S462" s="32">
        <v>15568.5</v>
      </c>
      <c r="T462" s="52">
        <f>Table42[[#This Row],[EU funds 
(EUR)]]/Table42[[#This Row],[Total eligible expenditure allocated to the operation (EUR)]]</f>
        <v>0.75</v>
      </c>
    </row>
    <row r="463" spans="1:20" ht="102" x14ac:dyDescent="0.25">
      <c r="A463" s="15">
        <v>459</v>
      </c>
      <c r="B463" s="9" t="s">
        <v>677</v>
      </c>
      <c r="C463" s="9" t="s">
        <v>975</v>
      </c>
      <c r="D463" s="34" t="s">
        <v>54</v>
      </c>
      <c r="E463" s="35" t="s">
        <v>364</v>
      </c>
      <c r="F463" s="9" t="s">
        <v>1265</v>
      </c>
      <c r="G463" s="27" t="s">
        <v>1568</v>
      </c>
      <c r="H463" s="16">
        <v>45859</v>
      </c>
      <c r="I463" s="16">
        <v>46297</v>
      </c>
      <c r="J463" s="49" t="s">
        <v>4701</v>
      </c>
      <c r="K463" s="58" t="s">
        <v>90</v>
      </c>
      <c r="L463" s="58" t="s">
        <v>38</v>
      </c>
      <c r="M463" s="58" t="s">
        <v>75</v>
      </c>
      <c r="N463" s="58" t="s">
        <v>75</v>
      </c>
      <c r="O463" s="56" t="s">
        <v>6267</v>
      </c>
      <c r="P463" s="58" t="s">
        <v>375</v>
      </c>
      <c r="Q463" s="58" t="s">
        <v>371</v>
      </c>
      <c r="R463" s="32">
        <v>20330</v>
      </c>
      <c r="S463" s="32">
        <v>15247.5</v>
      </c>
      <c r="T463" s="52">
        <f>Table42[[#This Row],[EU funds 
(EUR)]]/Table42[[#This Row],[Total eligible expenditure allocated to the operation (EUR)]]</f>
        <v>0.75</v>
      </c>
    </row>
    <row r="464" spans="1:20" ht="114.75" x14ac:dyDescent="0.25">
      <c r="A464" s="15">
        <v>460</v>
      </c>
      <c r="B464" s="9" t="s">
        <v>2681</v>
      </c>
      <c r="C464" s="9" t="s">
        <v>2682</v>
      </c>
      <c r="D464" s="34" t="s">
        <v>54</v>
      </c>
      <c r="E464" s="35" t="s">
        <v>364</v>
      </c>
      <c r="F464" s="9" t="s">
        <v>2683</v>
      </c>
      <c r="G464" s="27" t="s">
        <v>2684</v>
      </c>
      <c r="H464" s="16">
        <v>45908</v>
      </c>
      <c r="I464" s="16">
        <v>46182</v>
      </c>
      <c r="J464" s="49" t="s">
        <v>4701</v>
      </c>
      <c r="K464" s="58" t="s">
        <v>90</v>
      </c>
      <c r="L464" s="58" t="s">
        <v>38</v>
      </c>
      <c r="M464" s="58" t="s">
        <v>75</v>
      </c>
      <c r="N464" s="58" t="s">
        <v>75</v>
      </c>
      <c r="O464" s="56" t="s">
        <v>6267</v>
      </c>
      <c r="P464" s="58" t="s">
        <v>375</v>
      </c>
      <c r="Q464" s="58" t="s">
        <v>371</v>
      </c>
      <c r="R464" s="32">
        <v>29023.75</v>
      </c>
      <c r="S464" s="32">
        <v>21767.81</v>
      </c>
      <c r="T464" s="52">
        <f>Table42[[#This Row],[EU funds 
(EUR)]]/Table42[[#This Row],[Total eligible expenditure allocated to the operation (EUR)]]</f>
        <v>0.74999991386364617</v>
      </c>
    </row>
    <row r="465" spans="1:20" ht="165.75" x14ac:dyDescent="0.25">
      <c r="A465" s="15">
        <v>461</v>
      </c>
      <c r="B465" s="9" t="s">
        <v>824</v>
      </c>
      <c r="C465" s="9" t="s">
        <v>1113</v>
      </c>
      <c r="D465" s="34" t="s">
        <v>54</v>
      </c>
      <c r="E465" s="35" t="s">
        <v>364</v>
      </c>
      <c r="F465" s="9" t="s">
        <v>1401</v>
      </c>
      <c r="G465" s="27" t="s">
        <v>1708</v>
      </c>
      <c r="H465" s="16">
        <v>45880</v>
      </c>
      <c r="I465" s="16">
        <v>46280</v>
      </c>
      <c r="J465" s="49" t="s">
        <v>4701</v>
      </c>
      <c r="K465" s="58" t="s">
        <v>249</v>
      </c>
      <c r="L465" s="58" t="s">
        <v>260</v>
      </c>
      <c r="M465" s="58" t="s">
        <v>1960</v>
      </c>
      <c r="N465" s="58" t="s">
        <v>268</v>
      </c>
      <c r="O465" s="56" t="s">
        <v>6267</v>
      </c>
      <c r="P465" s="58" t="s">
        <v>375</v>
      </c>
      <c r="Q465" s="58" t="s">
        <v>371</v>
      </c>
      <c r="R465" s="32">
        <v>31886</v>
      </c>
      <c r="S465" s="32">
        <v>17537.3</v>
      </c>
      <c r="T465" s="52">
        <f>Table42[[#This Row],[EU funds 
(EUR)]]/Table42[[#This Row],[Total eligible expenditure allocated to the operation (EUR)]]</f>
        <v>0.54999999999999993</v>
      </c>
    </row>
    <row r="466" spans="1:20" ht="114.75" x14ac:dyDescent="0.25">
      <c r="A466" s="15">
        <v>462</v>
      </c>
      <c r="B466" s="9" t="s">
        <v>717</v>
      </c>
      <c r="C466" s="9" t="s">
        <v>1011</v>
      </c>
      <c r="D466" s="34" t="s">
        <v>54</v>
      </c>
      <c r="E466" s="35" t="s">
        <v>364</v>
      </c>
      <c r="F466" s="9" t="s">
        <v>1268</v>
      </c>
      <c r="G466" s="27" t="s">
        <v>1599</v>
      </c>
      <c r="H466" s="16">
        <v>45863</v>
      </c>
      <c r="I466" s="16">
        <v>46397</v>
      </c>
      <c r="J466" s="49" t="s">
        <v>4701</v>
      </c>
      <c r="K466" s="58" t="s">
        <v>90</v>
      </c>
      <c r="L466" s="58" t="s">
        <v>38</v>
      </c>
      <c r="M466" s="58" t="s">
        <v>75</v>
      </c>
      <c r="N466" s="58" t="s">
        <v>75</v>
      </c>
      <c r="O466" s="56" t="s">
        <v>6267</v>
      </c>
      <c r="P466" s="58" t="s">
        <v>375</v>
      </c>
      <c r="Q466" s="58" t="s">
        <v>371</v>
      </c>
      <c r="R466" s="32">
        <v>17721.87</v>
      </c>
      <c r="S466" s="32">
        <v>13291.4</v>
      </c>
      <c r="T466" s="52">
        <f>Table42[[#This Row],[EU funds 
(EUR)]]/Table42[[#This Row],[Total eligible expenditure allocated to the operation (EUR)]]</f>
        <v>0.74999985893136567</v>
      </c>
    </row>
    <row r="467" spans="1:20" ht="114.75" x14ac:dyDescent="0.25">
      <c r="A467" s="15">
        <v>463</v>
      </c>
      <c r="B467" s="9" t="s">
        <v>2685</v>
      </c>
      <c r="C467" s="9" t="s">
        <v>2686</v>
      </c>
      <c r="D467" s="34" t="s">
        <v>54</v>
      </c>
      <c r="E467" s="35" t="s">
        <v>364</v>
      </c>
      <c r="F467" s="9" t="s">
        <v>1268</v>
      </c>
      <c r="G467" s="27" t="s">
        <v>1572</v>
      </c>
      <c r="H467" s="16">
        <v>45908</v>
      </c>
      <c r="I467" s="16">
        <v>46397</v>
      </c>
      <c r="J467" s="49" t="s">
        <v>4701</v>
      </c>
      <c r="K467" s="58" t="s">
        <v>90</v>
      </c>
      <c r="L467" s="58" t="s">
        <v>38</v>
      </c>
      <c r="M467" s="58" t="s">
        <v>75</v>
      </c>
      <c r="N467" s="58" t="s">
        <v>75</v>
      </c>
      <c r="O467" s="56" t="s">
        <v>6267</v>
      </c>
      <c r="P467" s="58" t="s">
        <v>375</v>
      </c>
      <c r="Q467" s="58" t="s">
        <v>371</v>
      </c>
      <c r="R467" s="32">
        <v>18190</v>
      </c>
      <c r="S467" s="32">
        <v>13642.5</v>
      </c>
      <c r="T467" s="52">
        <f>Table42[[#This Row],[EU funds 
(EUR)]]/Table42[[#This Row],[Total eligible expenditure allocated to the operation (EUR)]]</f>
        <v>0.75</v>
      </c>
    </row>
    <row r="468" spans="1:20" ht="102" x14ac:dyDescent="0.25">
      <c r="A468" s="15">
        <v>464</v>
      </c>
      <c r="B468" s="9" t="s">
        <v>727</v>
      </c>
      <c r="C468" s="9" t="s">
        <v>1020</v>
      </c>
      <c r="D468" s="34" t="s">
        <v>54</v>
      </c>
      <c r="E468" s="35" t="s">
        <v>364</v>
      </c>
      <c r="F468" s="9" t="s">
        <v>1310</v>
      </c>
      <c r="G468" s="27" t="s">
        <v>1615</v>
      </c>
      <c r="H468" s="16">
        <v>45866</v>
      </c>
      <c r="I468" s="16">
        <v>46174</v>
      </c>
      <c r="J468" s="49" t="s">
        <v>4701</v>
      </c>
      <c r="K468" s="58" t="s">
        <v>1848</v>
      </c>
      <c r="L468" s="58" t="s">
        <v>1898</v>
      </c>
      <c r="M468" s="58" t="s">
        <v>1987</v>
      </c>
      <c r="N468" s="58" t="s">
        <v>79</v>
      </c>
      <c r="O468" s="56" t="s">
        <v>6267</v>
      </c>
      <c r="P468" s="58" t="s">
        <v>375</v>
      </c>
      <c r="Q468" s="58" t="s">
        <v>371</v>
      </c>
      <c r="R468" s="32">
        <v>25840.5</v>
      </c>
      <c r="S468" s="32">
        <v>19380.37</v>
      </c>
      <c r="T468" s="52">
        <f>Table42[[#This Row],[EU funds 
(EUR)]]/Table42[[#This Row],[Total eligible expenditure allocated to the operation (EUR)]]</f>
        <v>0.74999980650529208</v>
      </c>
    </row>
    <row r="469" spans="1:20" ht="127.5" x14ac:dyDescent="0.25">
      <c r="A469" s="15">
        <v>465</v>
      </c>
      <c r="B469" s="9" t="s">
        <v>669</v>
      </c>
      <c r="C469" s="9" t="s">
        <v>967</v>
      </c>
      <c r="D469" s="34" t="s">
        <v>54</v>
      </c>
      <c r="E469" s="35" t="s">
        <v>364</v>
      </c>
      <c r="F469" s="9" t="s">
        <v>1257</v>
      </c>
      <c r="G469" s="27" t="s">
        <v>1560</v>
      </c>
      <c r="H469" s="16">
        <v>45856</v>
      </c>
      <c r="I469" s="16">
        <v>46357</v>
      </c>
      <c r="J469" s="49" t="s">
        <v>4701</v>
      </c>
      <c r="K469" s="58" t="s">
        <v>1837</v>
      </c>
      <c r="L469" s="58" t="s">
        <v>262</v>
      </c>
      <c r="M469" s="58" t="s">
        <v>1963</v>
      </c>
      <c r="N469" s="58" t="s">
        <v>79</v>
      </c>
      <c r="O469" s="56" t="s">
        <v>6267</v>
      </c>
      <c r="P469" s="58" t="s">
        <v>375</v>
      </c>
      <c r="Q469" s="58" t="s">
        <v>371</v>
      </c>
      <c r="R469" s="32">
        <v>21528.400000000001</v>
      </c>
      <c r="S469" s="32">
        <v>16146.3</v>
      </c>
      <c r="T469" s="52">
        <f>Table42[[#This Row],[EU funds 
(EUR)]]/Table42[[#This Row],[Total eligible expenditure allocated to the operation (EUR)]]</f>
        <v>0.74999999999999989</v>
      </c>
    </row>
    <row r="470" spans="1:20" ht="114.75" x14ac:dyDescent="0.25">
      <c r="A470" s="15">
        <v>466</v>
      </c>
      <c r="B470" s="9" t="s">
        <v>804</v>
      </c>
      <c r="C470" s="9" t="s">
        <v>1093</v>
      </c>
      <c r="D470" s="34" t="s">
        <v>54</v>
      </c>
      <c r="E470" s="35" t="s">
        <v>364</v>
      </c>
      <c r="F470" s="9" t="s">
        <v>1383</v>
      </c>
      <c r="G470" s="27" t="s">
        <v>1690</v>
      </c>
      <c r="H470" s="16">
        <v>45876</v>
      </c>
      <c r="I470" s="16">
        <v>46447</v>
      </c>
      <c r="J470" s="49" t="s">
        <v>4701</v>
      </c>
      <c r="K470" s="58" t="s">
        <v>93</v>
      </c>
      <c r="L470" s="58" t="s">
        <v>74</v>
      </c>
      <c r="M470" s="58" t="s">
        <v>1952</v>
      </c>
      <c r="N470" s="58" t="s">
        <v>79</v>
      </c>
      <c r="O470" s="56" t="s">
        <v>6267</v>
      </c>
      <c r="P470" s="58" t="s">
        <v>375</v>
      </c>
      <c r="Q470" s="58" t="s">
        <v>371</v>
      </c>
      <c r="R470" s="32">
        <v>73241.5</v>
      </c>
      <c r="S470" s="32">
        <v>54931.12</v>
      </c>
      <c r="T470" s="52">
        <f>Table42[[#This Row],[EU funds 
(EUR)]]/Table42[[#This Row],[Total eligible expenditure allocated to the operation (EUR)]]</f>
        <v>0.74999993173269253</v>
      </c>
    </row>
    <row r="471" spans="1:20" ht="89.25" x14ac:dyDescent="0.25">
      <c r="A471" s="15">
        <v>467</v>
      </c>
      <c r="B471" s="9" t="s">
        <v>2687</v>
      </c>
      <c r="C471" s="9" t="s">
        <v>2688</v>
      </c>
      <c r="D471" s="34" t="s">
        <v>54</v>
      </c>
      <c r="E471" s="35" t="s">
        <v>364</v>
      </c>
      <c r="F471" s="9" t="s">
        <v>2689</v>
      </c>
      <c r="G471" s="27" t="s">
        <v>2690</v>
      </c>
      <c r="H471" s="16">
        <v>45945</v>
      </c>
      <c r="I471" s="16">
        <v>46157</v>
      </c>
      <c r="J471" s="49" t="s">
        <v>4701</v>
      </c>
      <c r="K471" s="58" t="s">
        <v>90</v>
      </c>
      <c r="L471" s="58" t="s">
        <v>38</v>
      </c>
      <c r="M471" s="58" t="s">
        <v>75</v>
      </c>
      <c r="N471" s="58" t="s">
        <v>75</v>
      </c>
      <c r="O471" s="56" t="s">
        <v>6267</v>
      </c>
      <c r="P471" s="58" t="s">
        <v>375</v>
      </c>
      <c r="Q471" s="58" t="s">
        <v>371</v>
      </c>
      <c r="R471" s="32">
        <v>37664</v>
      </c>
      <c r="S471" s="32">
        <v>28248</v>
      </c>
      <c r="T471" s="52">
        <f>Table42[[#This Row],[EU funds 
(EUR)]]/Table42[[#This Row],[Total eligible expenditure allocated to the operation (EUR)]]</f>
        <v>0.75</v>
      </c>
    </row>
    <row r="472" spans="1:20" ht="114.75" x14ac:dyDescent="0.25">
      <c r="A472" s="15">
        <v>468</v>
      </c>
      <c r="B472" s="9" t="s">
        <v>2691</v>
      </c>
      <c r="C472" s="9" t="s">
        <v>2692</v>
      </c>
      <c r="D472" s="34" t="s">
        <v>54</v>
      </c>
      <c r="E472" s="35" t="s">
        <v>364</v>
      </c>
      <c r="F472" s="9" t="s">
        <v>2693</v>
      </c>
      <c r="G472" s="27" t="s">
        <v>2694</v>
      </c>
      <c r="H472" s="16">
        <v>45915</v>
      </c>
      <c r="I472" s="16">
        <v>46357</v>
      </c>
      <c r="J472" s="49" t="s">
        <v>4701</v>
      </c>
      <c r="K472" s="58" t="s">
        <v>1821</v>
      </c>
      <c r="L472" s="58" t="s">
        <v>116</v>
      </c>
      <c r="M472" s="58" t="s">
        <v>1953</v>
      </c>
      <c r="N472" s="58" t="s">
        <v>77</v>
      </c>
      <c r="O472" s="56" t="s">
        <v>6267</v>
      </c>
      <c r="P472" s="58" t="s">
        <v>375</v>
      </c>
      <c r="Q472" s="58" t="s">
        <v>371</v>
      </c>
      <c r="R472" s="32">
        <v>143059</v>
      </c>
      <c r="S472" s="32">
        <v>78682.44</v>
      </c>
      <c r="T472" s="52">
        <f>Table42[[#This Row],[EU funds 
(EUR)]]/Table42[[#This Row],[Total eligible expenditure allocated to the operation (EUR)]]</f>
        <v>0.54999993009877046</v>
      </c>
    </row>
    <row r="473" spans="1:20" ht="127.5" x14ac:dyDescent="0.25">
      <c r="A473" s="15">
        <v>469</v>
      </c>
      <c r="B473" s="9" t="s">
        <v>2695</v>
      </c>
      <c r="C473" s="9" t="s">
        <v>2696</v>
      </c>
      <c r="D473" s="34" t="s">
        <v>54</v>
      </c>
      <c r="E473" s="35" t="s">
        <v>364</v>
      </c>
      <c r="F473" s="9" t="s">
        <v>2697</v>
      </c>
      <c r="G473" s="27" t="s">
        <v>2698</v>
      </c>
      <c r="H473" s="16">
        <v>45904</v>
      </c>
      <c r="I473" s="16">
        <v>46266</v>
      </c>
      <c r="J473" s="49" t="s">
        <v>4701</v>
      </c>
      <c r="K473" s="58" t="s">
        <v>90</v>
      </c>
      <c r="L473" s="58" t="s">
        <v>38</v>
      </c>
      <c r="M473" s="58" t="s">
        <v>75</v>
      </c>
      <c r="N473" s="58" t="s">
        <v>75</v>
      </c>
      <c r="O473" s="56" t="s">
        <v>6267</v>
      </c>
      <c r="P473" s="58" t="s">
        <v>375</v>
      </c>
      <c r="Q473" s="58" t="s">
        <v>371</v>
      </c>
      <c r="R473" s="32">
        <v>15943</v>
      </c>
      <c r="S473" s="32">
        <v>11957.25</v>
      </c>
      <c r="T473" s="52">
        <f>Table42[[#This Row],[EU funds 
(EUR)]]/Table42[[#This Row],[Total eligible expenditure allocated to the operation (EUR)]]</f>
        <v>0.75</v>
      </c>
    </row>
    <row r="474" spans="1:20" ht="89.25" x14ac:dyDescent="0.25">
      <c r="A474" s="15">
        <v>470</v>
      </c>
      <c r="B474" s="9" t="s">
        <v>825</v>
      </c>
      <c r="C474" s="9" t="s">
        <v>1114</v>
      </c>
      <c r="D474" s="34" t="s">
        <v>54</v>
      </c>
      <c r="E474" s="35" t="s">
        <v>364</v>
      </c>
      <c r="F474" s="9" t="s">
        <v>1402</v>
      </c>
      <c r="G474" s="27" t="s">
        <v>1709</v>
      </c>
      <c r="H474" s="16">
        <v>45880</v>
      </c>
      <c r="I474" s="16">
        <v>45962</v>
      </c>
      <c r="J474" s="49" t="s">
        <v>4702</v>
      </c>
      <c r="K474" s="58" t="s">
        <v>93</v>
      </c>
      <c r="L474" s="58" t="s">
        <v>74</v>
      </c>
      <c r="M474" s="58" t="s">
        <v>1952</v>
      </c>
      <c r="N474" s="58" t="s">
        <v>79</v>
      </c>
      <c r="O474" s="56" t="s">
        <v>6267</v>
      </c>
      <c r="P474" s="58" t="s">
        <v>375</v>
      </c>
      <c r="Q474" s="58" t="s">
        <v>371</v>
      </c>
      <c r="R474" s="32">
        <v>17628.25</v>
      </c>
      <c r="S474" s="32">
        <v>13221.18</v>
      </c>
      <c r="T474" s="52">
        <f>Table42[[#This Row],[EU funds 
(EUR)]]/Table42[[#This Row],[Total eligible expenditure allocated to the operation (EUR)]]</f>
        <v>0.74999957454653754</v>
      </c>
    </row>
    <row r="475" spans="1:20" ht="114.75" x14ac:dyDescent="0.25">
      <c r="A475" s="15">
        <v>471</v>
      </c>
      <c r="B475" s="9" t="s">
        <v>826</v>
      </c>
      <c r="C475" s="9" t="s">
        <v>1115</v>
      </c>
      <c r="D475" s="34" t="s">
        <v>54</v>
      </c>
      <c r="E475" s="35" t="s">
        <v>364</v>
      </c>
      <c r="F475" s="9" t="s">
        <v>1403</v>
      </c>
      <c r="G475" s="27" t="s">
        <v>1710</v>
      </c>
      <c r="H475" s="16">
        <v>45880</v>
      </c>
      <c r="I475" s="16">
        <v>46174</v>
      </c>
      <c r="J475" s="49" t="s">
        <v>4701</v>
      </c>
      <c r="K475" s="58" t="s">
        <v>254</v>
      </c>
      <c r="L475" s="58" t="s">
        <v>261</v>
      </c>
      <c r="M475" s="58" t="s">
        <v>1961</v>
      </c>
      <c r="N475" s="58" t="s">
        <v>268</v>
      </c>
      <c r="O475" s="56" t="s">
        <v>6267</v>
      </c>
      <c r="P475" s="58" t="s">
        <v>375</v>
      </c>
      <c r="Q475" s="58" t="s">
        <v>371</v>
      </c>
      <c r="R475" s="32">
        <v>32207</v>
      </c>
      <c r="S475" s="32">
        <v>24155.25</v>
      </c>
      <c r="T475" s="52">
        <f>Table42[[#This Row],[EU funds 
(EUR)]]/Table42[[#This Row],[Total eligible expenditure allocated to the operation (EUR)]]</f>
        <v>0.75</v>
      </c>
    </row>
    <row r="476" spans="1:20" ht="127.5" x14ac:dyDescent="0.25">
      <c r="A476" s="15">
        <v>472</v>
      </c>
      <c r="B476" s="9" t="s">
        <v>874</v>
      </c>
      <c r="C476" s="9" t="s">
        <v>1158</v>
      </c>
      <c r="D476" s="34" t="s">
        <v>54</v>
      </c>
      <c r="E476" s="35" t="s">
        <v>364</v>
      </c>
      <c r="F476" s="9" t="s">
        <v>1448</v>
      </c>
      <c r="G476" s="27" t="s">
        <v>1756</v>
      </c>
      <c r="H476" s="16">
        <v>45894</v>
      </c>
      <c r="I476" s="16">
        <v>46244.041666666664</v>
      </c>
      <c r="J476" s="49" t="s">
        <v>4701</v>
      </c>
      <c r="K476" s="58" t="s">
        <v>90</v>
      </c>
      <c r="L476" s="58" t="s">
        <v>38</v>
      </c>
      <c r="M476" s="58" t="s">
        <v>75</v>
      </c>
      <c r="N476" s="58" t="s">
        <v>75</v>
      </c>
      <c r="O476" s="56" t="s">
        <v>6267</v>
      </c>
      <c r="P476" s="58" t="s">
        <v>375</v>
      </c>
      <c r="Q476" s="58" t="s">
        <v>371</v>
      </c>
      <c r="R476" s="32">
        <v>190460</v>
      </c>
      <c r="S476" s="32">
        <v>142844.99</v>
      </c>
      <c r="T476" s="52">
        <f>Table42[[#This Row],[EU funds 
(EUR)]]/Table42[[#This Row],[Total eligible expenditure allocated to the operation (EUR)]]</f>
        <v>0.74999994749553711</v>
      </c>
    </row>
    <row r="477" spans="1:20" ht="102" x14ac:dyDescent="0.25">
      <c r="A477" s="15">
        <v>473</v>
      </c>
      <c r="B477" s="9" t="s">
        <v>2699</v>
      </c>
      <c r="C477" s="9" t="s">
        <v>2700</v>
      </c>
      <c r="D477" s="34" t="s">
        <v>54</v>
      </c>
      <c r="E477" s="35" t="s">
        <v>364</v>
      </c>
      <c r="F477" s="9" t="s">
        <v>2701</v>
      </c>
      <c r="G477" s="27" t="s">
        <v>2702</v>
      </c>
      <c r="H477" s="16">
        <v>45985</v>
      </c>
      <c r="I477" s="16">
        <v>46419</v>
      </c>
      <c r="J477" s="49" t="s">
        <v>4701</v>
      </c>
      <c r="K477" s="58" t="s">
        <v>1878</v>
      </c>
      <c r="L477" s="58" t="s">
        <v>260</v>
      </c>
      <c r="M477" s="58" t="s">
        <v>75</v>
      </c>
      <c r="N477" s="58" t="s">
        <v>75</v>
      </c>
      <c r="O477" s="56" t="s">
        <v>6267</v>
      </c>
      <c r="P477" s="58" t="s">
        <v>375</v>
      </c>
      <c r="Q477" s="58" t="s">
        <v>371</v>
      </c>
      <c r="R477" s="32">
        <v>205640.62</v>
      </c>
      <c r="S477" s="32">
        <v>132638.19</v>
      </c>
      <c r="T477" s="52">
        <f>Table42[[#This Row],[EU funds 
(EUR)]]/Table42[[#This Row],[Total eligible expenditure allocated to the operation (EUR)]]</f>
        <v>0.64499995185776038</v>
      </c>
    </row>
    <row r="478" spans="1:20" ht="114.75" x14ac:dyDescent="0.25">
      <c r="A478" s="15">
        <v>474</v>
      </c>
      <c r="B478" s="9" t="s">
        <v>2703</v>
      </c>
      <c r="C478" s="9" t="s">
        <v>2704</v>
      </c>
      <c r="D478" s="34" t="s">
        <v>54</v>
      </c>
      <c r="E478" s="35" t="s">
        <v>364</v>
      </c>
      <c r="F478" s="9" t="s">
        <v>2705</v>
      </c>
      <c r="G478" s="27" t="s">
        <v>2706</v>
      </c>
      <c r="H478" s="16">
        <v>45904</v>
      </c>
      <c r="I478" s="16">
        <v>46266</v>
      </c>
      <c r="J478" s="49" t="s">
        <v>4701</v>
      </c>
      <c r="K478" s="58" t="s">
        <v>90</v>
      </c>
      <c r="L478" s="58" t="s">
        <v>38</v>
      </c>
      <c r="M478" s="58" t="s">
        <v>75</v>
      </c>
      <c r="N478" s="58" t="s">
        <v>75</v>
      </c>
      <c r="O478" s="56" t="s">
        <v>6267</v>
      </c>
      <c r="P478" s="58" t="s">
        <v>375</v>
      </c>
      <c r="Q478" s="58" t="s">
        <v>371</v>
      </c>
      <c r="R478" s="32">
        <v>58101</v>
      </c>
      <c r="S478" s="32">
        <v>43575.75</v>
      </c>
      <c r="T478" s="52">
        <f>Table42[[#This Row],[EU funds 
(EUR)]]/Table42[[#This Row],[Total eligible expenditure allocated to the operation (EUR)]]</f>
        <v>0.75</v>
      </c>
    </row>
    <row r="479" spans="1:20" ht="127.5" x14ac:dyDescent="0.25">
      <c r="A479" s="15">
        <v>475</v>
      </c>
      <c r="B479" s="9" t="s">
        <v>2707</v>
      </c>
      <c r="C479" s="9" t="s">
        <v>2708</v>
      </c>
      <c r="D479" s="34" t="s">
        <v>54</v>
      </c>
      <c r="E479" s="35" t="s">
        <v>364</v>
      </c>
      <c r="F479" s="9" t="s">
        <v>2709</v>
      </c>
      <c r="G479" s="27" t="s">
        <v>2710</v>
      </c>
      <c r="H479" s="16">
        <v>45901</v>
      </c>
      <c r="I479" s="16">
        <v>46388</v>
      </c>
      <c r="J479" s="49" t="s">
        <v>4701</v>
      </c>
      <c r="K479" s="58" t="s">
        <v>2587</v>
      </c>
      <c r="L479" s="58" t="s">
        <v>260</v>
      </c>
      <c r="M479" s="58" t="s">
        <v>1960</v>
      </c>
      <c r="N479" s="58" t="s">
        <v>268</v>
      </c>
      <c r="O479" s="56" t="s">
        <v>6267</v>
      </c>
      <c r="P479" s="58" t="s">
        <v>375</v>
      </c>
      <c r="Q479" s="58" t="s">
        <v>371</v>
      </c>
      <c r="R479" s="32">
        <v>55093.29</v>
      </c>
      <c r="S479" s="32">
        <v>41319.96</v>
      </c>
      <c r="T479" s="52">
        <f>Table42[[#This Row],[EU funds 
(EUR)]]/Table42[[#This Row],[Total eligible expenditure allocated to the operation (EUR)]]</f>
        <v>0.74999986386726947</v>
      </c>
    </row>
    <row r="480" spans="1:20" ht="127.5" x14ac:dyDescent="0.25">
      <c r="A480" s="15">
        <v>476</v>
      </c>
      <c r="B480" s="9" t="s">
        <v>780</v>
      </c>
      <c r="C480" s="9" t="s">
        <v>1070</v>
      </c>
      <c r="D480" s="34" t="s">
        <v>54</v>
      </c>
      <c r="E480" s="35" t="s">
        <v>364</v>
      </c>
      <c r="F480" s="9" t="s">
        <v>1362</v>
      </c>
      <c r="G480" s="27" t="s">
        <v>1668</v>
      </c>
      <c r="H480" s="16">
        <v>45869</v>
      </c>
      <c r="I480" s="16">
        <v>46083</v>
      </c>
      <c r="J480" s="49" t="s">
        <v>4701</v>
      </c>
      <c r="K480" s="58" t="s">
        <v>347</v>
      </c>
      <c r="L480" s="58" t="s">
        <v>260</v>
      </c>
      <c r="M480" s="58" t="s">
        <v>1960</v>
      </c>
      <c r="N480" s="58" t="s">
        <v>268</v>
      </c>
      <c r="O480" s="56" t="s">
        <v>6267</v>
      </c>
      <c r="P480" s="58" t="s">
        <v>375</v>
      </c>
      <c r="Q480" s="58" t="s">
        <v>371</v>
      </c>
      <c r="R480" s="32">
        <v>16103.5</v>
      </c>
      <c r="S480" s="32">
        <v>12077.62</v>
      </c>
      <c r="T480" s="52">
        <f>Table42[[#This Row],[EU funds 
(EUR)]]/Table42[[#This Row],[Total eligible expenditure allocated to the operation (EUR)]]</f>
        <v>0.74999968950849194</v>
      </c>
    </row>
    <row r="481" spans="1:20" ht="127.5" x14ac:dyDescent="0.25">
      <c r="A481" s="15">
        <v>477</v>
      </c>
      <c r="B481" s="9" t="s">
        <v>2711</v>
      </c>
      <c r="C481" s="9" t="s">
        <v>2712</v>
      </c>
      <c r="D481" s="34" t="s">
        <v>54</v>
      </c>
      <c r="E481" s="35" t="s">
        <v>364</v>
      </c>
      <c r="F481" s="9" t="s">
        <v>2713</v>
      </c>
      <c r="G481" s="27" t="s">
        <v>2714</v>
      </c>
      <c r="H481" s="16">
        <v>45952</v>
      </c>
      <c r="I481" s="16">
        <v>46388</v>
      </c>
      <c r="J481" s="49" t="s">
        <v>4701</v>
      </c>
      <c r="K481" s="58" t="s">
        <v>90</v>
      </c>
      <c r="L481" s="58" t="s">
        <v>38</v>
      </c>
      <c r="M481" s="58" t="s">
        <v>75</v>
      </c>
      <c r="N481" s="58" t="s">
        <v>75</v>
      </c>
      <c r="O481" s="56" t="s">
        <v>6267</v>
      </c>
      <c r="P481" s="58" t="s">
        <v>375</v>
      </c>
      <c r="Q481" s="58" t="s">
        <v>371</v>
      </c>
      <c r="R481" s="32">
        <v>41730</v>
      </c>
      <c r="S481" s="32">
        <v>31297.5</v>
      </c>
      <c r="T481" s="52">
        <f>Table42[[#This Row],[EU funds 
(EUR)]]/Table42[[#This Row],[Total eligible expenditure allocated to the operation (EUR)]]</f>
        <v>0.75</v>
      </c>
    </row>
    <row r="482" spans="1:20" ht="114.75" x14ac:dyDescent="0.25">
      <c r="A482" s="15">
        <v>478</v>
      </c>
      <c r="B482" s="9" t="s">
        <v>785</v>
      </c>
      <c r="C482" s="9" t="s">
        <v>1075</v>
      </c>
      <c r="D482" s="34" t="s">
        <v>54</v>
      </c>
      <c r="E482" s="35" t="s">
        <v>364</v>
      </c>
      <c r="F482" s="9" t="s">
        <v>1367</v>
      </c>
      <c r="G482" s="27" t="s">
        <v>1673</v>
      </c>
      <c r="H482" s="16">
        <v>45870</v>
      </c>
      <c r="I482" s="16">
        <v>46296</v>
      </c>
      <c r="J482" s="49" t="s">
        <v>4701</v>
      </c>
      <c r="K482" s="58" t="s">
        <v>1877</v>
      </c>
      <c r="L482" s="58" t="s">
        <v>264</v>
      </c>
      <c r="M482" s="58" t="s">
        <v>1957</v>
      </c>
      <c r="N482" s="58" t="s">
        <v>79</v>
      </c>
      <c r="O482" s="56" t="s">
        <v>6267</v>
      </c>
      <c r="P482" s="58" t="s">
        <v>375</v>
      </c>
      <c r="Q482" s="58" t="s">
        <v>371</v>
      </c>
      <c r="R482" s="32">
        <v>26257.8</v>
      </c>
      <c r="S482" s="32">
        <v>19693.349999999999</v>
      </c>
      <c r="T482" s="52">
        <f>Table42[[#This Row],[EU funds 
(EUR)]]/Table42[[#This Row],[Total eligible expenditure allocated to the operation (EUR)]]</f>
        <v>0.75</v>
      </c>
    </row>
    <row r="483" spans="1:20" ht="114.75" x14ac:dyDescent="0.25">
      <c r="A483" s="15">
        <v>479</v>
      </c>
      <c r="B483" s="9" t="s">
        <v>736</v>
      </c>
      <c r="C483" s="9" t="s">
        <v>1029</v>
      </c>
      <c r="D483" s="34" t="s">
        <v>54</v>
      </c>
      <c r="E483" s="35" t="s">
        <v>364</v>
      </c>
      <c r="F483" s="9" t="s">
        <v>1268</v>
      </c>
      <c r="G483" s="27" t="s">
        <v>1624</v>
      </c>
      <c r="H483" s="16">
        <v>45867</v>
      </c>
      <c r="I483" s="16">
        <v>46244</v>
      </c>
      <c r="J483" s="49" t="s">
        <v>4701</v>
      </c>
      <c r="K483" s="58" t="s">
        <v>1851</v>
      </c>
      <c r="L483" s="58" t="s">
        <v>545</v>
      </c>
      <c r="M483" s="58" t="s">
        <v>1980</v>
      </c>
      <c r="N483" s="58" t="s">
        <v>268</v>
      </c>
      <c r="O483" s="56" t="s">
        <v>6267</v>
      </c>
      <c r="P483" s="58" t="s">
        <v>375</v>
      </c>
      <c r="Q483" s="58" t="s">
        <v>371</v>
      </c>
      <c r="R483" s="32">
        <v>24396</v>
      </c>
      <c r="S483" s="32">
        <v>18297</v>
      </c>
      <c r="T483" s="52">
        <f>Table42[[#This Row],[EU funds 
(EUR)]]/Table42[[#This Row],[Total eligible expenditure allocated to the operation (EUR)]]</f>
        <v>0.75</v>
      </c>
    </row>
    <row r="484" spans="1:20" ht="140.25" x14ac:dyDescent="0.25">
      <c r="A484" s="15">
        <v>480</v>
      </c>
      <c r="B484" s="9" t="s">
        <v>845</v>
      </c>
      <c r="C484" s="9" t="s">
        <v>1134</v>
      </c>
      <c r="D484" s="34" t="s">
        <v>54</v>
      </c>
      <c r="E484" s="35" t="s">
        <v>364</v>
      </c>
      <c r="F484" s="9" t="s">
        <v>1421</v>
      </c>
      <c r="G484" s="27" t="s">
        <v>1729</v>
      </c>
      <c r="H484" s="16">
        <v>45887</v>
      </c>
      <c r="I484" s="16">
        <v>46357</v>
      </c>
      <c r="J484" s="49" t="s">
        <v>4701</v>
      </c>
      <c r="K484" s="58" t="s">
        <v>90</v>
      </c>
      <c r="L484" s="58" t="s">
        <v>38</v>
      </c>
      <c r="M484" s="58" t="s">
        <v>75</v>
      </c>
      <c r="N484" s="58" t="s">
        <v>75</v>
      </c>
      <c r="O484" s="56" t="s">
        <v>6267</v>
      </c>
      <c r="P484" s="58" t="s">
        <v>375</v>
      </c>
      <c r="Q484" s="58" t="s">
        <v>371</v>
      </c>
      <c r="R484" s="32">
        <v>132027.29999999999</v>
      </c>
      <c r="S484" s="32">
        <v>72615.009999999995</v>
      </c>
      <c r="T484" s="52">
        <f>Table42[[#This Row],[EU funds 
(EUR)]]/Table42[[#This Row],[Total eligible expenditure allocated to the operation (EUR)]]</f>
        <v>0.54999996212904456</v>
      </c>
    </row>
    <row r="485" spans="1:20" ht="127.5" x14ac:dyDescent="0.25">
      <c r="A485" s="15">
        <v>481</v>
      </c>
      <c r="B485" s="9" t="s">
        <v>811</v>
      </c>
      <c r="C485" s="9" t="s">
        <v>1100</v>
      </c>
      <c r="D485" s="34" t="s">
        <v>54</v>
      </c>
      <c r="E485" s="35" t="s">
        <v>364</v>
      </c>
      <c r="F485" s="9" t="s">
        <v>1390</v>
      </c>
      <c r="G485" s="27" t="s">
        <v>1697</v>
      </c>
      <c r="H485" s="16">
        <v>45877</v>
      </c>
      <c r="I485" s="16">
        <v>46388</v>
      </c>
      <c r="J485" s="49" t="s">
        <v>4701</v>
      </c>
      <c r="K485" s="58" t="s">
        <v>90</v>
      </c>
      <c r="L485" s="58" t="s">
        <v>38</v>
      </c>
      <c r="M485" s="58" t="s">
        <v>75</v>
      </c>
      <c r="N485" s="58" t="s">
        <v>75</v>
      </c>
      <c r="O485" s="56" t="s">
        <v>6267</v>
      </c>
      <c r="P485" s="58" t="s">
        <v>375</v>
      </c>
      <c r="Q485" s="58" t="s">
        <v>371</v>
      </c>
      <c r="R485" s="32">
        <v>49701.5</v>
      </c>
      <c r="S485" s="32">
        <v>37276.120000000003</v>
      </c>
      <c r="T485" s="52">
        <f>Table42[[#This Row],[EU funds 
(EUR)]]/Table42[[#This Row],[Total eligible expenditure allocated to the operation (EUR)]]</f>
        <v>0.74999989939941458</v>
      </c>
    </row>
    <row r="486" spans="1:20" ht="127.5" x14ac:dyDescent="0.25">
      <c r="A486" s="15">
        <v>482</v>
      </c>
      <c r="B486" s="9" t="s">
        <v>2715</v>
      </c>
      <c r="C486" s="9" t="s">
        <v>2716</v>
      </c>
      <c r="D486" s="34" t="s">
        <v>54</v>
      </c>
      <c r="E486" s="35" t="s">
        <v>364</v>
      </c>
      <c r="F486" s="9" t="s">
        <v>2717</v>
      </c>
      <c r="G486" s="27" t="s">
        <v>1703</v>
      </c>
      <c r="H486" s="16">
        <v>45877</v>
      </c>
      <c r="I486" s="16">
        <v>46388</v>
      </c>
      <c r="J486" s="49" t="s">
        <v>4701</v>
      </c>
      <c r="K486" s="58" t="s">
        <v>525</v>
      </c>
      <c r="L486" s="58" t="s">
        <v>542</v>
      </c>
      <c r="M486" s="58" t="s">
        <v>1975</v>
      </c>
      <c r="N486" s="58" t="s">
        <v>268</v>
      </c>
      <c r="O486" s="56" t="s">
        <v>6267</v>
      </c>
      <c r="P486" s="58" t="s">
        <v>375</v>
      </c>
      <c r="Q486" s="58" t="s">
        <v>371</v>
      </c>
      <c r="R486" s="32">
        <v>60695.75</v>
      </c>
      <c r="S486" s="32">
        <v>45521.8</v>
      </c>
      <c r="T486" s="52">
        <f>Table42[[#This Row],[EU funds 
(EUR)]]/Table42[[#This Row],[Total eligible expenditure allocated to the operation (EUR)]]</f>
        <v>0.74999979405477324</v>
      </c>
    </row>
    <row r="487" spans="1:20" ht="114.75" x14ac:dyDescent="0.25">
      <c r="A487" s="15">
        <v>483</v>
      </c>
      <c r="B487" s="9" t="s">
        <v>846</v>
      </c>
      <c r="C487" s="9" t="s">
        <v>1135</v>
      </c>
      <c r="D487" s="34" t="s">
        <v>54</v>
      </c>
      <c r="E487" s="35" t="s">
        <v>364</v>
      </c>
      <c r="F487" s="9" t="s">
        <v>1422</v>
      </c>
      <c r="G487" s="27" t="s">
        <v>1730</v>
      </c>
      <c r="H487" s="16">
        <v>45887</v>
      </c>
      <c r="I487" s="16">
        <v>46060</v>
      </c>
      <c r="J487" s="49" t="s">
        <v>4701</v>
      </c>
      <c r="K487" s="58" t="s">
        <v>90</v>
      </c>
      <c r="L487" s="58" t="s">
        <v>38</v>
      </c>
      <c r="M487" s="58" t="s">
        <v>75</v>
      </c>
      <c r="N487" s="58" t="s">
        <v>75</v>
      </c>
      <c r="O487" s="56" t="s">
        <v>6267</v>
      </c>
      <c r="P487" s="58" t="s">
        <v>375</v>
      </c>
      <c r="Q487" s="58" t="s">
        <v>371</v>
      </c>
      <c r="R487" s="32">
        <v>9309</v>
      </c>
      <c r="S487" s="32">
        <v>6981.75</v>
      </c>
      <c r="T487" s="52">
        <f>Table42[[#This Row],[EU funds 
(EUR)]]/Table42[[#This Row],[Total eligible expenditure allocated to the operation (EUR)]]</f>
        <v>0.75</v>
      </c>
    </row>
    <row r="488" spans="1:20" ht="127.5" x14ac:dyDescent="0.25">
      <c r="A488" s="15">
        <v>484</v>
      </c>
      <c r="B488" s="9" t="s">
        <v>847</v>
      </c>
      <c r="C488" s="9" t="s">
        <v>1136</v>
      </c>
      <c r="D488" s="34" t="s">
        <v>54</v>
      </c>
      <c r="E488" s="35" t="s">
        <v>364</v>
      </c>
      <c r="F488" s="9" t="s">
        <v>1423</v>
      </c>
      <c r="G488" s="27" t="s">
        <v>1731</v>
      </c>
      <c r="H488" s="16">
        <v>45887</v>
      </c>
      <c r="I488" s="16">
        <v>46357</v>
      </c>
      <c r="J488" s="49" t="s">
        <v>4701</v>
      </c>
      <c r="K488" s="58" t="s">
        <v>90</v>
      </c>
      <c r="L488" s="58" t="s">
        <v>38</v>
      </c>
      <c r="M488" s="58" t="s">
        <v>75</v>
      </c>
      <c r="N488" s="58" t="s">
        <v>75</v>
      </c>
      <c r="O488" s="56" t="s">
        <v>6267</v>
      </c>
      <c r="P488" s="58" t="s">
        <v>375</v>
      </c>
      <c r="Q488" s="58" t="s">
        <v>371</v>
      </c>
      <c r="R488" s="32">
        <v>57806.75</v>
      </c>
      <c r="S488" s="32">
        <v>43297.25</v>
      </c>
      <c r="T488" s="52">
        <f>Table42[[#This Row],[EU funds 
(EUR)]]/Table42[[#This Row],[Total eligible expenditure allocated to the operation (EUR)]]</f>
        <v>0.74899990053064736</v>
      </c>
    </row>
    <row r="489" spans="1:20" ht="89.25" x14ac:dyDescent="0.25">
      <c r="A489" s="15">
        <v>485</v>
      </c>
      <c r="B489" s="9" t="s">
        <v>2718</v>
      </c>
      <c r="C489" s="9" t="s">
        <v>2719</v>
      </c>
      <c r="D489" s="34" t="s">
        <v>54</v>
      </c>
      <c r="E489" s="35" t="s">
        <v>364</v>
      </c>
      <c r="F489" s="9" t="s">
        <v>2720</v>
      </c>
      <c r="G489" s="27" t="s">
        <v>2721</v>
      </c>
      <c r="H489" s="16">
        <v>45918</v>
      </c>
      <c r="I489" s="16">
        <v>46397</v>
      </c>
      <c r="J489" s="49" t="s">
        <v>4701</v>
      </c>
      <c r="K489" s="58" t="s">
        <v>251</v>
      </c>
      <c r="L489" s="58" t="s">
        <v>261</v>
      </c>
      <c r="M489" s="58" t="s">
        <v>1961</v>
      </c>
      <c r="N489" s="58" t="s">
        <v>268</v>
      </c>
      <c r="O489" s="56" t="s">
        <v>6267</v>
      </c>
      <c r="P489" s="58" t="s">
        <v>375</v>
      </c>
      <c r="Q489" s="58" t="s">
        <v>371</v>
      </c>
      <c r="R489" s="32">
        <v>26014.37</v>
      </c>
      <c r="S489" s="32">
        <v>14047.75</v>
      </c>
      <c r="T489" s="52">
        <f>Table42[[#This Row],[EU funds 
(EUR)]]/Table42[[#This Row],[Total eligible expenditure allocated to the operation (EUR)]]</f>
        <v>0.53999962328513051</v>
      </c>
    </row>
    <row r="490" spans="1:20" ht="114.75" x14ac:dyDescent="0.25">
      <c r="A490" s="15">
        <v>486</v>
      </c>
      <c r="B490" s="9" t="s">
        <v>1924</v>
      </c>
      <c r="C490" s="9" t="s">
        <v>1932</v>
      </c>
      <c r="D490" s="34" t="s">
        <v>54</v>
      </c>
      <c r="E490" s="35" t="s">
        <v>364</v>
      </c>
      <c r="F490" s="9" t="s">
        <v>1940</v>
      </c>
      <c r="G490" s="27" t="s">
        <v>2722</v>
      </c>
      <c r="H490" s="16">
        <v>45895</v>
      </c>
      <c r="I490" s="16">
        <v>46083</v>
      </c>
      <c r="J490" s="49" t="s">
        <v>4701</v>
      </c>
      <c r="K490" s="58" t="s">
        <v>90</v>
      </c>
      <c r="L490" s="58" t="s">
        <v>38</v>
      </c>
      <c r="M490" s="58" t="s">
        <v>75</v>
      </c>
      <c r="N490" s="58" t="s">
        <v>75</v>
      </c>
      <c r="O490" s="56" t="s">
        <v>6267</v>
      </c>
      <c r="P490" s="58" t="s">
        <v>375</v>
      </c>
      <c r="Q490" s="58" t="s">
        <v>371</v>
      </c>
      <c r="R490" s="32">
        <v>8774</v>
      </c>
      <c r="S490" s="32">
        <v>6580.5</v>
      </c>
      <c r="T490" s="52">
        <f>Table42[[#This Row],[EU funds 
(EUR)]]/Table42[[#This Row],[Total eligible expenditure allocated to the operation (EUR)]]</f>
        <v>0.75</v>
      </c>
    </row>
    <row r="491" spans="1:20" ht="229.5" x14ac:dyDescent="0.25">
      <c r="A491" s="15">
        <v>487</v>
      </c>
      <c r="B491" s="9" t="s">
        <v>2723</v>
      </c>
      <c r="C491" s="9" t="s">
        <v>2724</v>
      </c>
      <c r="D491" s="34" t="s">
        <v>54</v>
      </c>
      <c r="E491" s="35" t="s">
        <v>364</v>
      </c>
      <c r="F491" s="9" t="s">
        <v>2725</v>
      </c>
      <c r="G491" s="27" t="s">
        <v>2726</v>
      </c>
      <c r="H491" s="16">
        <v>45923</v>
      </c>
      <c r="I491" s="16">
        <v>46266</v>
      </c>
      <c r="J491" s="49" t="s">
        <v>4701</v>
      </c>
      <c r="K491" s="58" t="s">
        <v>1829</v>
      </c>
      <c r="L491" s="58" t="s">
        <v>260</v>
      </c>
      <c r="M491" s="58" t="s">
        <v>1960</v>
      </c>
      <c r="N491" s="58" t="s">
        <v>268</v>
      </c>
      <c r="O491" s="56" t="s">
        <v>6267</v>
      </c>
      <c r="P491" s="58" t="s">
        <v>375</v>
      </c>
      <c r="Q491" s="58" t="s">
        <v>371</v>
      </c>
      <c r="R491" s="32">
        <v>54784</v>
      </c>
      <c r="S491" s="32">
        <v>41088</v>
      </c>
      <c r="T491" s="52">
        <f>Table42[[#This Row],[EU funds 
(EUR)]]/Table42[[#This Row],[Total eligible expenditure allocated to the operation (EUR)]]</f>
        <v>0.75</v>
      </c>
    </row>
    <row r="492" spans="1:20" ht="114.75" x14ac:dyDescent="0.25">
      <c r="A492" s="15">
        <v>488</v>
      </c>
      <c r="B492" s="9" t="s">
        <v>827</v>
      </c>
      <c r="C492" s="9" t="s">
        <v>1116</v>
      </c>
      <c r="D492" s="34" t="s">
        <v>54</v>
      </c>
      <c r="E492" s="35" t="s">
        <v>364</v>
      </c>
      <c r="F492" s="9" t="s">
        <v>1268</v>
      </c>
      <c r="G492" s="27" t="s">
        <v>1711</v>
      </c>
      <c r="H492" s="16">
        <v>45880</v>
      </c>
      <c r="I492" s="16">
        <v>46397</v>
      </c>
      <c r="J492" s="49" t="s">
        <v>4701</v>
      </c>
      <c r="K492" s="58" t="s">
        <v>1882</v>
      </c>
      <c r="L492" s="58" t="s">
        <v>261</v>
      </c>
      <c r="M492" s="58" t="s">
        <v>1961</v>
      </c>
      <c r="N492" s="58" t="s">
        <v>268</v>
      </c>
      <c r="O492" s="56" t="s">
        <v>6267</v>
      </c>
      <c r="P492" s="58" t="s">
        <v>375</v>
      </c>
      <c r="Q492" s="58" t="s">
        <v>371</v>
      </c>
      <c r="R492" s="32">
        <v>35350.120000000003</v>
      </c>
      <c r="S492" s="32">
        <v>26512.59</v>
      </c>
      <c r="T492" s="52">
        <f>Table42[[#This Row],[EU funds 
(EUR)]]/Table42[[#This Row],[Total eligible expenditure allocated to the operation (EUR)]]</f>
        <v>0.75</v>
      </c>
    </row>
    <row r="493" spans="1:20" ht="89.25" x14ac:dyDescent="0.25">
      <c r="A493" s="15">
        <v>489</v>
      </c>
      <c r="B493" s="9" t="s">
        <v>792</v>
      </c>
      <c r="C493" s="9" t="s">
        <v>1082</v>
      </c>
      <c r="D493" s="34" t="s">
        <v>54</v>
      </c>
      <c r="E493" s="35" t="s">
        <v>364</v>
      </c>
      <c r="F493" s="9" t="s">
        <v>1374</v>
      </c>
      <c r="G493" s="27" t="s">
        <v>1680</v>
      </c>
      <c r="H493" s="16">
        <v>45873</v>
      </c>
      <c r="I493" s="16">
        <v>46296</v>
      </c>
      <c r="J493" s="49" t="s">
        <v>4701</v>
      </c>
      <c r="K493" s="58" t="s">
        <v>254</v>
      </c>
      <c r="L493" s="58" t="s">
        <v>261</v>
      </c>
      <c r="M493" s="58" t="s">
        <v>1961</v>
      </c>
      <c r="N493" s="58" t="s">
        <v>268</v>
      </c>
      <c r="O493" s="56" t="s">
        <v>6267</v>
      </c>
      <c r="P493" s="58" t="s">
        <v>375</v>
      </c>
      <c r="Q493" s="58" t="s">
        <v>371</v>
      </c>
      <c r="R493" s="32">
        <v>21950</v>
      </c>
      <c r="S493" s="32">
        <v>16462.5</v>
      </c>
      <c r="T493" s="52">
        <f>Table42[[#This Row],[EU funds 
(EUR)]]/Table42[[#This Row],[Total eligible expenditure allocated to the operation (EUR)]]</f>
        <v>0.75</v>
      </c>
    </row>
    <row r="494" spans="1:20" ht="114.75" x14ac:dyDescent="0.25">
      <c r="A494" s="15">
        <v>490</v>
      </c>
      <c r="B494" s="9" t="s">
        <v>690</v>
      </c>
      <c r="C494" s="9" t="s">
        <v>986</v>
      </c>
      <c r="D494" s="34" t="s">
        <v>54</v>
      </c>
      <c r="E494" s="35" t="s">
        <v>364</v>
      </c>
      <c r="F494" s="9" t="s">
        <v>1277</v>
      </c>
      <c r="G494" s="27" t="s">
        <v>1580</v>
      </c>
      <c r="H494" s="16">
        <v>45860</v>
      </c>
      <c r="I494" s="16">
        <v>46059</v>
      </c>
      <c r="J494" s="49" t="s">
        <v>4701</v>
      </c>
      <c r="K494" s="58" t="s">
        <v>1840</v>
      </c>
      <c r="L494" s="58" t="s">
        <v>541</v>
      </c>
      <c r="M494" s="58" t="s">
        <v>1974</v>
      </c>
      <c r="N494" s="58" t="s">
        <v>79</v>
      </c>
      <c r="O494" s="56" t="s">
        <v>6267</v>
      </c>
      <c r="P494" s="58" t="s">
        <v>375</v>
      </c>
      <c r="Q494" s="58" t="s">
        <v>371</v>
      </c>
      <c r="R494" s="32">
        <v>13268</v>
      </c>
      <c r="S494" s="32">
        <v>9951</v>
      </c>
      <c r="T494" s="52">
        <f>Table42[[#This Row],[EU funds 
(EUR)]]/Table42[[#This Row],[Total eligible expenditure allocated to the operation (EUR)]]</f>
        <v>0.75</v>
      </c>
    </row>
    <row r="495" spans="1:20" ht="102" x14ac:dyDescent="0.25">
      <c r="A495" s="15">
        <v>491</v>
      </c>
      <c r="B495" s="9" t="s">
        <v>837</v>
      </c>
      <c r="C495" s="9" t="s">
        <v>1126</v>
      </c>
      <c r="D495" s="34" t="s">
        <v>54</v>
      </c>
      <c r="E495" s="35" t="s">
        <v>364</v>
      </c>
      <c r="F495" s="9" t="s">
        <v>1413</v>
      </c>
      <c r="G495" s="27" t="s">
        <v>1721</v>
      </c>
      <c r="H495" s="16">
        <v>45883</v>
      </c>
      <c r="I495" s="16">
        <v>46354</v>
      </c>
      <c r="J495" s="49" t="s">
        <v>4701</v>
      </c>
      <c r="K495" s="58" t="s">
        <v>1834</v>
      </c>
      <c r="L495" s="58" t="s">
        <v>544</v>
      </c>
      <c r="M495" s="58" t="s">
        <v>1979</v>
      </c>
      <c r="N495" s="58" t="s">
        <v>79</v>
      </c>
      <c r="O495" s="56" t="s">
        <v>6267</v>
      </c>
      <c r="P495" s="58" t="s">
        <v>375</v>
      </c>
      <c r="Q495" s="58" t="s">
        <v>371</v>
      </c>
      <c r="R495" s="32">
        <v>82047.600000000006</v>
      </c>
      <c r="S495" s="32">
        <v>61527.49</v>
      </c>
      <c r="T495" s="52">
        <f>Table42[[#This Row],[EU funds 
(EUR)]]/Table42[[#This Row],[Total eligible expenditure allocated to the operation (EUR)]]</f>
        <v>0.74989993613463402</v>
      </c>
    </row>
    <row r="496" spans="1:20" ht="114.75" x14ac:dyDescent="0.25">
      <c r="A496" s="15">
        <v>492</v>
      </c>
      <c r="B496" s="9" t="s">
        <v>2727</v>
      </c>
      <c r="C496" s="9" t="s">
        <v>2728</v>
      </c>
      <c r="D496" s="34" t="s">
        <v>54</v>
      </c>
      <c r="E496" s="35" t="s">
        <v>364</v>
      </c>
      <c r="F496" s="9" t="s">
        <v>2729</v>
      </c>
      <c r="G496" s="27" t="s">
        <v>2730</v>
      </c>
      <c r="H496" s="16">
        <v>45951</v>
      </c>
      <c r="I496" s="16">
        <v>46352</v>
      </c>
      <c r="J496" s="49" t="s">
        <v>4701</v>
      </c>
      <c r="K496" s="58" t="s">
        <v>90</v>
      </c>
      <c r="L496" s="58" t="s">
        <v>38</v>
      </c>
      <c r="M496" s="58" t="s">
        <v>75</v>
      </c>
      <c r="N496" s="58" t="s">
        <v>75</v>
      </c>
      <c r="O496" s="56" t="s">
        <v>6267</v>
      </c>
      <c r="P496" s="58" t="s">
        <v>375</v>
      </c>
      <c r="Q496" s="58" t="s">
        <v>371</v>
      </c>
      <c r="R496" s="32">
        <v>72146.22</v>
      </c>
      <c r="S496" s="32">
        <v>54109.66</v>
      </c>
      <c r="T496" s="52">
        <f>Table42[[#This Row],[EU funds 
(EUR)]]/Table42[[#This Row],[Total eligible expenditure allocated to the operation (EUR)]]</f>
        <v>0.74999993069629989</v>
      </c>
    </row>
    <row r="497" spans="1:20" ht="114.75" x14ac:dyDescent="0.25">
      <c r="A497" s="15">
        <v>493</v>
      </c>
      <c r="B497" s="9" t="s">
        <v>2731</v>
      </c>
      <c r="C497" s="9" t="s">
        <v>2732</v>
      </c>
      <c r="D497" s="34" t="s">
        <v>54</v>
      </c>
      <c r="E497" s="35" t="s">
        <v>364</v>
      </c>
      <c r="F497" s="9" t="s">
        <v>2733</v>
      </c>
      <c r="G497" s="27" t="s">
        <v>2734</v>
      </c>
      <c r="H497" s="16">
        <v>45916</v>
      </c>
      <c r="I497" s="16">
        <v>46388</v>
      </c>
      <c r="J497" s="49" t="s">
        <v>4701</v>
      </c>
      <c r="K497" s="58" t="s">
        <v>2633</v>
      </c>
      <c r="L497" s="58" t="s">
        <v>542</v>
      </c>
      <c r="M497" s="58" t="s">
        <v>1975</v>
      </c>
      <c r="N497" s="58" t="s">
        <v>268</v>
      </c>
      <c r="O497" s="56" t="s">
        <v>6267</v>
      </c>
      <c r="P497" s="58" t="s">
        <v>375</v>
      </c>
      <c r="Q497" s="58" t="s">
        <v>371</v>
      </c>
      <c r="R497" s="32">
        <v>199020</v>
      </c>
      <c r="S497" s="32">
        <v>149265</v>
      </c>
      <c r="T497" s="52">
        <f>Table42[[#This Row],[EU funds 
(EUR)]]/Table42[[#This Row],[Total eligible expenditure allocated to the operation (EUR)]]</f>
        <v>0.75</v>
      </c>
    </row>
    <row r="498" spans="1:20" ht="140.25" x14ac:dyDescent="0.25">
      <c r="A498" s="15">
        <v>494</v>
      </c>
      <c r="B498" s="9" t="s">
        <v>2735</v>
      </c>
      <c r="C498" s="9" t="s">
        <v>2736</v>
      </c>
      <c r="D498" s="34" t="s">
        <v>54</v>
      </c>
      <c r="E498" s="35" t="s">
        <v>364</v>
      </c>
      <c r="F498" s="9" t="s">
        <v>2737</v>
      </c>
      <c r="G498" s="27" t="s">
        <v>2738</v>
      </c>
      <c r="H498" s="16">
        <v>45936</v>
      </c>
      <c r="I498" s="16">
        <v>46388</v>
      </c>
      <c r="J498" s="49" t="s">
        <v>4701</v>
      </c>
      <c r="K498" s="58" t="s">
        <v>90</v>
      </c>
      <c r="L498" s="58" t="s">
        <v>38</v>
      </c>
      <c r="M498" s="58" t="s">
        <v>75</v>
      </c>
      <c r="N498" s="58" t="s">
        <v>75</v>
      </c>
      <c r="O498" s="56" t="s">
        <v>6267</v>
      </c>
      <c r="P498" s="58" t="s">
        <v>375</v>
      </c>
      <c r="Q498" s="58" t="s">
        <v>371</v>
      </c>
      <c r="R498" s="32">
        <v>37985</v>
      </c>
      <c r="S498" s="32">
        <v>28488.75</v>
      </c>
      <c r="T498" s="52">
        <f>Table42[[#This Row],[EU funds 
(EUR)]]/Table42[[#This Row],[Total eligible expenditure allocated to the operation (EUR)]]</f>
        <v>0.75</v>
      </c>
    </row>
    <row r="499" spans="1:20" ht="153" x14ac:dyDescent="0.25">
      <c r="A499" s="15">
        <v>495</v>
      </c>
      <c r="B499" s="9" t="s">
        <v>2739</v>
      </c>
      <c r="C499" s="9" t="s">
        <v>2740</v>
      </c>
      <c r="D499" s="34" t="s">
        <v>54</v>
      </c>
      <c r="E499" s="35" t="s">
        <v>364</v>
      </c>
      <c r="F499" s="9" t="s">
        <v>2741</v>
      </c>
      <c r="G499" s="27" t="s">
        <v>2742</v>
      </c>
      <c r="H499" s="16">
        <v>45952</v>
      </c>
      <c r="I499" s="16">
        <v>46266</v>
      </c>
      <c r="J499" s="49" t="s">
        <v>4701</v>
      </c>
      <c r="K499" s="58" t="s">
        <v>1835</v>
      </c>
      <c r="L499" s="58" t="s">
        <v>545</v>
      </c>
      <c r="M499" s="58" t="s">
        <v>1980</v>
      </c>
      <c r="N499" s="58" t="s">
        <v>268</v>
      </c>
      <c r="O499" s="56" t="s">
        <v>6267</v>
      </c>
      <c r="P499" s="58" t="s">
        <v>375</v>
      </c>
      <c r="Q499" s="58" t="s">
        <v>371</v>
      </c>
      <c r="R499" s="32">
        <v>65698</v>
      </c>
      <c r="S499" s="32">
        <v>36133.9</v>
      </c>
      <c r="T499" s="52">
        <f>Table42[[#This Row],[EU funds 
(EUR)]]/Table42[[#This Row],[Total eligible expenditure allocated to the operation (EUR)]]</f>
        <v>0.55000000000000004</v>
      </c>
    </row>
    <row r="500" spans="1:20" ht="114.75" x14ac:dyDescent="0.25">
      <c r="A500" s="15">
        <v>496</v>
      </c>
      <c r="B500" s="9" t="s">
        <v>871</v>
      </c>
      <c r="C500" s="9" t="s">
        <v>1156</v>
      </c>
      <c r="D500" s="34" t="s">
        <v>54</v>
      </c>
      <c r="E500" s="35" t="s">
        <v>364</v>
      </c>
      <c r="F500" s="9" t="s">
        <v>1268</v>
      </c>
      <c r="G500" s="27" t="s">
        <v>1586</v>
      </c>
      <c r="H500" s="16">
        <v>45891</v>
      </c>
      <c r="I500" s="16">
        <v>46397</v>
      </c>
      <c r="J500" s="49" t="s">
        <v>4701</v>
      </c>
      <c r="K500" s="58" t="s">
        <v>90</v>
      </c>
      <c r="L500" s="58" t="s">
        <v>38</v>
      </c>
      <c r="M500" s="58" t="s">
        <v>75</v>
      </c>
      <c r="N500" s="58" t="s">
        <v>75</v>
      </c>
      <c r="O500" s="56" t="s">
        <v>6267</v>
      </c>
      <c r="P500" s="58" t="s">
        <v>375</v>
      </c>
      <c r="Q500" s="58" t="s">
        <v>371</v>
      </c>
      <c r="R500" s="32">
        <v>18190</v>
      </c>
      <c r="S500" s="32">
        <v>13642.5</v>
      </c>
      <c r="T500" s="52">
        <f>Table42[[#This Row],[EU funds 
(EUR)]]/Table42[[#This Row],[Total eligible expenditure allocated to the operation (EUR)]]</f>
        <v>0.75</v>
      </c>
    </row>
    <row r="501" spans="1:20" ht="127.5" x14ac:dyDescent="0.25">
      <c r="A501" s="15">
        <v>497</v>
      </c>
      <c r="B501" s="9" t="s">
        <v>2743</v>
      </c>
      <c r="C501" s="9" t="s">
        <v>2744</v>
      </c>
      <c r="D501" s="34" t="s">
        <v>54</v>
      </c>
      <c r="E501" s="35" t="s">
        <v>364</v>
      </c>
      <c r="F501" s="9" t="s">
        <v>2745</v>
      </c>
      <c r="G501" s="27" t="s">
        <v>2746</v>
      </c>
      <c r="H501" s="16">
        <v>45904</v>
      </c>
      <c r="I501" s="16">
        <v>46266</v>
      </c>
      <c r="J501" s="49" t="s">
        <v>4701</v>
      </c>
      <c r="K501" s="58" t="s">
        <v>90</v>
      </c>
      <c r="L501" s="58" t="s">
        <v>38</v>
      </c>
      <c r="M501" s="58" t="s">
        <v>75</v>
      </c>
      <c r="N501" s="58" t="s">
        <v>75</v>
      </c>
      <c r="O501" s="56" t="s">
        <v>6267</v>
      </c>
      <c r="P501" s="58" t="s">
        <v>375</v>
      </c>
      <c r="Q501" s="58" t="s">
        <v>371</v>
      </c>
      <c r="R501" s="32">
        <v>13503.4</v>
      </c>
      <c r="S501" s="32">
        <v>10114.040000000001</v>
      </c>
      <c r="T501" s="52">
        <f>Table42[[#This Row],[EU funds 
(EUR)]]/Table42[[#This Row],[Total eligible expenditure allocated to the operation (EUR)]]</f>
        <v>0.74899951123420772</v>
      </c>
    </row>
    <row r="502" spans="1:20" ht="114.75" x14ac:dyDescent="0.25">
      <c r="A502" s="15">
        <v>498</v>
      </c>
      <c r="B502" s="9" t="s">
        <v>2747</v>
      </c>
      <c r="C502" s="9" t="s">
        <v>2748</v>
      </c>
      <c r="D502" s="34" t="s">
        <v>54</v>
      </c>
      <c r="E502" s="35" t="s">
        <v>364</v>
      </c>
      <c r="F502" s="9" t="s">
        <v>2749</v>
      </c>
      <c r="G502" s="27" t="s">
        <v>2750</v>
      </c>
      <c r="H502" s="16">
        <v>45898</v>
      </c>
      <c r="I502" s="16">
        <v>46358</v>
      </c>
      <c r="J502" s="49" t="s">
        <v>4701</v>
      </c>
      <c r="K502" s="58" t="s">
        <v>1822</v>
      </c>
      <c r="L502" s="58" t="s">
        <v>261</v>
      </c>
      <c r="M502" s="58" t="s">
        <v>1961</v>
      </c>
      <c r="N502" s="58" t="s">
        <v>268</v>
      </c>
      <c r="O502" s="56" t="s">
        <v>6267</v>
      </c>
      <c r="P502" s="58" t="s">
        <v>375</v>
      </c>
      <c r="Q502" s="58" t="s">
        <v>371</v>
      </c>
      <c r="R502" s="32">
        <v>51595.4</v>
      </c>
      <c r="S502" s="32">
        <v>38696.550000000003</v>
      </c>
      <c r="T502" s="52">
        <f>Table42[[#This Row],[EU funds 
(EUR)]]/Table42[[#This Row],[Total eligible expenditure allocated to the operation (EUR)]]</f>
        <v>0.75</v>
      </c>
    </row>
    <row r="503" spans="1:20" ht="114.75" x14ac:dyDescent="0.25">
      <c r="A503" s="15">
        <v>499</v>
      </c>
      <c r="B503" s="9" t="s">
        <v>2751</v>
      </c>
      <c r="C503" s="9" t="s">
        <v>432</v>
      </c>
      <c r="D503" s="34" t="s">
        <v>54</v>
      </c>
      <c r="E503" s="35" t="s">
        <v>364</v>
      </c>
      <c r="F503" s="9" t="s">
        <v>2752</v>
      </c>
      <c r="G503" s="27" t="s">
        <v>2753</v>
      </c>
      <c r="H503" s="16">
        <v>45898</v>
      </c>
      <c r="I503" s="16">
        <v>46447</v>
      </c>
      <c r="J503" s="49" t="s">
        <v>4701</v>
      </c>
      <c r="K503" s="58" t="s">
        <v>527</v>
      </c>
      <c r="L503" s="58" t="s">
        <v>72</v>
      </c>
      <c r="M503" s="58" t="s">
        <v>1949</v>
      </c>
      <c r="N503" s="58" t="s">
        <v>77</v>
      </c>
      <c r="O503" s="56" t="s">
        <v>6267</v>
      </c>
      <c r="P503" s="58" t="s">
        <v>375</v>
      </c>
      <c r="Q503" s="58" t="s">
        <v>371</v>
      </c>
      <c r="R503" s="32">
        <v>32100</v>
      </c>
      <c r="S503" s="32">
        <v>24075</v>
      </c>
      <c r="T503" s="52">
        <f>Table42[[#This Row],[EU funds 
(EUR)]]/Table42[[#This Row],[Total eligible expenditure allocated to the operation (EUR)]]</f>
        <v>0.75</v>
      </c>
    </row>
    <row r="504" spans="1:20" ht="76.5" x14ac:dyDescent="0.25">
      <c r="A504" s="15">
        <v>500</v>
      </c>
      <c r="B504" s="9" t="s">
        <v>2754</v>
      </c>
      <c r="C504" s="9" t="s">
        <v>2755</v>
      </c>
      <c r="D504" s="34" t="s">
        <v>54</v>
      </c>
      <c r="E504" s="35" t="s">
        <v>364</v>
      </c>
      <c r="F504" s="9" t="s">
        <v>2756</v>
      </c>
      <c r="G504" s="27" t="s">
        <v>2757</v>
      </c>
      <c r="H504" s="16">
        <v>45919</v>
      </c>
      <c r="I504" s="16">
        <v>46152</v>
      </c>
      <c r="J504" s="49" t="s">
        <v>4701</v>
      </c>
      <c r="K504" s="58" t="s">
        <v>1828</v>
      </c>
      <c r="L504" s="58" t="s">
        <v>72</v>
      </c>
      <c r="M504" s="58" t="s">
        <v>1949</v>
      </c>
      <c r="N504" s="58" t="s">
        <v>77</v>
      </c>
      <c r="O504" s="56" t="s">
        <v>6267</v>
      </c>
      <c r="P504" s="58" t="s">
        <v>375</v>
      </c>
      <c r="Q504" s="58" t="s">
        <v>371</v>
      </c>
      <c r="R504" s="32">
        <v>8854.25</v>
      </c>
      <c r="S504" s="32">
        <v>6640.68</v>
      </c>
      <c r="T504" s="52">
        <f>Table42[[#This Row],[EU funds 
(EUR)]]/Table42[[#This Row],[Total eligible expenditure allocated to the operation (EUR)]]</f>
        <v>0.74999915294914876</v>
      </c>
    </row>
    <row r="505" spans="1:20" ht="89.25" x14ac:dyDescent="0.25">
      <c r="A505" s="15">
        <v>501</v>
      </c>
      <c r="B505" s="9" t="s">
        <v>1925</v>
      </c>
      <c r="C505" s="9" t="s">
        <v>1933</v>
      </c>
      <c r="D505" s="34" t="s">
        <v>54</v>
      </c>
      <c r="E505" s="35" t="s">
        <v>364</v>
      </c>
      <c r="F505" s="9" t="s">
        <v>1941</v>
      </c>
      <c r="G505" s="27" t="s">
        <v>2758</v>
      </c>
      <c r="H505" s="16">
        <v>45895</v>
      </c>
      <c r="I505" s="16">
        <v>46402</v>
      </c>
      <c r="J505" s="49" t="s">
        <v>4701</v>
      </c>
      <c r="K505" s="58" t="s">
        <v>127</v>
      </c>
      <c r="L505" s="58" t="s">
        <v>118</v>
      </c>
      <c r="M505" s="58" t="s">
        <v>1955</v>
      </c>
      <c r="N505" s="58" t="s">
        <v>77</v>
      </c>
      <c r="O505" s="56" t="s">
        <v>6267</v>
      </c>
      <c r="P505" s="58" t="s">
        <v>375</v>
      </c>
      <c r="Q505" s="58" t="s">
        <v>371</v>
      </c>
      <c r="R505" s="32">
        <v>10560.9</v>
      </c>
      <c r="S505" s="32">
        <v>7920.67</v>
      </c>
      <c r="T505" s="52">
        <f>Table42[[#This Row],[EU funds 
(EUR)]]/Table42[[#This Row],[Total eligible expenditure allocated to the operation (EUR)]]</f>
        <v>0.74999952655550195</v>
      </c>
    </row>
    <row r="506" spans="1:20" ht="114.75" x14ac:dyDescent="0.25">
      <c r="A506" s="15">
        <v>502</v>
      </c>
      <c r="B506" s="9" t="s">
        <v>2759</v>
      </c>
      <c r="C506" s="9" t="s">
        <v>2760</v>
      </c>
      <c r="D506" s="34" t="s">
        <v>54</v>
      </c>
      <c r="E506" s="35" t="s">
        <v>364</v>
      </c>
      <c r="F506" s="9" t="s">
        <v>1268</v>
      </c>
      <c r="G506" s="27" t="s">
        <v>1581</v>
      </c>
      <c r="H506" s="16">
        <v>45905</v>
      </c>
      <c r="I506" s="16">
        <v>46397</v>
      </c>
      <c r="J506" s="49" t="s">
        <v>4701</v>
      </c>
      <c r="K506" s="58" t="s">
        <v>90</v>
      </c>
      <c r="L506" s="58" t="s">
        <v>38</v>
      </c>
      <c r="M506" s="58" t="s">
        <v>75</v>
      </c>
      <c r="N506" s="58" t="s">
        <v>75</v>
      </c>
      <c r="O506" s="56" t="s">
        <v>6267</v>
      </c>
      <c r="P506" s="58" t="s">
        <v>375</v>
      </c>
      <c r="Q506" s="58" t="s">
        <v>371</v>
      </c>
      <c r="R506" s="32">
        <v>35176.25</v>
      </c>
      <c r="S506" s="32">
        <v>19346.93</v>
      </c>
      <c r="T506" s="52">
        <f>Table42[[#This Row],[EU funds 
(EUR)]]/Table42[[#This Row],[Total eligible expenditure allocated to the operation (EUR)]]</f>
        <v>0.54999978678796069</v>
      </c>
    </row>
    <row r="507" spans="1:20" ht="76.5" x14ac:dyDescent="0.25">
      <c r="A507" s="15">
        <v>503</v>
      </c>
      <c r="B507" s="9" t="s">
        <v>2761</v>
      </c>
      <c r="C507" s="9" t="s">
        <v>1992</v>
      </c>
      <c r="D507" s="34" t="s">
        <v>54</v>
      </c>
      <c r="E507" s="35" t="s">
        <v>364</v>
      </c>
      <c r="F507" s="9" t="s">
        <v>2762</v>
      </c>
      <c r="G507" s="27" t="s">
        <v>2763</v>
      </c>
      <c r="H507" s="16">
        <v>45944</v>
      </c>
      <c r="I507" s="16">
        <v>46388</v>
      </c>
      <c r="J507" s="49" t="s">
        <v>4701</v>
      </c>
      <c r="K507" s="58" t="s">
        <v>123</v>
      </c>
      <c r="L507" s="58" t="s">
        <v>116</v>
      </c>
      <c r="M507" s="58" t="s">
        <v>1953</v>
      </c>
      <c r="N507" s="58" t="s">
        <v>77</v>
      </c>
      <c r="O507" s="56" t="s">
        <v>6267</v>
      </c>
      <c r="P507" s="58" t="s">
        <v>375</v>
      </c>
      <c r="Q507" s="58" t="s">
        <v>371</v>
      </c>
      <c r="R507" s="32">
        <v>59920</v>
      </c>
      <c r="S507" s="32">
        <v>44880.08</v>
      </c>
      <c r="T507" s="52">
        <f>Table42[[#This Row],[EU funds 
(EUR)]]/Table42[[#This Row],[Total eligible expenditure allocated to the operation (EUR)]]</f>
        <v>0.749</v>
      </c>
    </row>
    <row r="508" spans="1:20" ht="127.5" x14ac:dyDescent="0.25">
      <c r="A508" s="15">
        <v>504</v>
      </c>
      <c r="B508" s="9" t="s">
        <v>737</v>
      </c>
      <c r="C508" s="9" t="s">
        <v>1030</v>
      </c>
      <c r="D508" s="34" t="s">
        <v>54</v>
      </c>
      <c r="E508" s="35" t="s">
        <v>364</v>
      </c>
      <c r="F508" s="9" t="s">
        <v>1319</v>
      </c>
      <c r="G508" s="27" t="s">
        <v>1625</v>
      </c>
      <c r="H508" s="16">
        <v>45867</v>
      </c>
      <c r="I508" s="16">
        <v>46296</v>
      </c>
      <c r="J508" s="49" t="s">
        <v>4701</v>
      </c>
      <c r="K508" s="58" t="s">
        <v>90</v>
      </c>
      <c r="L508" s="58" t="s">
        <v>38</v>
      </c>
      <c r="M508" s="58" t="s">
        <v>75</v>
      </c>
      <c r="N508" s="58" t="s">
        <v>75</v>
      </c>
      <c r="O508" s="56" t="s">
        <v>6267</v>
      </c>
      <c r="P508" s="58" t="s">
        <v>375</v>
      </c>
      <c r="Q508" s="58" t="s">
        <v>371</v>
      </c>
      <c r="R508" s="32">
        <v>32528</v>
      </c>
      <c r="S508" s="32">
        <v>24363.47</v>
      </c>
      <c r="T508" s="52">
        <f>Table42[[#This Row],[EU funds 
(EUR)]]/Table42[[#This Row],[Total eligible expenditure allocated to the operation (EUR)]]</f>
        <v>0.74899993851451063</v>
      </c>
    </row>
    <row r="509" spans="1:20" ht="114.75" x14ac:dyDescent="0.25">
      <c r="A509" s="15">
        <v>505</v>
      </c>
      <c r="B509" s="9" t="s">
        <v>691</v>
      </c>
      <c r="C509" s="9" t="s">
        <v>987</v>
      </c>
      <c r="D509" s="34" t="s">
        <v>54</v>
      </c>
      <c r="E509" s="35" t="s">
        <v>364</v>
      </c>
      <c r="F509" s="9" t="s">
        <v>1268</v>
      </c>
      <c r="G509" s="27" t="s">
        <v>1581</v>
      </c>
      <c r="H509" s="16">
        <v>45860</v>
      </c>
      <c r="I509" s="16">
        <v>46397</v>
      </c>
      <c r="J509" s="49" t="s">
        <v>4701</v>
      </c>
      <c r="K509" s="58" t="s">
        <v>1841</v>
      </c>
      <c r="L509" s="58" t="s">
        <v>260</v>
      </c>
      <c r="M509" s="58" t="s">
        <v>1960</v>
      </c>
      <c r="N509" s="58" t="s">
        <v>268</v>
      </c>
      <c r="O509" s="56" t="s">
        <v>6267</v>
      </c>
      <c r="P509" s="58" t="s">
        <v>375</v>
      </c>
      <c r="Q509" s="58" t="s">
        <v>371</v>
      </c>
      <c r="R509" s="32">
        <v>35911.870000000003</v>
      </c>
      <c r="S509" s="32">
        <v>26933.9</v>
      </c>
      <c r="T509" s="52">
        <f>Table42[[#This Row],[EU funds 
(EUR)]]/Table42[[#This Row],[Total eligible expenditure allocated to the operation (EUR)]]</f>
        <v>0.74999993038513446</v>
      </c>
    </row>
    <row r="510" spans="1:20" ht="127.5" x14ac:dyDescent="0.25">
      <c r="A510" s="15">
        <v>506</v>
      </c>
      <c r="B510" s="9" t="s">
        <v>1904</v>
      </c>
      <c r="C510" s="9" t="s">
        <v>1909</v>
      </c>
      <c r="D510" s="34" t="s">
        <v>54</v>
      </c>
      <c r="E510" s="35" t="s">
        <v>364</v>
      </c>
      <c r="F510" s="9" t="s">
        <v>1913</v>
      </c>
      <c r="G510" s="27" t="s">
        <v>1918</v>
      </c>
      <c r="H510" s="16">
        <v>45897</v>
      </c>
      <c r="I510" s="16">
        <v>46357</v>
      </c>
      <c r="J510" s="49" t="s">
        <v>4701</v>
      </c>
      <c r="K510" s="58" t="s">
        <v>123</v>
      </c>
      <c r="L510" s="58" t="s">
        <v>116</v>
      </c>
      <c r="M510" s="58" t="s">
        <v>75</v>
      </c>
      <c r="N510" s="58" t="s">
        <v>75</v>
      </c>
      <c r="O510" s="56" t="s">
        <v>6267</v>
      </c>
      <c r="P510" s="58" t="s">
        <v>375</v>
      </c>
      <c r="Q510" s="58" t="s">
        <v>371</v>
      </c>
      <c r="R510" s="32">
        <v>60990</v>
      </c>
      <c r="S510" s="32">
        <v>33483.51</v>
      </c>
      <c r="T510" s="52">
        <f>Table42[[#This Row],[EU funds 
(EUR)]]/Table42[[#This Row],[Total eligible expenditure allocated to the operation (EUR)]]</f>
        <v>0.54900000000000004</v>
      </c>
    </row>
    <row r="511" spans="1:20" ht="89.25" x14ac:dyDescent="0.25">
      <c r="A511" s="15">
        <v>507</v>
      </c>
      <c r="B511" s="9" t="s">
        <v>718</v>
      </c>
      <c r="C511" s="9" t="s">
        <v>1012</v>
      </c>
      <c r="D511" s="34" t="s">
        <v>54</v>
      </c>
      <c r="E511" s="35" t="s">
        <v>364</v>
      </c>
      <c r="F511" s="9" t="s">
        <v>1301</v>
      </c>
      <c r="G511" s="27" t="s">
        <v>1606</v>
      </c>
      <c r="H511" s="16">
        <v>45863</v>
      </c>
      <c r="I511" s="16">
        <v>46476</v>
      </c>
      <c r="J511" s="49" t="s">
        <v>4701</v>
      </c>
      <c r="K511" s="58" t="s">
        <v>525</v>
      </c>
      <c r="L511" s="58" t="s">
        <v>542</v>
      </c>
      <c r="M511" s="58" t="s">
        <v>1975</v>
      </c>
      <c r="N511" s="58" t="s">
        <v>268</v>
      </c>
      <c r="O511" s="56" t="s">
        <v>6267</v>
      </c>
      <c r="P511" s="58" t="s">
        <v>375</v>
      </c>
      <c r="Q511" s="58" t="s">
        <v>371</v>
      </c>
      <c r="R511" s="32">
        <v>35978.75</v>
      </c>
      <c r="S511" s="32">
        <v>26984.05</v>
      </c>
      <c r="T511" s="52">
        <f>Table42[[#This Row],[EU funds 
(EUR)]]/Table42[[#This Row],[Total eligible expenditure allocated to the operation (EUR)]]</f>
        <v>0.74999965257269918</v>
      </c>
    </row>
    <row r="512" spans="1:20" ht="114.75" x14ac:dyDescent="0.25">
      <c r="A512" s="15">
        <v>508</v>
      </c>
      <c r="B512" s="9" t="s">
        <v>812</v>
      </c>
      <c r="C512" s="9" t="s">
        <v>1101</v>
      </c>
      <c r="D512" s="34" t="s">
        <v>54</v>
      </c>
      <c r="E512" s="35" t="s">
        <v>364</v>
      </c>
      <c r="F512" s="9" t="s">
        <v>1268</v>
      </c>
      <c r="G512" s="27" t="s">
        <v>1586</v>
      </c>
      <c r="H512" s="16">
        <v>45877</v>
      </c>
      <c r="I512" s="16">
        <v>46397</v>
      </c>
      <c r="J512" s="49" t="s">
        <v>4701</v>
      </c>
      <c r="K512" s="58" t="s">
        <v>90</v>
      </c>
      <c r="L512" s="58" t="s">
        <v>38</v>
      </c>
      <c r="M512" s="58" t="s">
        <v>75</v>
      </c>
      <c r="N512" s="58" t="s">
        <v>75</v>
      </c>
      <c r="O512" s="56" t="s">
        <v>6267</v>
      </c>
      <c r="P512" s="58" t="s">
        <v>375</v>
      </c>
      <c r="Q512" s="58" t="s">
        <v>371</v>
      </c>
      <c r="R512" s="32">
        <v>17889.060000000001</v>
      </c>
      <c r="S512" s="32">
        <v>13416.79</v>
      </c>
      <c r="T512" s="52">
        <f>Table42[[#This Row],[EU funds 
(EUR)]]/Table42[[#This Row],[Total eligible expenditure allocated to the operation (EUR)]]</f>
        <v>0.74999972049956787</v>
      </c>
    </row>
    <row r="513" spans="1:20" ht="127.5" x14ac:dyDescent="0.25">
      <c r="A513" s="15">
        <v>509</v>
      </c>
      <c r="B513" s="9" t="s">
        <v>805</v>
      </c>
      <c r="C513" s="9" t="s">
        <v>1094</v>
      </c>
      <c r="D513" s="34" t="s">
        <v>54</v>
      </c>
      <c r="E513" s="35" t="s">
        <v>364</v>
      </c>
      <c r="F513" s="9" t="s">
        <v>1384</v>
      </c>
      <c r="G513" s="27" t="s">
        <v>1691</v>
      </c>
      <c r="H513" s="16">
        <v>45876</v>
      </c>
      <c r="I513" s="16">
        <v>46357</v>
      </c>
      <c r="J513" s="49" t="s">
        <v>4701</v>
      </c>
      <c r="K513" s="58" t="s">
        <v>1880</v>
      </c>
      <c r="L513" s="58" t="s">
        <v>116</v>
      </c>
      <c r="M513" s="58" t="s">
        <v>75</v>
      </c>
      <c r="N513" s="58" t="s">
        <v>75</v>
      </c>
      <c r="O513" s="56" t="s">
        <v>6267</v>
      </c>
      <c r="P513" s="58" t="s">
        <v>375</v>
      </c>
      <c r="Q513" s="58" t="s">
        <v>371</v>
      </c>
      <c r="R513" s="32">
        <v>60241</v>
      </c>
      <c r="S513" s="32">
        <v>33072.300000000003</v>
      </c>
      <c r="T513" s="52">
        <f>Table42[[#This Row],[EU funds 
(EUR)]]/Table42[[#This Row],[Total eligible expenditure allocated to the operation (EUR)]]</f>
        <v>0.54899985060008971</v>
      </c>
    </row>
    <row r="514" spans="1:20" ht="102" x14ac:dyDescent="0.25">
      <c r="A514" s="15">
        <v>510</v>
      </c>
      <c r="B514" s="9" t="s">
        <v>2764</v>
      </c>
      <c r="C514" s="9" t="s">
        <v>2765</v>
      </c>
      <c r="D514" s="34" t="s">
        <v>54</v>
      </c>
      <c r="E514" s="35" t="s">
        <v>364</v>
      </c>
      <c r="F514" s="9" t="s">
        <v>2766</v>
      </c>
      <c r="G514" s="27" t="s">
        <v>2767</v>
      </c>
      <c r="H514" s="16">
        <v>45902</v>
      </c>
      <c r="I514" s="16">
        <v>46249</v>
      </c>
      <c r="J514" s="49" t="s">
        <v>4701</v>
      </c>
      <c r="K514" s="58" t="s">
        <v>90</v>
      </c>
      <c r="L514" s="58" t="s">
        <v>38</v>
      </c>
      <c r="M514" s="58" t="s">
        <v>75</v>
      </c>
      <c r="N514" s="58" t="s">
        <v>75</v>
      </c>
      <c r="O514" s="56" t="s">
        <v>6267</v>
      </c>
      <c r="P514" s="58" t="s">
        <v>375</v>
      </c>
      <c r="Q514" s="58" t="s">
        <v>371</v>
      </c>
      <c r="R514" s="32">
        <v>199876</v>
      </c>
      <c r="S514" s="32">
        <v>149907</v>
      </c>
      <c r="T514" s="52">
        <f>Table42[[#This Row],[EU funds 
(EUR)]]/Table42[[#This Row],[Total eligible expenditure allocated to the operation (EUR)]]</f>
        <v>0.75</v>
      </c>
    </row>
    <row r="515" spans="1:20" ht="114.75" x14ac:dyDescent="0.25">
      <c r="A515" s="15">
        <v>511</v>
      </c>
      <c r="B515" s="9" t="s">
        <v>875</v>
      </c>
      <c r="C515" s="9" t="s">
        <v>1159</v>
      </c>
      <c r="D515" s="34" t="s">
        <v>54</v>
      </c>
      <c r="E515" s="35" t="s">
        <v>364</v>
      </c>
      <c r="F515" s="9" t="s">
        <v>1449</v>
      </c>
      <c r="G515" s="27" t="s">
        <v>1757</v>
      </c>
      <c r="H515" s="16">
        <v>45894</v>
      </c>
      <c r="I515" s="16">
        <v>46327</v>
      </c>
      <c r="J515" s="49" t="s">
        <v>4701</v>
      </c>
      <c r="K515" s="58" t="s">
        <v>1896</v>
      </c>
      <c r="L515" s="58" t="s">
        <v>73</v>
      </c>
      <c r="M515" s="58" t="s">
        <v>1950</v>
      </c>
      <c r="N515" s="58" t="s">
        <v>77</v>
      </c>
      <c r="O515" s="56" t="s">
        <v>6267</v>
      </c>
      <c r="P515" s="58" t="s">
        <v>375</v>
      </c>
      <c r="Q515" s="58" t="s">
        <v>371</v>
      </c>
      <c r="R515" s="32">
        <v>21400</v>
      </c>
      <c r="S515" s="32">
        <v>16050</v>
      </c>
      <c r="T515" s="52">
        <f>Table42[[#This Row],[EU funds 
(EUR)]]/Table42[[#This Row],[Total eligible expenditure allocated to the operation (EUR)]]</f>
        <v>0.75</v>
      </c>
    </row>
    <row r="516" spans="1:20" ht="102" x14ac:dyDescent="0.25">
      <c r="A516" s="15">
        <v>512</v>
      </c>
      <c r="B516" s="9" t="s">
        <v>2768</v>
      </c>
      <c r="C516" s="9" t="s">
        <v>2769</v>
      </c>
      <c r="D516" s="34" t="s">
        <v>54</v>
      </c>
      <c r="E516" s="35" t="s">
        <v>364</v>
      </c>
      <c r="F516" s="9" t="s">
        <v>2770</v>
      </c>
      <c r="G516" s="27" t="s">
        <v>2771</v>
      </c>
      <c r="H516" s="16">
        <v>45898</v>
      </c>
      <c r="I516" s="16">
        <v>46266</v>
      </c>
      <c r="J516" s="49" t="s">
        <v>4701</v>
      </c>
      <c r="K516" s="58" t="s">
        <v>90</v>
      </c>
      <c r="L516" s="58" t="s">
        <v>38</v>
      </c>
      <c r="M516" s="58" t="s">
        <v>75</v>
      </c>
      <c r="N516" s="58" t="s">
        <v>75</v>
      </c>
      <c r="O516" s="56" t="s">
        <v>6267</v>
      </c>
      <c r="P516" s="58" t="s">
        <v>375</v>
      </c>
      <c r="Q516" s="58" t="s">
        <v>371</v>
      </c>
      <c r="R516" s="32">
        <v>42179.4</v>
      </c>
      <c r="S516" s="32">
        <v>31634</v>
      </c>
      <c r="T516" s="52">
        <f>Table42[[#This Row],[EU funds 
(EUR)]]/Table42[[#This Row],[Total eligible expenditure allocated to the operation (EUR)]]</f>
        <v>0.74998696045937119</v>
      </c>
    </row>
    <row r="517" spans="1:20" ht="102" x14ac:dyDescent="0.25">
      <c r="A517" s="15">
        <v>513</v>
      </c>
      <c r="B517" s="9" t="s">
        <v>719</v>
      </c>
      <c r="C517" s="9" t="s">
        <v>1013</v>
      </c>
      <c r="D517" s="34" t="s">
        <v>54</v>
      </c>
      <c r="E517" s="35" t="s">
        <v>364</v>
      </c>
      <c r="F517" s="9" t="s">
        <v>1302</v>
      </c>
      <c r="G517" s="27" t="s">
        <v>1607</v>
      </c>
      <c r="H517" s="16">
        <v>45863</v>
      </c>
      <c r="I517" s="16">
        <v>46113</v>
      </c>
      <c r="J517" s="49" t="s">
        <v>4701</v>
      </c>
      <c r="K517" s="58" t="s">
        <v>90</v>
      </c>
      <c r="L517" s="58" t="s">
        <v>38</v>
      </c>
      <c r="M517" s="58" t="s">
        <v>75</v>
      </c>
      <c r="N517" s="58" t="s">
        <v>75</v>
      </c>
      <c r="O517" s="56" t="s">
        <v>6267</v>
      </c>
      <c r="P517" s="58" t="s">
        <v>375</v>
      </c>
      <c r="Q517" s="58" t="s">
        <v>371</v>
      </c>
      <c r="R517" s="32">
        <v>16869.07</v>
      </c>
      <c r="S517" s="32">
        <v>12651.8</v>
      </c>
      <c r="T517" s="52">
        <f>Table42[[#This Row],[EU funds 
(EUR)]]/Table42[[#This Row],[Total eligible expenditure allocated to the operation (EUR)]]</f>
        <v>0.74999985179977313</v>
      </c>
    </row>
    <row r="518" spans="1:20" ht="114.75" x14ac:dyDescent="0.25">
      <c r="A518" s="15">
        <v>514</v>
      </c>
      <c r="B518" s="9" t="s">
        <v>1901</v>
      </c>
      <c r="C518" s="9" t="s">
        <v>1906</v>
      </c>
      <c r="D518" s="34" t="s">
        <v>54</v>
      </c>
      <c r="E518" s="35" t="s">
        <v>364</v>
      </c>
      <c r="F518" s="9" t="s">
        <v>1911</v>
      </c>
      <c r="G518" s="27" t="s">
        <v>1915</v>
      </c>
      <c r="H518" s="16">
        <v>45895</v>
      </c>
      <c r="I518" s="16">
        <v>46083</v>
      </c>
      <c r="J518" s="49" t="s">
        <v>4701</v>
      </c>
      <c r="K518" s="58" t="s">
        <v>90</v>
      </c>
      <c r="L518" s="58" t="s">
        <v>38</v>
      </c>
      <c r="M518" s="58" t="s">
        <v>75</v>
      </c>
      <c r="N518" s="58" t="s">
        <v>75</v>
      </c>
      <c r="O518" s="56" t="s">
        <v>6267</v>
      </c>
      <c r="P518" s="58" t="s">
        <v>375</v>
      </c>
      <c r="Q518" s="58" t="s">
        <v>371</v>
      </c>
      <c r="R518" s="32">
        <v>21153.9</v>
      </c>
      <c r="S518" s="32">
        <v>15865.42</v>
      </c>
      <c r="T518" s="52">
        <f>Table42[[#This Row],[EU funds 
(EUR)]]/Table42[[#This Row],[Total eligible expenditure allocated to the operation (EUR)]]</f>
        <v>0.74999976363696519</v>
      </c>
    </row>
    <row r="519" spans="1:20" ht="242.25" x14ac:dyDescent="0.25">
      <c r="A519" s="15">
        <v>515</v>
      </c>
      <c r="B519" s="9" t="s">
        <v>2772</v>
      </c>
      <c r="C519" s="9" t="s">
        <v>2773</v>
      </c>
      <c r="D519" s="34" t="s">
        <v>54</v>
      </c>
      <c r="E519" s="35" t="s">
        <v>364</v>
      </c>
      <c r="F519" s="9" t="s">
        <v>2774</v>
      </c>
      <c r="G519" s="27" t="s">
        <v>2775</v>
      </c>
      <c r="H519" s="16">
        <v>45901</v>
      </c>
      <c r="I519" s="16">
        <v>46266</v>
      </c>
      <c r="J519" s="49" t="s">
        <v>4701</v>
      </c>
      <c r="K519" s="58" t="s">
        <v>1829</v>
      </c>
      <c r="L519" s="58" t="s">
        <v>260</v>
      </c>
      <c r="M519" s="58" t="s">
        <v>1960</v>
      </c>
      <c r="N519" s="58" t="s">
        <v>268</v>
      </c>
      <c r="O519" s="56" t="s">
        <v>6267</v>
      </c>
      <c r="P519" s="58" t="s">
        <v>375</v>
      </c>
      <c r="Q519" s="58" t="s">
        <v>371</v>
      </c>
      <c r="R519" s="32">
        <v>104967</v>
      </c>
      <c r="S519" s="32">
        <v>78725.25</v>
      </c>
      <c r="T519" s="52">
        <f>Table42[[#This Row],[EU funds 
(EUR)]]/Table42[[#This Row],[Total eligible expenditure allocated to the operation (EUR)]]</f>
        <v>0.75</v>
      </c>
    </row>
    <row r="520" spans="1:20" ht="76.5" x14ac:dyDescent="0.25">
      <c r="A520" s="15">
        <v>516</v>
      </c>
      <c r="B520" s="9" t="s">
        <v>738</v>
      </c>
      <c r="C520" s="9" t="s">
        <v>1031</v>
      </c>
      <c r="D520" s="34" t="s">
        <v>54</v>
      </c>
      <c r="E520" s="35" t="s">
        <v>364</v>
      </c>
      <c r="F520" s="9" t="s">
        <v>1320</v>
      </c>
      <c r="G520" s="27" t="s">
        <v>1626</v>
      </c>
      <c r="H520" s="16">
        <v>45867</v>
      </c>
      <c r="I520" s="16">
        <v>46357</v>
      </c>
      <c r="J520" s="49" t="s">
        <v>4701</v>
      </c>
      <c r="K520" s="58" t="s">
        <v>250</v>
      </c>
      <c r="L520" s="58" t="s">
        <v>72</v>
      </c>
      <c r="M520" s="58" t="s">
        <v>1949</v>
      </c>
      <c r="N520" s="58" t="s">
        <v>77</v>
      </c>
      <c r="O520" s="56" t="s">
        <v>6267</v>
      </c>
      <c r="P520" s="58" t="s">
        <v>375</v>
      </c>
      <c r="Q520" s="58" t="s">
        <v>371</v>
      </c>
      <c r="R520" s="32">
        <v>64499.6</v>
      </c>
      <c r="S520" s="32">
        <v>48374.7</v>
      </c>
      <c r="T520" s="52">
        <f>Table42[[#This Row],[EU funds 
(EUR)]]/Table42[[#This Row],[Total eligible expenditure allocated to the operation (EUR)]]</f>
        <v>0.75</v>
      </c>
    </row>
    <row r="521" spans="1:20" ht="114.75" x14ac:dyDescent="0.25">
      <c r="A521" s="15">
        <v>517</v>
      </c>
      <c r="B521" s="9" t="s">
        <v>728</v>
      </c>
      <c r="C521" s="9" t="s">
        <v>1021</v>
      </c>
      <c r="D521" s="34" t="s">
        <v>54</v>
      </c>
      <c r="E521" s="35" t="s">
        <v>364</v>
      </c>
      <c r="F521" s="9" t="s">
        <v>1311</v>
      </c>
      <c r="G521" s="27" t="s">
        <v>1616</v>
      </c>
      <c r="H521" s="16">
        <v>45866</v>
      </c>
      <c r="I521" s="16">
        <v>46019</v>
      </c>
      <c r="J521" s="49" t="s">
        <v>4702</v>
      </c>
      <c r="K521" s="58" t="s">
        <v>90</v>
      </c>
      <c r="L521" s="58" t="s">
        <v>38</v>
      </c>
      <c r="M521" s="58" t="s">
        <v>75</v>
      </c>
      <c r="N521" s="58" t="s">
        <v>75</v>
      </c>
      <c r="O521" s="56" t="s">
        <v>6267</v>
      </c>
      <c r="P521" s="58" t="s">
        <v>375</v>
      </c>
      <c r="Q521" s="58" t="s">
        <v>371</v>
      </c>
      <c r="R521" s="32">
        <v>81534</v>
      </c>
      <c r="S521" s="32">
        <v>61150.5</v>
      </c>
      <c r="T521" s="52">
        <f>Table42[[#This Row],[EU funds 
(EUR)]]/Table42[[#This Row],[Total eligible expenditure allocated to the operation (EUR)]]</f>
        <v>0.75</v>
      </c>
    </row>
    <row r="522" spans="1:20" ht="140.25" x14ac:dyDescent="0.25">
      <c r="A522" s="15">
        <v>518</v>
      </c>
      <c r="B522" s="9" t="s">
        <v>2776</v>
      </c>
      <c r="C522" s="9" t="s">
        <v>2777</v>
      </c>
      <c r="D522" s="34" t="s">
        <v>54</v>
      </c>
      <c r="E522" s="35" t="s">
        <v>364</v>
      </c>
      <c r="F522" s="9" t="s">
        <v>2778</v>
      </c>
      <c r="G522" s="27" t="s">
        <v>2779</v>
      </c>
      <c r="H522" s="16">
        <v>45905</v>
      </c>
      <c r="I522" s="16">
        <v>46174</v>
      </c>
      <c r="J522" s="49" t="s">
        <v>4701</v>
      </c>
      <c r="K522" s="58" t="s">
        <v>1827</v>
      </c>
      <c r="L522" s="58" t="s">
        <v>260</v>
      </c>
      <c r="M522" s="58" t="s">
        <v>1960</v>
      </c>
      <c r="N522" s="58" t="s">
        <v>268</v>
      </c>
      <c r="O522" s="56" t="s">
        <v>6267</v>
      </c>
      <c r="P522" s="58" t="s">
        <v>375</v>
      </c>
      <c r="Q522" s="58" t="s">
        <v>371</v>
      </c>
      <c r="R522" s="32">
        <v>54184.800000000003</v>
      </c>
      <c r="S522" s="32">
        <v>40638.6</v>
      </c>
      <c r="T522" s="52">
        <f>Table42[[#This Row],[EU funds 
(EUR)]]/Table42[[#This Row],[Total eligible expenditure allocated to the operation (EUR)]]</f>
        <v>0.74999999999999989</v>
      </c>
    </row>
    <row r="523" spans="1:20" ht="102" x14ac:dyDescent="0.25">
      <c r="A523" s="15">
        <v>519</v>
      </c>
      <c r="B523" s="9" t="s">
        <v>800</v>
      </c>
      <c r="C523" s="9" t="s">
        <v>1089</v>
      </c>
      <c r="D523" s="34" t="s">
        <v>54</v>
      </c>
      <c r="E523" s="35" t="s">
        <v>364</v>
      </c>
      <c r="F523" s="9" t="s">
        <v>1380</v>
      </c>
      <c r="G523" s="27" t="s">
        <v>1687</v>
      </c>
      <c r="H523" s="16">
        <v>45875</v>
      </c>
      <c r="I523" s="16">
        <v>46357</v>
      </c>
      <c r="J523" s="49" t="s">
        <v>4701</v>
      </c>
      <c r="K523" s="58" t="s">
        <v>90</v>
      </c>
      <c r="L523" s="58" t="s">
        <v>38</v>
      </c>
      <c r="M523" s="58" t="s">
        <v>75</v>
      </c>
      <c r="N523" s="58" t="s">
        <v>75</v>
      </c>
      <c r="O523" s="56" t="s">
        <v>6267</v>
      </c>
      <c r="P523" s="58" t="s">
        <v>375</v>
      </c>
      <c r="Q523" s="58" t="s">
        <v>371</v>
      </c>
      <c r="R523" s="32">
        <v>188106</v>
      </c>
      <c r="S523" s="32">
        <v>103458.3</v>
      </c>
      <c r="T523" s="52">
        <f>Table42[[#This Row],[EU funds 
(EUR)]]/Table42[[#This Row],[Total eligible expenditure allocated to the operation (EUR)]]</f>
        <v>0.55000000000000004</v>
      </c>
    </row>
    <row r="524" spans="1:20" ht="102" x14ac:dyDescent="0.25">
      <c r="A524" s="15">
        <v>520</v>
      </c>
      <c r="B524" s="9" t="s">
        <v>786</v>
      </c>
      <c r="C524" s="9" t="s">
        <v>1076</v>
      </c>
      <c r="D524" s="34" t="s">
        <v>54</v>
      </c>
      <c r="E524" s="35" t="s">
        <v>364</v>
      </c>
      <c r="F524" s="9" t="s">
        <v>1368</v>
      </c>
      <c r="G524" s="27" t="s">
        <v>1674</v>
      </c>
      <c r="H524" s="16">
        <v>45870</v>
      </c>
      <c r="I524" s="16">
        <v>46447</v>
      </c>
      <c r="J524" s="49" t="s">
        <v>4701</v>
      </c>
      <c r="K524" s="58" t="s">
        <v>1878</v>
      </c>
      <c r="L524" s="58" t="s">
        <v>260</v>
      </c>
      <c r="M524" s="58" t="s">
        <v>1960</v>
      </c>
      <c r="N524" s="58" t="s">
        <v>268</v>
      </c>
      <c r="O524" s="56" t="s">
        <v>6267</v>
      </c>
      <c r="P524" s="58" t="s">
        <v>375</v>
      </c>
      <c r="Q524" s="58" t="s">
        <v>371</v>
      </c>
      <c r="R524" s="32">
        <v>45261</v>
      </c>
      <c r="S524" s="32">
        <v>33945.75</v>
      </c>
      <c r="T524" s="52">
        <f>Table42[[#This Row],[EU funds 
(EUR)]]/Table42[[#This Row],[Total eligible expenditure allocated to the operation (EUR)]]</f>
        <v>0.75</v>
      </c>
    </row>
    <row r="525" spans="1:20" ht="127.5" x14ac:dyDescent="0.25">
      <c r="A525" s="15">
        <v>521</v>
      </c>
      <c r="B525" s="9" t="s">
        <v>793</v>
      </c>
      <c r="C525" s="9" t="s">
        <v>1083</v>
      </c>
      <c r="D525" s="34" t="s">
        <v>54</v>
      </c>
      <c r="E525" s="35" t="s">
        <v>364</v>
      </c>
      <c r="F525" s="9" t="s">
        <v>1375</v>
      </c>
      <c r="G525" s="27" t="s">
        <v>1681</v>
      </c>
      <c r="H525" s="16">
        <v>45873</v>
      </c>
      <c r="I525" s="16">
        <v>46266</v>
      </c>
      <c r="J525" s="49" t="s">
        <v>4701</v>
      </c>
      <c r="K525" s="58" t="s">
        <v>255</v>
      </c>
      <c r="L525" s="58" t="s">
        <v>262</v>
      </c>
      <c r="M525" s="58" t="s">
        <v>1963</v>
      </c>
      <c r="N525" s="58" t="s">
        <v>79</v>
      </c>
      <c r="O525" s="56" t="s">
        <v>6267</v>
      </c>
      <c r="P525" s="58" t="s">
        <v>375</v>
      </c>
      <c r="Q525" s="58" t="s">
        <v>371</v>
      </c>
      <c r="R525" s="32">
        <v>19741.5</v>
      </c>
      <c r="S525" s="32">
        <v>14786.38</v>
      </c>
      <c r="T525" s="52">
        <f>Table42[[#This Row],[EU funds 
(EUR)]]/Table42[[#This Row],[Total eligible expenditure allocated to the operation (EUR)]]</f>
        <v>0.7489998227085074</v>
      </c>
    </row>
    <row r="526" spans="1:20" ht="89.25" x14ac:dyDescent="0.25">
      <c r="A526" s="15">
        <v>522</v>
      </c>
      <c r="B526" s="9" t="s">
        <v>2780</v>
      </c>
      <c r="C526" s="9" t="s">
        <v>2781</v>
      </c>
      <c r="D526" s="34" t="s">
        <v>54</v>
      </c>
      <c r="E526" s="35" t="s">
        <v>364</v>
      </c>
      <c r="F526" s="9" t="s">
        <v>2782</v>
      </c>
      <c r="G526" s="27" t="s">
        <v>2783</v>
      </c>
      <c r="H526" s="16">
        <v>45901</v>
      </c>
      <c r="I526" s="16">
        <v>46447</v>
      </c>
      <c r="J526" s="49" t="s">
        <v>4701</v>
      </c>
      <c r="K526" s="58" t="s">
        <v>525</v>
      </c>
      <c r="L526" s="58" t="s">
        <v>542</v>
      </c>
      <c r="M526" s="58" t="s">
        <v>1975</v>
      </c>
      <c r="N526" s="58" t="s">
        <v>268</v>
      </c>
      <c r="O526" s="56" t="s">
        <v>6267</v>
      </c>
      <c r="P526" s="58" t="s">
        <v>375</v>
      </c>
      <c r="Q526" s="58" t="s">
        <v>371</v>
      </c>
      <c r="R526" s="32">
        <v>31524.87</v>
      </c>
      <c r="S526" s="32">
        <v>23643.64</v>
      </c>
      <c r="T526" s="52">
        <f>Table42[[#This Row],[EU funds 
(EUR)]]/Table42[[#This Row],[Total eligible expenditure allocated to the operation (EUR)]]</f>
        <v>0.74999960348765915</v>
      </c>
    </row>
    <row r="527" spans="1:20" ht="102" x14ac:dyDescent="0.25">
      <c r="A527" s="15">
        <v>523</v>
      </c>
      <c r="B527" s="9" t="s">
        <v>2784</v>
      </c>
      <c r="C527" s="9" t="s">
        <v>2785</v>
      </c>
      <c r="D527" s="34" t="s">
        <v>54</v>
      </c>
      <c r="E527" s="35" t="s">
        <v>364</v>
      </c>
      <c r="F527" s="9" t="s">
        <v>2786</v>
      </c>
      <c r="G527" s="27" t="s">
        <v>2787</v>
      </c>
      <c r="H527" s="16">
        <v>46003</v>
      </c>
      <c r="I527" s="16">
        <v>46241</v>
      </c>
      <c r="J527" s="49" t="s">
        <v>4701</v>
      </c>
      <c r="K527" s="58" t="s">
        <v>1876</v>
      </c>
      <c r="L527" s="58" t="s">
        <v>265</v>
      </c>
      <c r="M527" s="58" t="s">
        <v>1956</v>
      </c>
      <c r="N527" s="58" t="s">
        <v>79</v>
      </c>
      <c r="O527" s="56" t="s">
        <v>6267</v>
      </c>
      <c r="P527" s="58" t="s">
        <v>375</v>
      </c>
      <c r="Q527" s="58" t="s">
        <v>371</v>
      </c>
      <c r="R527" s="32">
        <v>18190</v>
      </c>
      <c r="S527" s="32">
        <v>10004</v>
      </c>
      <c r="T527" s="52">
        <f>Table42[[#This Row],[EU funds 
(EUR)]]/Table42[[#This Row],[Total eligible expenditure allocated to the operation (EUR)]]</f>
        <v>0.54997251236943379</v>
      </c>
    </row>
    <row r="528" spans="1:20" ht="140.25" x14ac:dyDescent="0.25">
      <c r="A528" s="15">
        <v>524</v>
      </c>
      <c r="B528" s="9" t="s">
        <v>2788</v>
      </c>
      <c r="C528" s="9" t="s">
        <v>2789</v>
      </c>
      <c r="D528" s="34" t="s">
        <v>54</v>
      </c>
      <c r="E528" s="35" t="s">
        <v>364</v>
      </c>
      <c r="F528" s="9" t="s">
        <v>2790</v>
      </c>
      <c r="G528" s="27" t="s">
        <v>2791</v>
      </c>
      <c r="H528" s="16">
        <v>45961</v>
      </c>
      <c r="I528" s="16">
        <v>46388</v>
      </c>
      <c r="J528" s="49" t="s">
        <v>4701</v>
      </c>
      <c r="K528" s="58" t="s">
        <v>258</v>
      </c>
      <c r="L528" s="58" t="s">
        <v>264</v>
      </c>
      <c r="M528" s="58" t="s">
        <v>1957</v>
      </c>
      <c r="N528" s="58" t="s">
        <v>79</v>
      </c>
      <c r="O528" s="56" t="s">
        <v>6267</v>
      </c>
      <c r="P528" s="58" t="s">
        <v>375</v>
      </c>
      <c r="Q528" s="58" t="s">
        <v>371</v>
      </c>
      <c r="R528" s="32">
        <v>134071</v>
      </c>
      <c r="S528" s="32">
        <v>73739.05</v>
      </c>
      <c r="T528" s="52">
        <f>Table42[[#This Row],[EU funds 
(EUR)]]/Table42[[#This Row],[Total eligible expenditure allocated to the operation (EUR)]]</f>
        <v>0.55000000000000004</v>
      </c>
    </row>
    <row r="529" spans="1:20" ht="63.75" x14ac:dyDescent="0.25">
      <c r="A529" s="15">
        <v>525</v>
      </c>
      <c r="B529" s="9" t="s">
        <v>2792</v>
      </c>
      <c r="C529" s="9" t="s">
        <v>309</v>
      </c>
      <c r="D529" s="34" t="s">
        <v>54</v>
      </c>
      <c r="E529" s="35" t="s">
        <v>364</v>
      </c>
      <c r="F529" s="9" t="s">
        <v>2793</v>
      </c>
      <c r="G529" s="27" t="s">
        <v>2794</v>
      </c>
      <c r="H529" s="16">
        <v>45910</v>
      </c>
      <c r="I529" s="16">
        <v>46174</v>
      </c>
      <c r="J529" s="49" t="s">
        <v>4701</v>
      </c>
      <c r="K529" s="58" t="s">
        <v>90</v>
      </c>
      <c r="L529" s="58" t="s">
        <v>38</v>
      </c>
      <c r="M529" s="58" t="s">
        <v>75</v>
      </c>
      <c r="N529" s="58" t="s">
        <v>75</v>
      </c>
      <c r="O529" s="56" t="s">
        <v>6267</v>
      </c>
      <c r="P529" s="58" t="s">
        <v>375</v>
      </c>
      <c r="Q529" s="58" t="s">
        <v>371</v>
      </c>
      <c r="R529" s="32">
        <v>12519</v>
      </c>
      <c r="S529" s="32">
        <v>9389.25</v>
      </c>
      <c r="T529" s="52">
        <f>Table42[[#This Row],[EU funds 
(EUR)]]/Table42[[#This Row],[Total eligible expenditure allocated to the operation (EUR)]]</f>
        <v>0.75</v>
      </c>
    </row>
    <row r="530" spans="1:20" ht="114.75" x14ac:dyDescent="0.25">
      <c r="A530" s="15">
        <v>526</v>
      </c>
      <c r="B530" s="9" t="s">
        <v>813</v>
      </c>
      <c r="C530" s="9" t="s">
        <v>1102</v>
      </c>
      <c r="D530" s="34" t="s">
        <v>54</v>
      </c>
      <c r="E530" s="35" t="s">
        <v>364</v>
      </c>
      <c r="F530" s="9" t="s">
        <v>1268</v>
      </c>
      <c r="G530" s="27" t="s">
        <v>1586</v>
      </c>
      <c r="H530" s="16">
        <v>45877</v>
      </c>
      <c r="I530" s="16">
        <v>46397</v>
      </c>
      <c r="J530" s="49" t="s">
        <v>4701</v>
      </c>
      <c r="K530" s="58" t="s">
        <v>90</v>
      </c>
      <c r="L530" s="58" t="s">
        <v>38</v>
      </c>
      <c r="M530" s="58" t="s">
        <v>75</v>
      </c>
      <c r="N530" s="58" t="s">
        <v>75</v>
      </c>
      <c r="O530" s="56" t="s">
        <v>6267</v>
      </c>
      <c r="P530" s="58" t="s">
        <v>375</v>
      </c>
      <c r="Q530" s="58" t="s">
        <v>371</v>
      </c>
      <c r="R530" s="32">
        <v>17721.87</v>
      </c>
      <c r="S530" s="32">
        <v>13291.4</v>
      </c>
      <c r="T530" s="52">
        <f>Table42[[#This Row],[EU funds 
(EUR)]]/Table42[[#This Row],[Total eligible expenditure allocated to the operation (EUR)]]</f>
        <v>0.74999985893136567</v>
      </c>
    </row>
    <row r="531" spans="1:20" ht="114.75" x14ac:dyDescent="0.25">
      <c r="A531" s="15">
        <v>527</v>
      </c>
      <c r="B531" s="9" t="s">
        <v>745</v>
      </c>
      <c r="C531" s="9" t="s">
        <v>1038</v>
      </c>
      <c r="D531" s="34" t="s">
        <v>54</v>
      </c>
      <c r="E531" s="35" t="s">
        <v>364</v>
      </c>
      <c r="F531" s="9" t="s">
        <v>1327</v>
      </c>
      <c r="G531" s="27" t="s">
        <v>1633</v>
      </c>
      <c r="H531" s="16">
        <v>45868</v>
      </c>
      <c r="I531" s="16">
        <v>46097</v>
      </c>
      <c r="J531" s="49" t="s">
        <v>4701</v>
      </c>
      <c r="K531" s="58" t="s">
        <v>1812</v>
      </c>
      <c r="L531" s="58" t="s">
        <v>73</v>
      </c>
      <c r="M531" s="58" t="s">
        <v>1950</v>
      </c>
      <c r="N531" s="58" t="s">
        <v>77</v>
      </c>
      <c r="O531" s="56" t="s">
        <v>6267</v>
      </c>
      <c r="P531" s="58" t="s">
        <v>375</v>
      </c>
      <c r="Q531" s="58" t="s">
        <v>371</v>
      </c>
      <c r="R531" s="32">
        <v>6848</v>
      </c>
      <c r="S531" s="32">
        <v>5136</v>
      </c>
      <c r="T531" s="52">
        <f>Table42[[#This Row],[EU funds 
(EUR)]]/Table42[[#This Row],[Total eligible expenditure allocated to the operation (EUR)]]</f>
        <v>0.75</v>
      </c>
    </row>
    <row r="532" spans="1:20" ht="89.25" x14ac:dyDescent="0.25">
      <c r="A532" s="15">
        <v>528</v>
      </c>
      <c r="B532" s="9" t="s">
        <v>2795</v>
      </c>
      <c r="C532" s="9" t="s">
        <v>2796</v>
      </c>
      <c r="D532" s="34" t="s">
        <v>54</v>
      </c>
      <c r="E532" s="35" t="s">
        <v>364</v>
      </c>
      <c r="F532" s="9" t="s">
        <v>2797</v>
      </c>
      <c r="G532" s="27" t="s">
        <v>2798</v>
      </c>
      <c r="H532" s="16">
        <v>45908</v>
      </c>
      <c r="I532" s="16">
        <v>46174</v>
      </c>
      <c r="J532" s="49" t="s">
        <v>4701</v>
      </c>
      <c r="K532" s="58" t="s">
        <v>536</v>
      </c>
      <c r="L532" s="58" t="s">
        <v>540</v>
      </c>
      <c r="M532" s="58" t="s">
        <v>1972</v>
      </c>
      <c r="N532" s="58" t="s">
        <v>77</v>
      </c>
      <c r="O532" s="56" t="s">
        <v>6267</v>
      </c>
      <c r="P532" s="58" t="s">
        <v>375</v>
      </c>
      <c r="Q532" s="58" t="s">
        <v>371</v>
      </c>
      <c r="R532" s="32">
        <v>50108.1</v>
      </c>
      <c r="S532" s="32">
        <v>27559.45</v>
      </c>
      <c r="T532" s="52">
        <f>Table42[[#This Row],[EU funds 
(EUR)]]/Table42[[#This Row],[Total eligible expenditure allocated to the operation (EUR)]]</f>
        <v>0.54999990021573364</v>
      </c>
    </row>
    <row r="533" spans="1:20" ht="127.5" x14ac:dyDescent="0.25">
      <c r="A533" s="15">
        <v>529</v>
      </c>
      <c r="B533" s="9" t="s">
        <v>814</v>
      </c>
      <c r="C533" s="9" t="s">
        <v>1103</v>
      </c>
      <c r="D533" s="34" t="s">
        <v>54</v>
      </c>
      <c r="E533" s="35" t="s">
        <v>364</v>
      </c>
      <c r="F533" s="9" t="s">
        <v>1391</v>
      </c>
      <c r="G533" s="27" t="s">
        <v>1698</v>
      </c>
      <c r="H533" s="16">
        <v>45877</v>
      </c>
      <c r="I533" s="16">
        <v>46209</v>
      </c>
      <c r="J533" s="49" t="s">
        <v>4701</v>
      </c>
      <c r="K533" s="58" t="s">
        <v>123</v>
      </c>
      <c r="L533" s="58" t="s">
        <v>116</v>
      </c>
      <c r="M533" s="58" t="s">
        <v>1953</v>
      </c>
      <c r="N533" s="58" t="s">
        <v>77</v>
      </c>
      <c r="O533" s="56" t="s">
        <v>6267</v>
      </c>
      <c r="P533" s="58" t="s">
        <v>375</v>
      </c>
      <c r="Q533" s="58" t="s">
        <v>371</v>
      </c>
      <c r="R533" s="32">
        <v>43645.3</v>
      </c>
      <c r="S533" s="32">
        <v>32733.97</v>
      </c>
      <c r="T533" s="52">
        <f>Table42[[#This Row],[EU funds 
(EUR)]]/Table42[[#This Row],[Total eligible expenditure allocated to the operation (EUR)]]</f>
        <v>0.74999988544012752</v>
      </c>
    </row>
    <row r="534" spans="1:20" ht="89.25" x14ac:dyDescent="0.25">
      <c r="A534" s="15">
        <v>530</v>
      </c>
      <c r="B534" s="9" t="s">
        <v>856</v>
      </c>
      <c r="C534" s="9" t="s">
        <v>1142</v>
      </c>
      <c r="D534" s="34" t="s">
        <v>54</v>
      </c>
      <c r="E534" s="35" t="s">
        <v>364</v>
      </c>
      <c r="F534" s="9" t="s">
        <v>1432</v>
      </c>
      <c r="G534" s="27" t="s">
        <v>1740</v>
      </c>
      <c r="H534" s="16">
        <v>45888</v>
      </c>
      <c r="I534" s="16">
        <v>46174</v>
      </c>
      <c r="J534" s="49" t="s">
        <v>4701</v>
      </c>
      <c r="K534" s="58" t="s">
        <v>90</v>
      </c>
      <c r="L534" s="58" t="s">
        <v>38</v>
      </c>
      <c r="M534" s="58" t="s">
        <v>75</v>
      </c>
      <c r="N534" s="58" t="s">
        <v>75</v>
      </c>
      <c r="O534" s="56" t="s">
        <v>6267</v>
      </c>
      <c r="P534" s="58" t="s">
        <v>375</v>
      </c>
      <c r="Q534" s="58" t="s">
        <v>371</v>
      </c>
      <c r="R534" s="32">
        <v>9202</v>
      </c>
      <c r="S534" s="32">
        <v>6901.5</v>
      </c>
      <c r="T534" s="52">
        <f>Table42[[#This Row],[EU funds 
(EUR)]]/Table42[[#This Row],[Total eligible expenditure allocated to the operation (EUR)]]</f>
        <v>0.75</v>
      </c>
    </row>
    <row r="535" spans="1:20" ht="127.5" x14ac:dyDescent="0.25">
      <c r="A535" s="15">
        <v>531</v>
      </c>
      <c r="B535" s="9" t="s">
        <v>2799</v>
      </c>
      <c r="C535" s="9" t="s">
        <v>2800</v>
      </c>
      <c r="D535" s="34" t="s">
        <v>54</v>
      </c>
      <c r="E535" s="35" t="s">
        <v>364</v>
      </c>
      <c r="F535" s="9" t="s">
        <v>2801</v>
      </c>
      <c r="G535" s="27" t="s">
        <v>2802</v>
      </c>
      <c r="H535" s="16">
        <v>45912</v>
      </c>
      <c r="I535" s="16">
        <v>46204</v>
      </c>
      <c r="J535" s="49" t="s">
        <v>4701</v>
      </c>
      <c r="K535" s="58" t="s">
        <v>90</v>
      </c>
      <c r="L535" s="58" t="s">
        <v>38</v>
      </c>
      <c r="M535" s="58" t="s">
        <v>75</v>
      </c>
      <c r="N535" s="58" t="s">
        <v>75</v>
      </c>
      <c r="O535" s="56" t="s">
        <v>6267</v>
      </c>
      <c r="P535" s="58" t="s">
        <v>375</v>
      </c>
      <c r="Q535" s="58" t="s">
        <v>371</v>
      </c>
      <c r="R535" s="32">
        <v>18778.5</v>
      </c>
      <c r="S535" s="32">
        <v>14065.09</v>
      </c>
      <c r="T535" s="52">
        <f>Table42[[#This Row],[EU funds 
(EUR)]]/Table42[[#This Row],[Total eligible expenditure allocated to the operation (EUR)]]</f>
        <v>0.74899965385946699</v>
      </c>
    </row>
    <row r="536" spans="1:20" ht="140.25" x14ac:dyDescent="0.25">
      <c r="A536" s="15">
        <v>532</v>
      </c>
      <c r="B536" s="9" t="s">
        <v>2803</v>
      </c>
      <c r="C536" s="9" t="s">
        <v>2804</v>
      </c>
      <c r="D536" s="34" t="s">
        <v>54</v>
      </c>
      <c r="E536" s="35" t="s">
        <v>364</v>
      </c>
      <c r="F536" s="9" t="s">
        <v>2805</v>
      </c>
      <c r="G536" s="27" t="s">
        <v>2806</v>
      </c>
      <c r="H536" s="16">
        <v>45871</v>
      </c>
      <c r="I536" s="16">
        <v>46357</v>
      </c>
      <c r="J536" s="49" t="s">
        <v>4701</v>
      </c>
      <c r="K536" s="58" t="s">
        <v>90</v>
      </c>
      <c r="L536" s="58" t="s">
        <v>38</v>
      </c>
      <c r="M536" s="58" t="s">
        <v>75</v>
      </c>
      <c r="N536" s="58" t="s">
        <v>75</v>
      </c>
      <c r="O536" s="56" t="s">
        <v>6267</v>
      </c>
      <c r="P536" s="58" t="s">
        <v>375</v>
      </c>
      <c r="Q536" s="58" t="s">
        <v>371</v>
      </c>
      <c r="R536" s="32">
        <v>34922.120000000003</v>
      </c>
      <c r="S536" s="32">
        <v>26191.58</v>
      </c>
      <c r="T536" s="52">
        <f>Table42[[#This Row],[EU funds 
(EUR)]]/Table42[[#This Row],[Total eligible expenditure allocated to the operation (EUR)]]</f>
        <v>0.74999971364854134</v>
      </c>
    </row>
    <row r="537" spans="1:20" ht="127.5" x14ac:dyDescent="0.25">
      <c r="A537" s="15">
        <v>533</v>
      </c>
      <c r="B537" s="9" t="s">
        <v>2807</v>
      </c>
      <c r="C537" s="9" t="s">
        <v>2808</v>
      </c>
      <c r="D537" s="34" t="s">
        <v>54</v>
      </c>
      <c r="E537" s="35" t="s">
        <v>364</v>
      </c>
      <c r="F537" s="9" t="s">
        <v>2809</v>
      </c>
      <c r="G537" s="27" t="s">
        <v>2810</v>
      </c>
      <c r="H537" s="16">
        <v>45902</v>
      </c>
      <c r="I537" s="16">
        <v>46357</v>
      </c>
      <c r="J537" s="49" t="s">
        <v>4701</v>
      </c>
      <c r="K537" s="58" t="s">
        <v>90</v>
      </c>
      <c r="L537" s="58" t="s">
        <v>38</v>
      </c>
      <c r="M537" s="58" t="s">
        <v>75</v>
      </c>
      <c r="N537" s="58" t="s">
        <v>75</v>
      </c>
      <c r="O537" s="56" t="s">
        <v>6267</v>
      </c>
      <c r="P537" s="58" t="s">
        <v>375</v>
      </c>
      <c r="Q537" s="58" t="s">
        <v>371</v>
      </c>
      <c r="R537" s="32">
        <v>28034</v>
      </c>
      <c r="S537" s="32">
        <v>20997.46</v>
      </c>
      <c r="T537" s="52">
        <f>Table42[[#This Row],[EU funds 
(EUR)]]/Table42[[#This Row],[Total eligible expenditure allocated to the operation (EUR)]]</f>
        <v>0.74899978597417416</v>
      </c>
    </row>
    <row r="538" spans="1:20" ht="140.25" x14ac:dyDescent="0.25">
      <c r="A538" s="15">
        <v>534</v>
      </c>
      <c r="B538" s="9" t="s">
        <v>5071</v>
      </c>
      <c r="C538" s="9" t="s">
        <v>5072</v>
      </c>
      <c r="D538" s="34" t="s">
        <v>54</v>
      </c>
      <c r="E538" s="35" t="s">
        <v>364</v>
      </c>
      <c r="F538" s="9" t="s">
        <v>5073</v>
      </c>
      <c r="G538" s="27" t="s">
        <v>2791</v>
      </c>
      <c r="H538" s="16">
        <v>46076</v>
      </c>
      <c r="I538" s="16">
        <v>46388</v>
      </c>
      <c r="J538" s="49" t="s">
        <v>4701</v>
      </c>
      <c r="K538" s="58" t="s">
        <v>2833</v>
      </c>
      <c r="L538" s="58" t="s">
        <v>260</v>
      </c>
      <c r="M538" s="58" t="s">
        <v>1960</v>
      </c>
      <c r="N538" s="58" t="s">
        <v>268</v>
      </c>
      <c r="O538" s="56" t="s">
        <v>6267</v>
      </c>
      <c r="P538" s="58" t="s">
        <v>375</v>
      </c>
      <c r="Q538" s="58" t="s">
        <v>371</v>
      </c>
      <c r="R538" s="32">
        <v>131717</v>
      </c>
      <c r="S538" s="32">
        <v>98787.75</v>
      </c>
      <c r="T538" s="52">
        <f>Table42[[#This Row],[EU funds 
(EUR)]]/Table42[[#This Row],[Total eligible expenditure allocated to the operation (EUR)]]</f>
        <v>0.75</v>
      </c>
    </row>
    <row r="539" spans="1:20" ht="102" x14ac:dyDescent="0.25">
      <c r="A539" s="15">
        <v>535</v>
      </c>
      <c r="B539" s="9" t="s">
        <v>1926</v>
      </c>
      <c r="C539" s="9" t="s">
        <v>1934</v>
      </c>
      <c r="D539" s="34" t="s">
        <v>54</v>
      </c>
      <c r="E539" s="35" t="s">
        <v>364</v>
      </c>
      <c r="F539" s="9" t="s">
        <v>1942</v>
      </c>
      <c r="G539" s="27" t="s">
        <v>2811</v>
      </c>
      <c r="H539" s="16">
        <v>45895</v>
      </c>
      <c r="I539" s="16">
        <v>46357</v>
      </c>
      <c r="J539" s="49" t="s">
        <v>4701</v>
      </c>
      <c r="K539" s="58" t="s">
        <v>525</v>
      </c>
      <c r="L539" s="58" t="s">
        <v>542</v>
      </c>
      <c r="M539" s="58" t="s">
        <v>1975</v>
      </c>
      <c r="N539" s="58" t="s">
        <v>268</v>
      </c>
      <c r="O539" s="56" t="s">
        <v>6267</v>
      </c>
      <c r="P539" s="58" t="s">
        <v>375</v>
      </c>
      <c r="Q539" s="58" t="s">
        <v>371</v>
      </c>
      <c r="R539" s="32">
        <v>48471</v>
      </c>
      <c r="S539" s="32">
        <v>35868.54</v>
      </c>
      <c r="T539" s="52">
        <f>Table42[[#This Row],[EU funds 
(EUR)]]/Table42[[#This Row],[Total eligible expenditure allocated to the operation (EUR)]]</f>
        <v>0.74</v>
      </c>
    </row>
    <row r="540" spans="1:20" ht="127.5" x14ac:dyDescent="0.25">
      <c r="A540" s="15">
        <v>536</v>
      </c>
      <c r="B540" s="9" t="s">
        <v>654</v>
      </c>
      <c r="C540" s="9" t="s">
        <v>954</v>
      </c>
      <c r="D540" s="34" t="s">
        <v>54</v>
      </c>
      <c r="E540" s="35" t="s">
        <v>364</v>
      </c>
      <c r="F540" s="9" t="s">
        <v>1242</v>
      </c>
      <c r="G540" s="27" t="s">
        <v>1545</v>
      </c>
      <c r="H540" s="16">
        <v>45854</v>
      </c>
      <c r="I540" s="16">
        <v>46198</v>
      </c>
      <c r="J540" s="49" t="s">
        <v>4701</v>
      </c>
      <c r="K540" s="58" t="s">
        <v>250</v>
      </c>
      <c r="L540" s="58" t="s">
        <v>72</v>
      </c>
      <c r="M540" s="58" t="s">
        <v>1949</v>
      </c>
      <c r="N540" s="58" t="s">
        <v>77</v>
      </c>
      <c r="O540" s="56" t="s">
        <v>6267</v>
      </c>
      <c r="P540" s="58" t="s">
        <v>375</v>
      </c>
      <c r="Q540" s="58" t="s">
        <v>371</v>
      </c>
      <c r="R540" s="32">
        <v>6366.5</v>
      </c>
      <c r="S540" s="32">
        <v>4774.87</v>
      </c>
      <c r="T540" s="52">
        <f>Table42[[#This Row],[EU funds 
(EUR)]]/Table42[[#This Row],[Total eligible expenditure allocated to the operation (EUR)]]</f>
        <v>0.74999921463912667</v>
      </c>
    </row>
    <row r="541" spans="1:20" ht="114.75" x14ac:dyDescent="0.25">
      <c r="A541" s="15">
        <v>537</v>
      </c>
      <c r="B541" s="9" t="s">
        <v>833</v>
      </c>
      <c r="C541" s="9" t="s">
        <v>1122</v>
      </c>
      <c r="D541" s="34" t="s">
        <v>54</v>
      </c>
      <c r="E541" s="35" t="s">
        <v>364</v>
      </c>
      <c r="F541" s="9" t="s">
        <v>1409</v>
      </c>
      <c r="G541" s="27" t="s">
        <v>1717</v>
      </c>
      <c r="H541" s="16">
        <v>45882</v>
      </c>
      <c r="I541" s="16">
        <v>46447</v>
      </c>
      <c r="J541" s="49" t="s">
        <v>4701</v>
      </c>
      <c r="K541" s="58" t="s">
        <v>90</v>
      </c>
      <c r="L541" s="58" t="s">
        <v>38</v>
      </c>
      <c r="M541" s="58" t="s">
        <v>75</v>
      </c>
      <c r="N541" s="58" t="s">
        <v>75</v>
      </c>
      <c r="O541" s="56" t="s">
        <v>6267</v>
      </c>
      <c r="P541" s="58" t="s">
        <v>375</v>
      </c>
      <c r="Q541" s="58" t="s">
        <v>371</v>
      </c>
      <c r="R541" s="32">
        <v>4454.41</v>
      </c>
      <c r="S541" s="32">
        <v>3340.8</v>
      </c>
      <c r="T541" s="52">
        <f>Table42[[#This Row],[EU funds 
(EUR)]]/Table42[[#This Row],[Total eligible expenditure allocated to the operation (EUR)]]</f>
        <v>0.74999831627533176</v>
      </c>
    </row>
    <row r="542" spans="1:20" ht="114.75" x14ac:dyDescent="0.25">
      <c r="A542" s="15">
        <v>538</v>
      </c>
      <c r="B542" s="9" t="s">
        <v>794</v>
      </c>
      <c r="C542" s="9" t="s">
        <v>1084</v>
      </c>
      <c r="D542" s="34" t="s">
        <v>54</v>
      </c>
      <c r="E542" s="35" t="s">
        <v>364</v>
      </c>
      <c r="F542" s="9" t="s">
        <v>1268</v>
      </c>
      <c r="G542" s="27" t="s">
        <v>1586</v>
      </c>
      <c r="H542" s="16">
        <v>45873</v>
      </c>
      <c r="I542" s="16">
        <v>46397</v>
      </c>
      <c r="J542" s="49" t="s">
        <v>4701</v>
      </c>
      <c r="K542" s="58" t="s">
        <v>1848</v>
      </c>
      <c r="L542" s="58" t="s">
        <v>1898</v>
      </c>
      <c r="M542" s="58" t="s">
        <v>1987</v>
      </c>
      <c r="N542" s="58" t="s">
        <v>79</v>
      </c>
      <c r="O542" s="56" t="s">
        <v>6267</v>
      </c>
      <c r="P542" s="58" t="s">
        <v>375</v>
      </c>
      <c r="Q542" s="58" t="s">
        <v>371</v>
      </c>
      <c r="R542" s="32">
        <v>17721.87</v>
      </c>
      <c r="S542" s="32">
        <v>13291.4</v>
      </c>
      <c r="T542" s="52">
        <f>Table42[[#This Row],[EU funds 
(EUR)]]/Table42[[#This Row],[Total eligible expenditure allocated to the operation (EUR)]]</f>
        <v>0.74999985893136567</v>
      </c>
    </row>
    <row r="543" spans="1:20" ht="76.5" x14ac:dyDescent="0.25">
      <c r="A543" s="15">
        <v>539</v>
      </c>
      <c r="B543" s="9" t="s">
        <v>2812</v>
      </c>
      <c r="C543" s="9" t="s">
        <v>2813</v>
      </c>
      <c r="D543" s="34" t="s">
        <v>54</v>
      </c>
      <c r="E543" s="35" t="s">
        <v>364</v>
      </c>
      <c r="F543" s="9" t="s">
        <v>2814</v>
      </c>
      <c r="G543" s="27" t="s">
        <v>2815</v>
      </c>
      <c r="H543" s="16">
        <v>45925</v>
      </c>
      <c r="I543" s="16">
        <v>46388</v>
      </c>
      <c r="J543" s="49" t="s">
        <v>4701</v>
      </c>
      <c r="K543" s="58" t="s">
        <v>1876</v>
      </c>
      <c r="L543" s="58" t="s">
        <v>265</v>
      </c>
      <c r="M543" s="58" t="s">
        <v>1956</v>
      </c>
      <c r="N543" s="58" t="s">
        <v>79</v>
      </c>
      <c r="O543" s="56" t="s">
        <v>6267</v>
      </c>
      <c r="P543" s="58" t="s">
        <v>375</v>
      </c>
      <c r="Q543" s="58" t="s">
        <v>371</v>
      </c>
      <c r="R543" s="32">
        <v>14755.3</v>
      </c>
      <c r="S543" s="32">
        <v>11066.47</v>
      </c>
      <c r="T543" s="52">
        <f>Table42[[#This Row],[EU funds 
(EUR)]]/Table42[[#This Row],[Total eligible expenditure allocated to the operation (EUR)]]</f>
        <v>0.74999966113870953</v>
      </c>
    </row>
    <row r="544" spans="1:20" ht="140.25" x14ac:dyDescent="0.25">
      <c r="A544" s="15">
        <v>540</v>
      </c>
      <c r="B544" s="9" t="s">
        <v>2816</v>
      </c>
      <c r="C544" s="9" t="s">
        <v>2817</v>
      </c>
      <c r="D544" s="34" t="s">
        <v>54</v>
      </c>
      <c r="E544" s="35" t="s">
        <v>364</v>
      </c>
      <c r="F544" s="9" t="s">
        <v>2818</v>
      </c>
      <c r="G544" s="27" t="s">
        <v>2819</v>
      </c>
      <c r="H544" s="16">
        <v>45911</v>
      </c>
      <c r="I544" s="16">
        <v>46357</v>
      </c>
      <c r="J544" s="49" t="s">
        <v>4701</v>
      </c>
      <c r="K544" s="58" t="s">
        <v>1852</v>
      </c>
      <c r="L544" s="58" t="s">
        <v>116</v>
      </c>
      <c r="M544" s="58" t="s">
        <v>1953</v>
      </c>
      <c r="N544" s="58" t="s">
        <v>77</v>
      </c>
      <c r="O544" s="56" t="s">
        <v>6267</v>
      </c>
      <c r="P544" s="58" t="s">
        <v>375</v>
      </c>
      <c r="Q544" s="58" t="s">
        <v>371</v>
      </c>
      <c r="R544" s="32">
        <v>28301.5</v>
      </c>
      <c r="S544" s="32">
        <v>21226.12</v>
      </c>
      <c r="T544" s="52">
        <f>Table42[[#This Row],[EU funds 
(EUR)]]/Table42[[#This Row],[Total eligible expenditure allocated to the operation (EUR)]]</f>
        <v>0.74999982333091886</v>
      </c>
    </row>
    <row r="545" spans="1:20" ht="204" x14ac:dyDescent="0.25">
      <c r="A545" s="15">
        <v>541</v>
      </c>
      <c r="B545" s="9" t="s">
        <v>2820</v>
      </c>
      <c r="C545" s="9" t="s">
        <v>2821</v>
      </c>
      <c r="D545" s="34" t="s">
        <v>54</v>
      </c>
      <c r="E545" s="35" t="s">
        <v>364</v>
      </c>
      <c r="F545" s="9" t="s">
        <v>2822</v>
      </c>
      <c r="G545" s="27" t="s">
        <v>2823</v>
      </c>
      <c r="H545" s="16">
        <v>45902</v>
      </c>
      <c r="I545" s="16">
        <v>46280</v>
      </c>
      <c r="J545" s="49" t="s">
        <v>4701</v>
      </c>
      <c r="K545" s="58" t="s">
        <v>1827</v>
      </c>
      <c r="L545" s="58" t="s">
        <v>260</v>
      </c>
      <c r="M545" s="58" t="s">
        <v>75</v>
      </c>
      <c r="N545" s="58" t="s">
        <v>75</v>
      </c>
      <c r="O545" s="56" t="s">
        <v>6267</v>
      </c>
      <c r="P545" s="58" t="s">
        <v>375</v>
      </c>
      <c r="Q545" s="58" t="s">
        <v>371</v>
      </c>
      <c r="R545" s="32">
        <v>27392</v>
      </c>
      <c r="S545" s="32">
        <v>20544</v>
      </c>
      <c r="T545" s="52">
        <f>Table42[[#This Row],[EU funds 
(EUR)]]/Table42[[#This Row],[Total eligible expenditure allocated to the operation (EUR)]]</f>
        <v>0.75</v>
      </c>
    </row>
    <row r="546" spans="1:20" ht="102" x14ac:dyDescent="0.25">
      <c r="A546" s="15">
        <v>542</v>
      </c>
      <c r="B546" s="9" t="s">
        <v>1903</v>
      </c>
      <c r="C546" s="9" t="s">
        <v>1908</v>
      </c>
      <c r="D546" s="34" t="s">
        <v>54</v>
      </c>
      <c r="E546" s="35" t="s">
        <v>364</v>
      </c>
      <c r="F546" s="9" t="s">
        <v>1431</v>
      </c>
      <c r="G546" s="27" t="s">
        <v>1917</v>
      </c>
      <c r="H546" s="16">
        <v>45896</v>
      </c>
      <c r="I546" s="16">
        <v>46323</v>
      </c>
      <c r="J546" s="49" t="s">
        <v>4701</v>
      </c>
      <c r="K546" s="58" t="s">
        <v>90</v>
      </c>
      <c r="L546" s="58" t="s">
        <v>38</v>
      </c>
      <c r="M546" s="58" t="s">
        <v>75</v>
      </c>
      <c r="N546" s="58" t="s">
        <v>75</v>
      </c>
      <c r="O546" s="56" t="s">
        <v>6267</v>
      </c>
      <c r="P546" s="58" t="s">
        <v>375</v>
      </c>
      <c r="Q546" s="58" t="s">
        <v>371</v>
      </c>
      <c r="R546" s="32">
        <v>25787</v>
      </c>
      <c r="S546" s="32">
        <v>19340.25</v>
      </c>
      <c r="T546" s="52">
        <f>Table42[[#This Row],[EU funds 
(EUR)]]/Table42[[#This Row],[Total eligible expenditure allocated to the operation (EUR)]]</f>
        <v>0.75</v>
      </c>
    </row>
    <row r="547" spans="1:20" ht="102" x14ac:dyDescent="0.25">
      <c r="A547" s="15">
        <v>543</v>
      </c>
      <c r="B547" s="9" t="s">
        <v>2824</v>
      </c>
      <c r="C547" s="9" t="s">
        <v>2825</v>
      </c>
      <c r="D547" s="34" t="s">
        <v>54</v>
      </c>
      <c r="E547" s="35" t="s">
        <v>364</v>
      </c>
      <c r="F547" s="9" t="s">
        <v>2826</v>
      </c>
      <c r="G547" s="27" t="s">
        <v>2827</v>
      </c>
      <c r="H547" s="16">
        <v>45959</v>
      </c>
      <c r="I547" s="16">
        <v>46447</v>
      </c>
      <c r="J547" s="49" t="s">
        <v>4701</v>
      </c>
      <c r="K547" s="58" t="s">
        <v>2828</v>
      </c>
      <c r="L547" s="58" t="s">
        <v>73</v>
      </c>
      <c r="M547" s="58" t="s">
        <v>1950</v>
      </c>
      <c r="N547" s="58" t="s">
        <v>77</v>
      </c>
      <c r="O547" s="56" t="s">
        <v>6267</v>
      </c>
      <c r="P547" s="58" t="s">
        <v>375</v>
      </c>
      <c r="Q547" s="58" t="s">
        <v>371</v>
      </c>
      <c r="R547" s="32">
        <v>14177.5</v>
      </c>
      <c r="S547" s="32">
        <v>10633.12</v>
      </c>
      <c r="T547" s="52">
        <f>Table42[[#This Row],[EU funds 
(EUR)]]/Table42[[#This Row],[Total eligible expenditure allocated to the operation (EUR)]]</f>
        <v>0.74999964732851354</v>
      </c>
    </row>
    <row r="548" spans="1:20" ht="63.75" x14ac:dyDescent="0.25">
      <c r="A548" s="15">
        <v>544</v>
      </c>
      <c r="B548" s="9" t="s">
        <v>876</v>
      </c>
      <c r="C548" s="9" t="s">
        <v>1160</v>
      </c>
      <c r="D548" s="34" t="s">
        <v>54</v>
      </c>
      <c r="E548" s="35" t="s">
        <v>364</v>
      </c>
      <c r="F548" s="9" t="s">
        <v>1450</v>
      </c>
      <c r="G548" s="27" t="s">
        <v>1758</v>
      </c>
      <c r="H548" s="16">
        <v>45894</v>
      </c>
      <c r="I548" s="16">
        <v>46274</v>
      </c>
      <c r="J548" s="49" t="s">
        <v>4701</v>
      </c>
      <c r="K548" s="58" t="s">
        <v>90</v>
      </c>
      <c r="L548" s="58" t="s">
        <v>38</v>
      </c>
      <c r="M548" s="58" t="s">
        <v>75</v>
      </c>
      <c r="N548" s="58" t="s">
        <v>75</v>
      </c>
      <c r="O548" s="56" t="s">
        <v>6267</v>
      </c>
      <c r="P548" s="58" t="s">
        <v>375</v>
      </c>
      <c r="Q548" s="58" t="s">
        <v>371</v>
      </c>
      <c r="R548" s="32">
        <v>199020</v>
      </c>
      <c r="S548" s="32">
        <v>149265</v>
      </c>
      <c r="T548" s="52">
        <f>Table42[[#This Row],[EU funds 
(EUR)]]/Table42[[#This Row],[Total eligible expenditure allocated to the operation (EUR)]]</f>
        <v>0.75</v>
      </c>
    </row>
    <row r="549" spans="1:20" ht="127.5" x14ac:dyDescent="0.25">
      <c r="A549" s="15">
        <v>545</v>
      </c>
      <c r="B549" s="9" t="s">
        <v>2829</v>
      </c>
      <c r="C549" s="9" t="s">
        <v>2830</v>
      </c>
      <c r="D549" s="34" t="s">
        <v>54</v>
      </c>
      <c r="E549" s="35" t="s">
        <v>364</v>
      </c>
      <c r="F549" s="9" t="s">
        <v>2831</v>
      </c>
      <c r="G549" s="27" t="s">
        <v>2832</v>
      </c>
      <c r="H549" s="16">
        <v>45931</v>
      </c>
      <c r="I549" s="16">
        <v>46388</v>
      </c>
      <c r="J549" s="49" t="s">
        <v>4701</v>
      </c>
      <c r="K549" s="58" t="s">
        <v>2833</v>
      </c>
      <c r="L549" s="58" t="s">
        <v>260</v>
      </c>
      <c r="M549" s="58" t="s">
        <v>1960</v>
      </c>
      <c r="N549" s="58" t="s">
        <v>268</v>
      </c>
      <c r="O549" s="56" t="s">
        <v>6267</v>
      </c>
      <c r="P549" s="58" t="s">
        <v>375</v>
      </c>
      <c r="Q549" s="58" t="s">
        <v>371</v>
      </c>
      <c r="R549" s="32">
        <v>22684</v>
      </c>
      <c r="S549" s="32">
        <v>12476.2</v>
      </c>
      <c r="T549" s="52">
        <f>Table42[[#This Row],[EU funds 
(EUR)]]/Table42[[#This Row],[Total eligible expenditure allocated to the operation (EUR)]]</f>
        <v>0.55000000000000004</v>
      </c>
    </row>
    <row r="550" spans="1:20" ht="102" x14ac:dyDescent="0.25">
      <c r="A550" s="15">
        <v>546</v>
      </c>
      <c r="B550" s="9" t="s">
        <v>866</v>
      </c>
      <c r="C550" s="9" t="s">
        <v>1151</v>
      </c>
      <c r="D550" s="34" t="s">
        <v>54</v>
      </c>
      <c r="E550" s="35" t="s">
        <v>364</v>
      </c>
      <c r="F550" s="9" t="s">
        <v>1441</v>
      </c>
      <c r="G550" s="27" t="s">
        <v>1749</v>
      </c>
      <c r="H550" s="16">
        <v>45890</v>
      </c>
      <c r="I550" s="16">
        <v>46296</v>
      </c>
      <c r="J550" s="49" t="s">
        <v>4701</v>
      </c>
      <c r="K550" s="58" t="s">
        <v>90</v>
      </c>
      <c r="L550" s="58" t="s">
        <v>38</v>
      </c>
      <c r="M550" s="58" t="s">
        <v>75</v>
      </c>
      <c r="N550" s="58" t="s">
        <v>75</v>
      </c>
      <c r="O550" s="56" t="s">
        <v>6267</v>
      </c>
      <c r="P550" s="58" t="s">
        <v>375</v>
      </c>
      <c r="Q550" s="58" t="s">
        <v>371</v>
      </c>
      <c r="R550" s="32">
        <v>64499.6</v>
      </c>
      <c r="S550" s="32">
        <v>48374.7</v>
      </c>
      <c r="T550" s="52">
        <f>Table42[[#This Row],[EU funds 
(EUR)]]/Table42[[#This Row],[Total eligible expenditure allocated to the operation (EUR)]]</f>
        <v>0.75</v>
      </c>
    </row>
    <row r="551" spans="1:20" ht="127.5" x14ac:dyDescent="0.25">
      <c r="A551" s="15">
        <v>547</v>
      </c>
      <c r="B551" s="9" t="s">
        <v>655</v>
      </c>
      <c r="C551" s="9" t="s">
        <v>955</v>
      </c>
      <c r="D551" s="34" t="s">
        <v>54</v>
      </c>
      <c r="E551" s="35" t="s">
        <v>364</v>
      </c>
      <c r="F551" s="9" t="s">
        <v>1243</v>
      </c>
      <c r="G551" s="27" t="s">
        <v>1546</v>
      </c>
      <c r="H551" s="16">
        <v>45854</v>
      </c>
      <c r="I551" s="16">
        <v>46174</v>
      </c>
      <c r="J551" s="49" t="s">
        <v>4701</v>
      </c>
      <c r="K551" s="58" t="s">
        <v>90</v>
      </c>
      <c r="L551" s="58" t="s">
        <v>38</v>
      </c>
      <c r="M551" s="58" t="s">
        <v>75</v>
      </c>
      <c r="N551" s="58" t="s">
        <v>75</v>
      </c>
      <c r="O551" s="56" t="s">
        <v>6267</v>
      </c>
      <c r="P551" s="58" t="s">
        <v>375</v>
      </c>
      <c r="Q551" s="58" t="s">
        <v>371</v>
      </c>
      <c r="R551" s="32">
        <v>16504.75</v>
      </c>
      <c r="S551" s="32">
        <v>12378.56</v>
      </c>
      <c r="T551" s="52">
        <f>Table42[[#This Row],[EU funds 
(EUR)]]/Table42[[#This Row],[Total eligible expenditure allocated to the operation (EUR)]]</f>
        <v>0.74999984852845392</v>
      </c>
    </row>
    <row r="552" spans="1:20" ht="102" x14ac:dyDescent="0.25">
      <c r="A552" s="15">
        <v>548</v>
      </c>
      <c r="B552" s="9" t="s">
        <v>2834</v>
      </c>
      <c r="C552" s="9" t="s">
        <v>2835</v>
      </c>
      <c r="D552" s="34" t="s">
        <v>54</v>
      </c>
      <c r="E552" s="35" t="s">
        <v>364</v>
      </c>
      <c r="F552" s="9" t="s">
        <v>2836</v>
      </c>
      <c r="G552" s="27" t="s">
        <v>2837</v>
      </c>
      <c r="H552" s="16">
        <v>45901</v>
      </c>
      <c r="I552" s="16">
        <v>46296</v>
      </c>
      <c r="J552" s="49" t="s">
        <v>4701</v>
      </c>
      <c r="K552" s="58" t="s">
        <v>90</v>
      </c>
      <c r="L552" s="58" t="s">
        <v>38</v>
      </c>
      <c r="M552" s="58" t="s">
        <v>75</v>
      </c>
      <c r="N552" s="58" t="s">
        <v>75</v>
      </c>
      <c r="O552" s="56" t="s">
        <v>6267</v>
      </c>
      <c r="P552" s="58" t="s">
        <v>375</v>
      </c>
      <c r="Q552" s="58" t="s">
        <v>371</v>
      </c>
      <c r="R552" s="32">
        <v>47903.9</v>
      </c>
      <c r="S552" s="32">
        <v>26347.14</v>
      </c>
      <c r="T552" s="52">
        <f>Table42[[#This Row],[EU funds 
(EUR)]]/Table42[[#This Row],[Total eligible expenditure allocated to the operation (EUR)]]</f>
        <v>0.54999989562436458</v>
      </c>
    </row>
    <row r="553" spans="1:20" ht="102" x14ac:dyDescent="0.25">
      <c r="A553" s="15">
        <v>549</v>
      </c>
      <c r="B553" s="9" t="s">
        <v>801</v>
      </c>
      <c r="C553" s="9" t="s">
        <v>1090</v>
      </c>
      <c r="D553" s="34" t="s">
        <v>54</v>
      </c>
      <c r="E553" s="35" t="s">
        <v>364</v>
      </c>
      <c r="F553" s="9" t="s">
        <v>1381</v>
      </c>
      <c r="G553" s="27" t="s">
        <v>1688</v>
      </c>
      <c r="H553" s="16">
        <v>45875</v>
      </c>
      <c r="I553" s="16">
        <v>46358</v>
      </c>
      <c r="J553" s="49" t="s">
        <v>4701</v>
      </c>
      <c r="K553" s="58" t="s">
        <v>90</v>
      </c>
      <c r="L553" s="58" t="s">
        <v>38</v>
      </c>
      <c r="M553" s="58" t="s">
        <v>75</v>
      </c>
      <c r="N553" s="58" t="s">
        <v>75</v>
      </c>
      <c r="O553" s="56" t="s">
        <v>6267</v>
      </c>
      <c r="P553" s="58" t="s">
        <v>375</v>
      </c>
      <c r="Q553" s="58" t="s">
        <v>371</v>
      </c>
      <c r="R553" s="32">
        <v>45343.92</v>
      </c>
      <c r="S553" s="32">
        <v>34007.94</v>
      </c>
      <c r="T553" s="52">
        <f>Table42[[#This Row],[EU funds 
(EUR)]]/Table42[[#This Row],[Total eligible expenditure allocated to the operation (EUR)]]</f>
        <v>0.75000000000000011</v>
      </c>
    </row>
    <row r="554" spans="1:20" ht="127.5" x14ac:dyDescent="0.25">
      <c r="A554" s="15">
        <v>550</v>
      </c>
      <c r="B554" s="9" t="s">
        <v>2838</v>
      </c>
      <c r="C554" s="9" t="s">
        <v>2839</v>
      </c>
      <c r="D554" s="34" t="s">
        <v>54</v>
      </c>
      <c r="E554" s="35" t="s">
        <v>364</v>
      </c>
      <c r="F554" s="9" t="s">
        <v>2840</v>
      </c>
      <c r="G554" s="27" t="s">
        <v>2841</v>
      </c>
      <c r="H554" s="16">
        <v>45950</v>
      </c>
      <c r="I554" s="16">
        <v>46388</v>
      </c>
      <c r="J554" s="49" t="s">
        <v>4701</v>
      </c>
      <c r="K554" s="58" t="s">
        <v>90</v>
      </c>
      <c r="L554" s="58" t="s">
        <v>38</v>
      </c>
      <c r="M554" s="58" t="s">
        <v>75</v>
      </c>
      <c r="N554" s="58" t="s">
        <v>75</v>
      </c>
      <c r="O554" s="56" t="s">
        <v>6267</v>
      </c>
      <c r="P554" s="58" t="s">
        <v>375</v>
      </c>
      <c r="Q554" s="58" t="s">
        <v>371</v>
      </c>
      <c r="R554" s="32">
        <v>10566.25</v>
      </c>
      <c r="S554" s="32">
        <v>7924.68</v>
      </c>
      <c r="T554" s="52">
        <f>Table42[[#This Row],[EU funds 
(EUR)]]/Table42[[#This Row],[Total eligible expenditure allocated to the operation (EUR)]]</f>
        <v>0.74999929019283096</v>
      </c>
    </row>
    <row r="555" spans="1:20" ht="127.5" x14ac:dyDescent="0.25">
      <c r="A555" s="15">
        <v>551</v>
      </c>
      <c r="B555" s="9" t="s">
        <v>815</v>
      </c>
      <c r="C555" s="9" t="s">
        <v>1104</v>
      </c>
      <c r="D555" s="34" t="s">
        <v>54</v>
      </c>
      <c r="E555" s="35" t="s">
        <v>364</v>
      </c>
      <c r="F555" s="9" t="s">
        <v>1392</v>
      </c>
      <c r="G555" s="27" t="s">
        <v>1699</v>
      </c>
      <c r="H555" s="16">
        <v>45877</v>
      </c>
      <c r="I555" s="16">
        <v>46422</v>
      </c>
      <c r="J555" s="49" t="s">
        <v>4701</v>
      </c>
      <c r="K555" s="58" t="s">
        <v>257</v>
      </c>
      <c r="L555" s="58" t="s">
        <v>263</v>
      </c>
      <c r="M555" s="58" t="s">
        <v>1967</v>
      </c>
      <c r="N555" s="58" t="s">
        <v>268</v>
      </c>
      <c r="O555" s="56" t="s">
        <v>6267</v>
      </c>
      <c r="P555" s="58" t="s">
        <v>375</v>
      </c>
      <c r="Q555" s="58" t="s">
        <v>371</v>
      </c>
      <c r="R555" s="32">
        <v>6844.79</v>
      </c>
      <c r="S555" s="32">
        <v>5065</v>
      </c>
      <c r="T555" s="52">
        <f>Table42[[#This Row],[EU funds 
(EUR)]]/Table42[[#This Row],[Total eligible expenditure allocated to the operation (EUR)]]</f>
        <v>0.73997887444318966</v>
      </c>
    </row>
    <row r="556" spans="1:20" ht="102" x14ac:dyDescent="0.25">
      <c r="A556" s="15">
        <v>552</v>
      </c>
      <c r="B556" s="9" t="s">
        <v>816</v>
      </c>
      <c r="C556" s="9" t="s">
        <v>1105</v>
      </c>
      <c r="D556" s="34" t="s">
        <v>54</v>
      </c>
      <c r="E556" s="35" t="s">
        <v>364</v>
      </c>
      <c r="F556" s="9" t="s">
        <v>1393</v>
      </c>
      <c r="G556" s="27" t="s">
        <v>1700</v>
      </c>
      <c r="H556" s="16">
        <v>45877</v>
      </c>
      <c r="I556" s="16">
        <v>46388</v>
      </c>
      <c r="J556" s="49" t="s">
        <v>4701</v>
      </c>
      <c r="K556" s="58" t="s">
        <v>1881</v>
      </c>
      <c r="L556" s="58" t="s">
        <v>260</v>
      </c>
      <c r="M556" s="58" t="s">
        <v>1960</v>
      </c>
      <c r="N556" s="58" t="s">
        <v>268</v>
      </c>
      <c r="O556" s="56" t="s">
        <v>6267</v>
      </c>
      <c r="P556" s="58" t="s">
        <v>375</v>
      </c>
      <c r="Q556" s="58" t="s">
        <v>371</v>
      </c>
      <c r="R556" s="32">
        <v>64446.1</v>
      </c>
      <c r="S556" s="32">
        <v>48334.57</v>
      </c>
      <c r="T556" s="52">
        <f>Table42[[#This Row],[EU funds 
(EUR)]]/Table42[[#This Row],[Total eligible expenditure allocated to the operation (EUR)]]</f>
        <v>0.74999992241578628</v>
      </c>
    </row>
    <row r="557" spans="1:20" ht="76.5" x14ac:dyDescent="0.25">
      <c r="A557" s="15">
        <v>553</v>
      </c>
      <c r="B557" s="9" t="s">
        <v>2842</v>
      </c>
      <c r="C557" s="9" t="s">
        <v>2843</v>
      </c>
      <c r="D557" s="34" t="s">
        <v>54</v>
      </c>
      <c r="E557" s="35" t="s">
        <v>364</v>
      </c>
      <c r="F557" s="9" t="s">
        <v>2844</v>
      </c>
      <c r="G557" s="27" t="s">
        <v>2845</v>
      </c>
      <c r="H557" s="16">
        <v>45911</v>
      </c>
      <c r="I557" s="16">
        <v>46253</v>
      </c>
      <c r="J557" s="49" t="s">
        <v>4701</v>
      </c>
      <c r="K557" s="58" t="s">
        <v>90</v>
      </c>
      <c r="L557" s="58" t="s">
        <v>38</v>
      </c>
      <c r="M557" s="58" t="s">
        <v>75</v>
      </c>
      <c r="N557" s="58" t="s">
        <v>75</v>
      </c>
      <c r="O557" s="56" t="s">
        <v>6267</v>
      </c>
      <c r="P557" s="58" t="s">
        <v>375</v>
      </c>
      <c r="Q557" s="58" t="s">
        <v>371</v>
      </c>
      <c r="R557" s="32">
        <v>32367.5</v>
      </c>
      <c r="S557" s="32">
        <v>24275.62</v>
      </c>
      <c r="T557" s="52">
        <f>Table42[[#This Row],[EU funds 
(EUR)]]/Table42[[#This Row],[Total eligible expenditure allocated to the operation (EUR)]]</f>
        <v>0.74999984552405963</v>
      </c>
    </row>
    <row r="558" spans="1:20" ht="76.5" x14ac:dyDescent="0.25">
      <c r="A558" s="15">
        <v>554</v>
      </c>
      <c r="B558" s="9" t="s">
        <v>795</v>
      </c>
      <c r="C558" s="9" t="s">
        <v>169</v>
      </c>
      <c r="D558" s="34" t="s">
        <v>54</v>
      </c>
      <c r="E558" s="35" t="s">
        <v>364</v>
      </c>
      <c r="F558" s="9" t="s">
        <v>1376</v>
      </c>
      <c r="G558" s="27" t="s">
        <v>1682</v>
      </c>
      <c r="H558" s="16">
        <v>45873</v>
      </c>
      <c r="I558" s="16">
        <v>46371</v>
      </c>
      <c r="J558" s="49" t="s">
        <v>4701</v>
      </c>
      <c r="K558" s="58" t="s">
        <v>93</v>
      </c>
      <c r="L558" s="58" t="s">
        <v>74</v>
      </c>
      <c r="M558" s="58" t="s">
        <v>1952</v>
      </c>
      <c r="N558" s="58" t="s">
        <v>79</v>
      </c>
      <c r="O558" s="56" t="s">
        <v>6267</v>
      </c>
      <c r="P558" s="58" t="s">
        <v>375</v>
      </c>
      <c r="Q558" s="58" t="s">
        <v>371</v>
      </c>
      <c r="R558" s="32">
        <v>176657</v>
      </c>
      <c r="S558" s="32">
        <v>132492.75</v>
      </c>
      <c r="T558" s="52">
        <f>Table42[[#This Row],[EU funds 
(EUR)]]/Table42[[#This Row],[Total eligible expenditure allocated to the operation (EUR)]]</f>
        <v>0.75</v>
      </c>
    </row>
    <row r="559" spans="1:20" ht="102" x14ac:dyDescent="0.25">
      <c r="A559" s="15">
        <v>555</v>
      </c>
      <c r="B559" s="9" t="s">
        <v>2846</v>
      </c>
      <c r="C559" s="9" t="s">
        <v>2847</v>
      </c>
      <c r="D559" s="34" t="s">
        <v>54</v>
      </c>
      <c r="E559" s="35" t="s">
        <v>364</v>
      </c>
      <c r="F559" s="9" t="s">
        <v>2848</v>
      </c>
      <c r="G559" s="27" t="s">
        <v>2849</v>
      </c>
      <c r="H559" s="16">
        <v>45950</v>
      </c>
      <c r="I559" s="16">
        <v>46204</v>
      </c>
      <c r="J559" s="49" t="s">
        <v>4701</v>
      </c>
      <c r="K559" s="58" t="s">
        <v>90</v>
      </c>
      <c r="L559" s="58" t="s">
        <v>38</v>
      </c>
      <c r="M559" s="58" t="s">
        <v>75</v>
      </c>
      <c r="N559" s="58" t="s">
        <v>75</v>
      </c>
      <c r="O559" s="56" t="s">
        <v>6267</v>
      </c>
      <c r="P559" s="58" t="s">
        <v>375</v>
      </c>
      <c r="Q559" s="58" t="s">
        <v>371</v>
      </c>
      <c r="R559" s="32">
        <v>28130.3</v>
      </c>
      <c r="S559" s="32">
        <v>21097.72</v>
      </c>
      <c r="T559" s="52">
        <f>Table42[[#This Row],[EU funds 
(EUR)]]/Table42[[#This Row],[Total eligible expenditure allocated to the operation (EUR)]]</f>
        <v>0.74999982225571715</v>
      </c>
    </row>
    <row r="560" spans="1:20" ht="114.75" x14ac:dyDescent="0.25">
      <c r="A560" s="15">
        <v>556</v>
      </c>
      <c r="B560" s="9" t="s">
        <v>832</v>
      </c>
      <c r="C560" s="9" t="s">
        <v>1121</v>
      </c>
      <c r="D560" s="34" t="s">
        <v>54</v>
      </c>
      <c r="E560" s="35" t="s">
        <v>364</v>
      </c>
      <c r="F560" s="9" t="s">
        <v>1408</v>
      </c>
      <c r="G560" s="27" t="s">
        <v>1716</v>
      </c>
      <c r="H560" s="16">
        <v>45881</v>
      </c>
      <c r="I560" s="16">
        <v>46358</v>
      </c>
      <c r="J560" s="49" t="s">
        <v>4701</v>
      </c>
      <c r="K560" s="58" t="s">
        <v>1884</v>
      </c>
      <c r="L560" s="58" t="s">
        <v>261</v>
      </c>
      <c r="M560" s="58" t="s">
        <v>1961</v>
      </c>
      <c r="N560" s="58" t="s">
        <v>268</v>
      </c>
      <c r="O560" s="56" t="s">
        <v>6267</v>
      </c>
      <c r="P560" s="58" t="s">
        <v>375</v>
      </c>
      <c r="Q560" s="58" t="s">
        <v>371</v>
      </c>
      <c r="R560" s="32">
        <v>25690.7</v>
      </c>
      <c r="S560" s="32">
        <v>19268.02</v>
      </c>
      <c r="T560" s="52">
        <f>Table42[[#This Row],[EU funds 
(EUR)]]/Table42[[#This Row],[Total eligible expenditure allocated to the operation (EUR)]]</f>
        <v>0.74999980537704303</v>
      </c>
    </row>
    <row r="561" spans="1:20" ht="102" x14ac:dyDescent="0.25">
      <c r="A561" s="15">
        <v>557</v>
      </c>
      <c r="B561" s="9" t="s">
        <v>2850</v>
      </c>
      <c r="C561" s="9" t="s">
        <v>2851</v>
      </c>
      <c r="D561" s="34" t="s">
        <v>54</v>
      </c>
      <c r="E561" s="35" t="s">
        <v>364</v>
      </c>
      <c r="F561" s="9" t="s">
        <v>2852</v>
      </c>
      <c r="G561" s="27" t="s">
        <v>2853</v>
      </c>
      <c r="H561" s="16">
        <v>45947</v>
      </c>
      <c r="I561" s="16">
        <v>46341</v>
      </c>
      <c r="J561" s="49" t="s">
        <v>4701</v>
      </c>
      <c r="K561" s="58" t="s">
        <v>254</v>
      </c>
      <c r="L561" s="58" t="s">
        <v>261</v>
      </c>
      <c r="M561" s="58" t="s">
        <v>1961</v>
      </c>
      <c r="N561" s="58" t="s">
        <v>268</v>
      </c>
      <c r="O561" s="56" t="s">
        <v>6267</v>
      </c>
      <c r="P561" s="58" t="s">
        <v>375</v>
      </c>
      <c r="Q561" s="58" t="s">
        <v>371</v>
      </c>
      <c r="R561" s="32">
        <v>12741.56</v>
      </c>
      <c r="S561" s="32">
        <v>9543.42</v>
      </c>
      <c r="T561" s="52">
        <f>Table42[[#This Row],[EU funds 
(EUR)]]/Table42[[#This Row],[Total eligible expenditure allocated to the operation (EUR)]]</f>
        <v>0.74899933760073334</v>
      </c>
    </row>
    <row r="562" spans="1:20" ht="153" x14ac:dyDescent="0.25">
      <c r="A562" s="15">
        <v>558</v>
      </c>
      <c r="B562" s="9" t="s">
        <v>739</v>
      </c>
      <c r="C562" s="9" t="s">
        <v>1032</v>
      </c>
      <c r="D562" s="34" t="s">
        <v>54</v>
      </c>
      <c r="E562" s="35" t="s">
        <v>364</v>
      </c>
      <c r="F562" s="9" t="s">
        <v>1321</v>
      </c>
      <c r="G562" s="27" t="s">
        <v>1627</v>
      </c>
      <c r="H562" s="16">
        <v>45867</v>
      </c>
      <c r="I562" s="16">
        <v>46371</v>
      </c>
      <c r="J562" s="49" t="s">
        <v>4701</v>
      </c>
      <c r="K562" s="58" t="s">
        <v>1852</v>
      </c>
      <c r="L562" s="58" t="s">
        <v>116</v>
      </c>
      <c r="M562" s="58" t="s">
        <v>1953</v>
      </c>
      <c r="N562" s="58" t="s">
        <v>77</v>
      </c>
      <c r="O562" s="56" t="s">
        <v>6267</v>
      </c>
      <c r="P562" s="58" t="s">
        <v>375</v>
      </c>
      <c r="Q562" s="58" t="s">
        <v>371</v>
      </c>
      <c r="R562" s="32">
        <v>154936</v>
      </c>
      <c r="S562" s="32">
        <v>116202</v>
      </c>
      <c r="T562" s="52">
        <f>Table42[[#This Row],[EU funds 
(EUR)]]/Table42[[#This Row],[Total eligible expenditure allocated to the operation (EUR)]]</f>
        <v>0.75</v>
      </c>
    </row>
    <row r="563" spans="1:20" ht="140.25" x14ac:dyDescent="0.25">
      <c r="A563" s="15">
        <v>559</v>
      </c>
      <c r="B563" s="9" t="s">
        <v>857</v>
      </c>
      <c r="C563" s="9" t="s">
        <v>1143</v>
      </c>
      <c r="D563" s="34" t="s">
        <v>54</v>
      </c>
      <c r="E563" s="35" t="s">
        <v>364</v>
      </c>
      <c r="F563" s="9" t="s">
        <v>1433</v>
      </c>
      <c r="G563" s="27" t="s">
        <v>1741</v>
      </c>
      <c r="H563" s="16">
        <v>45888</v>
      </c>
      <c r="I563" s="16">
        <v>46357</v>
      </c>
      <c r="J563" s="49" t="s">
        <v>4701</v>
      </c>
      <c r="K563" s="58" t="s">
        <v>1829</v>
      </c>
      <c r="L563" s="58" t="s">
        <v>260</v>
      </c>
      <c r="M563" s="58" t="s">
        <v>1960</v>
      </c>
      <c r="N563" s="58" t="s">
        <v>268</v>
      </c>
      <c r="O563" s="56" t="s">
        <v>6267</v>
      </c>
      <c r="P563" s="58" t="s">
        <v>375</v>
      </c>
      <c r="Q563" s="58" t="s">
        <v>371</v>
      </c>
      <c r="R563" s="32">
        <v>30120.5</v>
      </c>
      <c r="S563" s="32">
        <v>22590.37</v>
      </c>
      <c r="T563" s="52">
        <f>Table42[[#This Row],[EU funds 
(EUR)]]/Table42[[#This Row],[Total eligible expenditure allocated to the operation (EUR)]]</f>
        <v>0.74999983400009962</v>
      </c>
    </row>
    <row r="564" spans="1:20" ht="114.75" x14ac:dyDescent="0.25">
      <c r="A564" s="15">
        <v>560</v>
      </c>
      <c r="B564" s="9" t="s">
        <v>817</v>
      </c>
      <c r="C564" s="9" t="s">
        <v>1106</v>
      </c>
      <c r="D564" s="34" t="s">
        <v>54</v>
      </c>
      <c r="E564" s="35" t="s">
        <v>364</v>
      </c>
      <c r="F564" s="9" t="s">
        <v>1394</v>
      </c>
      <c r="G564" s="27" t="s">
        <v>1701</v>
      </c>
      <c r="H564" s="16">
        <v>45877</v>
      </c>
      <c r="I564" s="16">
        <v>46358</v>
      </c>
      <c r="J564" s="49" t="s">
        <v>4701</v>
      </c>
      <c r="K564" s="58" t="s">
        <v>90</v>
      </c>
      <c r="L564" s="58" t="s">
        <v>38</v>
      </c>
      <c r="M564" s="58" t="s">
        <v>75</v>
      </c>
      <c r="N564" s="58" t="s">
        <v>75</v>
      </c>
      <c r="O564" s="56" t="s">
        <v>6267</v>
      </c>
      <c r="P564" s="58" t="s">
        <v>375</v>
      </c>
      <c r="Q564" s="58" t="s">
        <v>371</v>
      </c>
      <c r="R564" s="32">
        <v>18190</v>
      </c>
      <c r="S564" s="32">
        <v>10004.5</v>
      </c>
      <c r="T564" s="52">
        <f>Table42[[#This Row],[EU funds 
(EUR)]]/Table42[[#This Row],[Total eligible expenditure allocated to the operation (EUR)]]</f>
        <v>0.55000000000000004</v>
      </c>
    </row>
    <row r="565" spans="1:20" ht="127.5" x14ac:dyDescent="0.25">
      <c r="A565" s="15">
        <v>561</v>
      </c>
      <c r="B565" s="9" t="s">
        <v>858</v>
      </c>
      <c r="C565" s="9" t="s">
        <v>1144</v>
      </c>
      <c r="D565" s="34" t="s">
        <v>54</v>
      </c>
      <c r="E565" s="35" t="s">
        <v>364</v>
      </c>
      <c r="F565" s="9" t="s">
        <v>1434</v>
      </c>
      <c r="G565" s="27" t="s">
        <v>1741</v>
      </c>
      <c r="H565" s="16">
        <v>45888</v>
      </c>
      <c r="I565" s="16">
        <v>46357</v>
      </c>
      <c r="J565" s="49" t="s">
        <v>4701</v>
      </c>
      <c r="K565" s="58" t="s">
        <v>525</v>
      </c>
      <c r="L565" s="58" t="s">
        <v>542</v>
      </c>
      <c r="M565" s="58" t="s">
        <v>1975</v>
      </c>
      <c r="N565" s="58" t="s">
        <v>268</v>
      </c>
      <c r="O565" s="56" t="s">
        <v>6267</v>
      </c>
      <c r="P565" s="58" t="s">
        <v>375</v>
      </c>
      <c r="Q565" s="58" t="s">
        <v>371</v>
      </c>
      <c r="R565" s="32">
        <v>36634.120000000003</v>
      </c>
      <c r="S565" s="32">
        <v>27475.58</v>
      </c>
      <c r="T565" s="52">
        <f>Table42[[#This Row],[EU funds 
(EUR)]]/Table42[[#This Row],[Total eligible expenditure allocated to the operation (EUR)]]</f>
        <v>0.7499997270304295</v>
      </c>
    </row>
    <row r="566" spans="1:20" ht="127.5" x14ac:dyDescent="0.25">
      <c r="A566" s="15">
        <v>562</v>
      </c>
      <c r="B566" s="9" t="s">
        <v>2854</v>
      </c>
      <c r="C566" s="9" t="s">
        <v>2855</v>
      </c>
      <c r="D566" s="34" t="s">
        <v>54</v>
      </c>
      <c r="E566" s="35" t="s">
        <v>364</v>
      </c>
      <c r="F566" s="9" t="s">
        <v>2856</v>
      </c>
      <c r="G566" s="27" t="s">
        <v>2857</v>
      </c>
      <c r="H566" s="16">
        <v>45933</v>
      </c>
      <c r="I566" s="16">
        <v>46204</v>
      </c>
      <c r="J566" s="49" t="s">
        <v>4701</v>
      </c>
      <c r="K566" s="58" t="s">
        <v>1829</v>
      </c>
      <c r="L566" s="58" t="s">
        <v>260</v>
      </c>
      <c r="M566" s="58" t="s">
        <v>1960</v>
      </c>
      <c r="N566" s="58" t="s">
        <v>268</v>
      </c>
      <c r="O566" s="56" t="s">
        <v>6267</v>
      </c>
      <c r="P566" s="58" t="s">
        <v>375</v>
      </c>
      <c r="Q566" s="58" t="s">
        <v>371</v>
      </c>
      <c r="R566" s="32">
        <v>40820.5</v>
      </c>
      <c r="S566" s="32">
        <v>30615.37</v>
      </c>
      <c r="T566" s="52">
        <f>Table42[[#This Row],[EU funds 
(EUR)]]/Table42[[#This Row],[Total eligible expenditure allocated to the operation (EUR)]]</f>
        <v>0.74999987751252428</v>
      </c>
    </row>
    <row r="567" spans="1:20" ht="102" x14ac:dyDescent="0.25">
      <c r="A567" s="15">
        <v>563</v>
      </c>
      <c r="B567" s="9" t="s">
        <v>2858</v>
      </c>
      <c r="C567" s="9" t="s">
        <v>2859</v>
      </c>
      <c r="D567" s="34" t="s">
        <v>54</v>
      </c>
      <c r="E567" s="35" t="s">
        <v>364</v>
      </c>
      <c r="F567" s="9" t="s">
        <v>2860</v>
      </c>
      <c r="G567" s="27" t="s">
        <v>2861</v>
      </c>
      <c r="H567" s="16">
        <v>45870</v>
      </c>
      <c r="I567" s="16">
        <v>46447</v>
      </c>
      <c r="J567" s="49" t="s">
        <v>4701</v>
      </c>
      <c r="K567" s="58" t="s">
        <v>2862</v>
      </c>
      <c r="L567" s="58" t="s">
        <v>260</v>
      </c>
      <c r="M567" s="58" t="s">
        <v>1960</v>
      </c>
      <c r="N567" s="58" t="s">
        <v>268</v>
      </c>
      <c r="O567" s="56" t="s">
        <v>6267</v>
      </c>
      <c r="P567" s="58" t="s">
        <v>375</v>
      </c>
      <c r="Q567" s="58" t="s">
        <v>371</v>
      </c>
      <c r="R567" s="32">
        <v>34775</v>
      </c>
      <c r="S567" s="32">
        <v>26081.25</v>
      </c>
      <c r="T567" s="52">
        <f>Table42[[#This Row],[EU funds 
(EUR)]]/Table42[[#This Row],[Total eligible expenditure allocated to the operation (EUR)]]</f>
        <v>0.75</v>
      </c>
    </row>
    <row r="568" spans="1:20" ht="114.75" x14ac:dyDescent="0.25">
      <c r="A568" s="15">
        <v>564</v>
      </c>
      <c r="B568" s="9" t="s">
        <v>2863</v>
      </c>
      <c r="C568" s="9" t="s">
        <v>2864</v>
      </c>
      <c r="D568" s="34" t="s">
        <v>54</v>
      </c>
      <c r="E568" s="35" t="s">
        <v>364</v>
      </c>
      <c r="F568" s="9" t="s">
        <v>2865</v>
      </c>
      <c r="G568" s="27" t="s">
        <v>2866</v>
      </c>
      <c r="H568" s="16">
        <v>45903</v>
      </c>
      <c r="I568" s="16">
        <v>45971</v>
      </c>
      <c r="J568" s="49" t="s">
        <v>4702</v>
      </c>
      <c r="K568" s="58" t="s">
        <v>90</v>
      </c>
      <c r="L568" s="58" t="s">
        <v>38</v>
      </c>
      <c r="M568" s="58" t="s">
        <v>75</v>
      </c>
      <c r="N568" s="58" t="s">
        <v>75</v>
      </c>
      <c r="O568" s="56" t="s">
        <v>6267</v>
      </c>
      <c r="P568" s="58" t="s">
        <v>375</v>
      </c>
      <c r="Q568" s="58" t="s">
        <v>371</v>
      </c>
      <c r="R568" s="32">
        <v>9228.75</v>
      </c>
      <c r="S568" s="32">
        <v>5075.8100000000004</v>
      </c>
      <c r="T568" s="52">
        <f>Table42[[#This Row],[EU funds 
(EUR)]]/Table42[[#This Row],[Total eligible expenditure allocated to the operation (EUR)]]</f>
        <v>0.54999972910740891</v>
      </c>
    </row>
    <row r="569" spans="1:20" ht="102" x14ac:dyDescent="0.25">
      <c r="A569" s="15">
        <v>565</v>
      </c>
      <c r="B569" s="9" t="s">
        <v>2867</v>
      </c>
      <c r="C569" s="9" t="s">
        <v>2868</v>
      </c>
      <c r="D569" s="34" t="s">
        <v>54</v>
      </c>
      <c r="E569" s="35" t="s">
        <v>364</v>
      </c>
      <c r="F569" s="9" t="s">
        <v>2869</v>
      </c>
      <c r="G569" s="27" t="s">
        <v>2870</v>
      </c>
      <c r="H569" s="16">
        <v>45931</v>
      </c>
      <c r="I569" s="16">
        <v>46266</v>
      </c>
      <c r="J569" s="49" t="s">
        <v>4701</v>
      </c>
      <c r="K569" s="58" t="s">
        <v>90</v>
      </c>
      <c r="L569" s="58" t="s">
        <v>38</v>
      </c>
      <c r="M569" s="58" t="s">
        <v>75</v>
      </c>
      <c r="N569" s="58" t="s">
        <v>75</v>
      </c>
      <c r="O569" s="56" t="s">
        <v>6267</v>
      </c>
      <c r="P569" s="58" t="s">
        <v>375</v>
      </c>
      <c r="Q569" s="58" t="s">
        <v>371</v>
      </c>
      <c r="R569" s="32">
        <v>33779.9</v>
      </c>
      <c r="S569" s="32">
        <v>25334.92</v>
      </c>
      <c r="T569" s="52">
        <f>Table42[[#This Row],[EU funds 
(EUR)]]/Table42[[#This Row],[Total eligible expenditure allocated to the operation (EUR)]]</f>
        <v>0.74999985198298391</v>
      </c>
    </row>
    <row r="570" spans="1:20" ht="89.25" x14ac:dyDescent="0.25">
      <c r="A570" s="15">
        <v>566</v>
      </c>
      <c r="B570" s="9" t="s">
        <v>2871</v>
      </c>
      <c r="C570" s="9" t="s">
        <v>184</v>
      </c>
      <c r="D570" s="34" t="s">
        <v>54</v>
      </c>
      <c r="E570" s="35" t="s">
        <v>364</v>
      </c>
      <c r="F570" s="9" t="s">
        <v>2872</v>
      </c>
      <c r="G570" s="27" t="s">
        <v>2873</v>
      </c>
      <c r="H570" s="16">
        <v>45947</v>
      </c>
      <c r="I570" s="16">
        <v>46447</v>
      </c>
      <c r="J570" s="49" t="s">
        <v>4701</v>
      </c>
      <c r="K570" s="58" t="s">
        <v>259</v>
      </c>
      <c r="L570" s="58" t="s">
        <v>263</v>
      </c>
      <c r="M570" s="58" t="s">
        <v>1967</v>
      </c>
      <c r="N570" s="58" t="s">
        <v>268</v>
      </c>
      <c r="O570" s="56" t="s">
        <v>6267</v>
      </c>
      <c r="P570" s="58" t="s">
        <v>375</v>
      </c>
      <c r="Q570" s="58" t="s">
        <v>371</v>
      </c>
      <c r="R570" s="32">
        <v>69550</v>
      </c>
      <c r="S570" s="32">
        <v>52162.5</v>
      </c>
      <c r="T570" s="52">
        <f>Table42[[#This Row],[EU funds 
(EUR)]]/Table42[[#This Row],[Total eligible expenditure allocated to the operation (EUR)]]</f>
        <v>0.75</v>
      </c>
    </row>
    <row r="571" spans="1:20" ht="127.5" x14ac:dyDescent="0.25">
      <c r="A571" s="15">
        <v>567</v>
      </c>
      <c r="B571" s="9" t="s">
        <v>828</v>
      </c>
      <c r="C571" s="9" t="s">
        <v>1117</v>
      </c>
      <c r="D571" s="34" t="s">
        <v>54</v>
      </c>
      <c r="E571" s="35" t="s">
        <v>364</v>
      </c>
      <c r="F571" s="9" t="s">
        <v>1404</v>
      </c>
      <c r="G571" s="27" t="s">
        <v>1712</v>
      </c>
      <c r="H571" s="16">
        <v>45880</v>
      </c>
      <c r="I571" s="16">
        <v>46241</v>
      </c>
      <c r="J571" s="49" t="s">
        <v>4701</v>
      </c>
      <c r="K571" s="58" t="s">
        <v>1808</v>
      </c>
      <c r="L571" s="58" t="s">
        <v>260</v>
      </c>
      <c r="M571" s="58" t="s">
        <v>1960</v>
      </c>
      <c r="N571" s="58" t="s">
        <v>268</v>
      </c>
      <c r="O571" s="56" t="s">
        <v>6267</v>
      </c>
      <c r="P571" s="58" t="s">
        <v>375</v>
      </c>
      <c r="Q571" s="58" t="s">
        <v>371</v>
      </c>
      <c r="R571" s="32">
        <v>105835.84</v>
      </c>
      <c r="S571" s="32">
        <v>58209.71</v>
      </c>
      <c r="T571" s="52">
        <f>Table42[[#This Row],[EU funds 
(EUR)]]/Table42[[#This Row],[Total eligible expenditure allocated to the operation (EUR)]]</f>
        <v>0.54999998110280979</v>
      </c>
    </row>
    <row r="572" spans="1:20" ht="63.75" x14ac:dyDescent="0.25">
      <c r="A572" s="15">
        <v>568</v>
      </c>
      <c r="B572" s="9" t="s">
        <v>1927</v>
      </c>
      <c r="C572" s="9" t="s">
        <v>1935</v>
      </c>
      <c r="D572" s="34" t="s">
        <v>54</v>
      </c>
      <c r="E572" s="35" t="s">
        <v>364</v>
      </c>
      <c r="F572" s="9" t="s">
        <v>1943</v>
      </c>
      <c r="G572" s="27" t="s">
        <v>2874</v>
      </c>
      <c r="H572" s="16">
        <v>45895</v>
      </c>
      <c r="I572" s="16">
        <v>46097</v>
      </c>
      <c r="J572" s="49" t="s">
        <v>4701</v>
      </c>
      <c r="K572" s="58" t="s">
        <v>90</v>
      </c>
      <c r="L572" s="58" t="s">
        <v>38</v>
      </c>
      <c r="M572" s="58" t="s">
        <v>75</v>
      </c>
      <c r="N572" s="58" t="s">
        <v>75</v>
      </c>
      <c r="O572" s="56" t="s">
        <v>6267</v>
      </c>
      <c r="P572" s="58" t="s">
        <v>375</v>
      </c>
      <c r="Q572" s="58" t="s">
        <v>371</v>
      </c>
      <c r="R572" s="32">
        <v>50704.62</v>
      </c>
      <c r="S572" s="32">
        <v>32927.370000000003</v>
      </c>
      <c r="T572" s="52">
        <f>Table42[[#This Row],[EU funds 
(EUR)]]/Table42[[#This Row],[Total eligible expenditure allocated to the operation (EUR)]]</f>
        <v>0.64939585386893739</v>
      </c>
    </row>
    <row r="573" spans="1:20" ht="127.5" x14ac:dyDescent="0.25">
      <c r="A573" s="15">
        <v>569</v>
      </c>
      <c r="B573" s="9" t="s">
        <v>2875</v>
      </c>
      <c r="C573" s="9" t="s">
        <v>2876</v>
      </c>
      <c r="D573" s="34" t="s">
        <v>54</v>
      </c>
      <c r="E573" s="35" t="s">
        <v>364</v>
      </c>
      <c r="F573" s="9" t="s">
        <v>2877</v>
      </c>
      <c r="G573" s="27" t="s">
        <v>2878</v>
      </c>
      <c r="H573" s="16">
        <v>45903</v>
      </c>
      <c r="I573" s="16">
        <v>46204</v>
      </c>
      <c r="J573" s="49" t="s">
        <v>4701</v>
      </c>
      <c r="K573" s="58" t="s">
        <v>1821</v>
      </c>
      <c r="L573" s="58" t="s">
        <v>116</v>
      </c>
      <c r="M573" s="58" t="s">
        <v>1953</v>
      </c>
      <c r="N573" s="58" t="s">
        <v>77</v>
      </c>
      <c r="O573" s="56" t="s">
        <v>6267</v>
      </c>
      <c r="P573" s="58" t="s">
        <v>375</v>
      </c>
      <c r="Q573" s="58" t="s">
        <v>371</v>
      </c>
      <c r="R573" s="32">
        <v>62541.5</v>
      </c>
      <c r="S573" s="32">
        <v>33828.79</v>
      </c>
      <c r="T573" s="52">
        <f>Table42[[#This Row],[EU funds 
(EUR)]]/Table42[[#This Row],[Total eligible expenditure allocated to the operation (EUR)]]</f>
        <v>0.54090148141633954</v>
      </c>
    </row>
    <row r="574" spans="1:20" ht="140.25" x14ac:dyDescent="0.25">
      <c r="A574" s="15">
        <v>570</v>
      </c>
      <c r="B574" s="9" t="s">
        <v>2879</v>
      </c>
      <c r="C574" s="9" t="s">
        <v>2880</v>
      </c>
      <c r="D574" s="34" t="s">
        <v>54</v>
      </c>
      <c r="E574" s="35" t="s">
        <v>364</v>
      </c>
      <c r="F574" s="9" t="s">
        <v>2881</v>
      </c>
      <c r="G574" s="27" t="s">
        <v>2882</v>
      </c>
      <c r="H574" s="16">
        <v>45925</v>
      </c>
      <c r="I574" s="16">
        <v>46122</v>
      </c>
      <c r="J574" s="49" t="s">
        <v>4701</v>
      </c>
      <c r="K574" s="58" t="s">
        <v>123</v>
      </c>
      <c r="L574" s="58" t="s">
        <v>116</v>
      </c>
      <c r="M574" s="58" t="s">
        <v>1953</v>
      </c>
      <c r="N574" s="58" t="s">
        <v>77</v>
      </c>
      <c r="O574" s="56" t="s">
        <v>6267</v>
      </c>
      <c r="P574" s="58" t="s">
        <v>375</v>
      </c>
      <c r="Q574" s="58" t="s">
        <v>371</v>
      </c>
      <c r="R574" s="32">
        <v>8453</v>
      </c>
      <c r="S574" s="32">
        <v>6339.75</v>
      </c>
      <c r="T574" s="52">
        <f>Table42[[#This Row],[EU funds 
(EUR)]]/Table42[[#This Row],[Total eligible expenditure allocated to the operation (EUR)]]</f>
        <v>0.75</v>
      </c>
    </row>
    <row r="575" spans="1:20" ht="89.25" x14ac:dyDescent="0.25">
      <c r="A575" s="15">
        <v>571</v>
      </c>
      <c r="B575" s="9" t="s">
        <v>5074</v>
      </c>
      <c r="C575" s="9" t="s">
        <v>5075</v>
      </c>
      <c r="D575" s="34" t="s">
        <v>54</v>
      </c>
      <c r="E575" s="35" t="s">
        <v>364</v>
      </c>
      <c r="F575" s="9" t="s">
        <v>5076</v>
      </c>
      <c r="G575" s="27" t="s">
        <v>5077</v>
      </c>
      <c r="H575" s="16">
        <v>46076</v>
      </c>
      <c r="I575" s="16">
        <v>46341</v>
      </c>
      <c r="J575" s="49" t="s">
        <v>4701</v>
      </c>
      <c r="K575" s="58" t="s">
        <v>90</v>
      </c>
      <c r="L575" s="58" t="s">
        <v>38</v>
      </c>
      <c r="M575" s="58" t="s">
        <v>75</v>
      </c>
      <c r="N575" s="58" t="s">
        <v>75</v>
      </c>
      <c r="O575" s="56" t="s">
        <v>6267</v>
      </c>
      <c r="P575" s="58" t="s">
        <v>375</v>
      </c>
      <c r="Q575" s="58" t="s">
        <v>371</v>
      </c>
      <c r="R575" s="32">
        <v>23540</v>
      </c>
      <c r="S575" s="32">
        <v>17655</v>
      </c>
      <c r="T575" s="52">
        <f>Table42[[#This Row],[EU funds 
(EUR)]]/Table42[[#This Row],[Total eligible expenditure allocated to the operation (EUR)]]</f>
        <v>0.75</v>
      </c>
    </row>
    <row r="576" spans="1:20" ht="102" x14ac:dyDescent="0.25">
      <c r="A576" s="15">
        <v>572</v>
      </c>
      <c r="B576" s="9" t="s">
        <v>2883</v>
      </c>
      <c r="C576" s="9" t="s">
        <v>2884</v>
      </c>
      <c r="D576" s="34" t="s">
        <v>54</v>
      </c>
      <c r="E576" s="35" t="s">
        <v>364</v>
      </c>
      <c r="F576" s="9" t="s">
        <v>2885</v>
      </c>
      <c r="G576" s="27" t="s">
        <v>2886</v>
      </c>
      <c r="H576" s="16">
        <v>45912</v>
      </c>
      <c r="I576" s="16">
        <v>46152</v>
      </c>
      <c r="J576" s="49" t="s">
        <v>4701</v>
      </c>
      <c r="K576" s="58" t="s">
        <v>90</v>
      </c>
      <c r="L576" s="58" t="s">
        <v>38</v>
      </c>
      <c r="M576" s="58" t="s">
        <v>75</v>
      </c>
      <c r="N576" s="58" t="s">
        <v>75</v>
      </c>
      <c r="O576" s="56" t="s">
        <v>6267</v>
      </c>
      <c r="P576" s="58" t="s">
        <v>375</v>
      </c>
      <c r="Q576" s="58" t="s">
        <v>371</v>
      </c>
      <c r="R576" s="32">
        <v>31297.5</v>
      </c>
      <c r="S576" s="32">
        <v>23473.119999999999</v>
      </c>
      <c r="T576" s="52">
        <f>Table42[[#This Row],[EU funds 
(EUR)]]/Table42[[#This Row],[Total eligible expenditure allocated to the operation (EUR)]]</f>
        <v>0.74999984024283084</v>
      </c>
    </row>
    <row r="577" spans="1:20" ht="89.25" x14ac:dyDescent="0.25">
      <c r="A577" s="15">
        <v>573</v>
      </c>
      <c r="B577" s="9" t="s">
        <v>2887</v>
      </c>
      <c r="C577" s="9" t="s">
        <v>2888</v>
      </c>
      <c r="D577" s="34" t="s">
        <v>54</v>
      </c>
      <c r="E577" s="35" t="s">
        <v>364</v>
      </c>
      <c r="F577" s="9" t="s">
        <v>2889</v>
      </c>
      <c r="G577" s="27" t="s">
        <v>2890</v>
      </c>
      <c r="H577" s="16">
        <v>45922</v>
      </c>
      <c r="I577" s="16">
        <v>46355</v>
      </c>
      <c r="J577" s="49" t="s">
        <v>4701</v>
      </c>
      <c r="K577" s="58" t="s">
        <v>1834</v>
      </c>
      <c r="L577" s="58" t="s">
        <v>544</v>
      </c>
      <c r="M577" s="58" t="s">
        <v>1979</v>
      </c>
      <c r="N577" s="58" t="s">
        <v>79</v>
      </c>
      <c r="O577" s="56" t="s">
        <v>6267</v>
      </c>
      <c r="P577" s="58" t="s">
        <v>375</v>
      </c>
      <c r="Q577" s="58" t="s">
        <v>371</v>
      </c>
      <c r="R577" s="32">
        <v>23647</v>
      </c>
      <c r="S577" s="32">
        <v>17735.25</v>
      </c>
      <c r="T577" s="52">
        <f>Table42[[#This Row],[EU funds 
(EUR)]]/Table42[[#This Row],[Total eligible expenditure allocated to the operation (EUR)]]</f>
        <v>0.75</v>
      </c>
    </row>
    <row r="578" spans="1:20" ht="127.5" x14ac:dyDescent="0.25">
      <c r="A578" s="15">
        <v>574</v>
      </c>
      <c r="B578" s="9" t="s">
        <v>829</v>
      </c>
      <c r="C578" s="9" t="s">
        <v>1118</v>
      </c>
      <c r="D578" s="34" t="s">
        <v>54</v>
      </c>
      <c r="E578" s="35" t="s">
        <v>364</v>
      </c>
      <c r="F578" s="9" t="s">
        <v>1405</v>
      </c>
      <c r="G578" s="27" t="s">
        <v>1713</v>
      </c>
      <c r="H578" s="16">
        <v>45880</v>
      </c>
      <c r="I578" s="16">
        <v>46358</v>
      </c>
      <c r="J578" s="49" t="s">
        <v>4701</v>
      </c>
      <c r="K578" s="58" t="s">
        <v>1883</v>
      </c>
      <c r="L578" s="58" t="s">
        <v>542</v>
      </c>
      <c r="M578" s="58" t="s">
        <v>1975</v>
      </c>
      <c r="N578" s="58" t="s">
        <v>268</v>
      </c>
      <c r="O578" s="56" t="s">
        <v>6267</v>
      </c>
      <c r="P578" s="58" t="s">
        <v>375</v>
      </c>
      <c r="Q578" s="58" t="s">
        <v>371</v>
      </c>
      <c r="R578" s="32">
        <v>96449.8</v>
      </c>
      <c r="S578" s="32">
        <v>72337.350000000006</v>
      </c>
      <c r="T578" s="52">
        <f>Table42[[#This Row],[EU funds 
(EUR)]]/Table42[[#This Row],[Total eligible expenditure allocated to the operation (EUR)]]</f>
        <v>0.75</v>
      </c>
    </row>
    <row r="579" spans="1:20" ht="114.75" x14ac:dyDescent="0.25">
      <c r="A579" s="15">
        <v>575</v>
      </c>
      <c r="B579" s="9" t="s">
        <v>651</v>
      </c>
      <c r="C579" s="9" t="s">
        <v>951</v>
      </c>
      <c r="D579" s="34" t="s">
        <v>54</v>
      </c>
      <c r="E579" s="35" t="s">
        <v>364</v>
      </c>
      <c r="F579" s="9" t="s">
        <v>1239</v>
      </c>
      <c r="G579" s="27" t="s">
        <v>1542</v>
      </c>
      <c r="H579" s="16">
        <v>45853</v>
      </c>
      <c r="I579" s="16">
        <v>46082</v>
      </c>
      <c r="J579" s="49" t="s">
        <v>4701</v>
      </c>
      <c r="K579" s="58" t="s">
        <v>90</v>
      </c>
      <c r="L579" s="58" t="s">
        <v>38</v>
      </c>
      <c r="M579" s="58" t="s">
        <v>75</v>
      </c>
      <c r="N579" s="58" t="s">
        <v>75</v>
      </c>
      <c r="O579" s="56" t="s">
        <v>6267</v>
      </c>
      <c r="P579" s="58" t="s">
        <v>375</v>
      </c>
      <c r="Q579" s="58" t="s">
        <v>371</v>
      </c>
      <c r="R579" s="32">
        <v>12412</v>
      </c>
      <c r="S579" s="32">
        <v>6826.6</v>
      </c>
      <c r="T579" s="52">
        <f>Table42[[#This Row],[EU funds 
(EUR)]]/Table42[[#This Row],[Total eligible expenditure allocated to the operation (EUR)]]</f>
        <v>0.55000000000000004</v>
      </c>
    </row>
    <row r="580" spans="1:20" ht="127.5" x14ac:dyDescent="0.25">
      <c r="A580" s="15">
        <v>576</v>
      </c>
      <c r="B580" s="9" t="s">
        <v>2891</v>
      </c>
      <c r="C580" s="9" t="s">
        <v>2892</v>
      </c>
      <c r="D580" s="34" t="s">
        <v>54</v>
      </c>
      <c r="E580" s="35" t="s">
        <v>364</v>
      </c>
      <c r="F580" s="9" t="s">
        <v>2893</v>
      </c>
      <c r="G580" s="27" t="s">
        <v>2894</v>
      </c>
      <c r="H580" s="16">
        <v>45929</v>
      </c>
      <c r="I580" s="16">
        <v>46357</v>
      </c>
      <c r="J580" s="49" t="s">
        <v>4701</v>
      </c>
      <c r="K580" s="58" t="s">
        <v>90</v>
      </c>
      <c r="L580" s="58" t="s">
        <v>38</v>
      </c>
      <c r="M580" s="58" t="s">
        <v>75</v>
      </c>
      <c r="N580" s="58" t="s">
        <v>75</v>
      </c>
      <c r="O580" s="56" t="s">
        <v>6267</v>
      </c>
      <c r="P580" s="58" t="s">
        <v>375</v>
      </c>
      <c r="Q580" s="58" t="s">
        <v>371</v>
      </c>
      <c r="R580" s="32">
        <v>120995.6</v>
      </c>
      <c r="S580" s="32">
        <v>90746.7</v>
      </c>
      <c r="T580" s="52">
        <f>Table42[[#This Row],[EU funds 
(EUR)]]/Table42[[#This Row],[Total eligible expenditure allocated to the operation (EUR)]]</f>
        <v>0.74999999999999989</v>
      </c>
    </row>
    <row r="581" spans="1:20" ht="127.5" x14ac:dyDescent="0.25">
      <c r="A581" s="15">
        <v>577</v>
      </c>
      <c r="B581" s="9" t="s">
        <v>2895</v>
      </c>
      <c r="C581" s="9" t="s">
        <v>2896</v>
      </c>
      <c r="D581" s="34" t="s">
        <v>54</v>
      </c>
      <c r="E581" s="35" t="s">
        <v>364</v>
      </c>
      <c r="F581" s="9" t="s">
        <v>2897</v>
      </c>
      <c r="G581" s="27" t="s">
        <v>2898</v>
      </c>
      <c r="H581" s="16">
        <v>46000</v>
      </c>
      <c r="I581" s="16">
        <v>46266</v>
      </c>
      <c r="J581" s="49" t="s">
        <v>4701</v>
      </c>
      <c r="K581" s="58" t="s">
        <v>254</v>
      </c>
      <c r="L581" s="58" t="s">
        <v>261</v>
      </c>
      <c r="M581" s="58" t="s">
        <v>2899</v>
      </c>
      <c r="N581" s="58" t="s">
        <v>2900</v>
      </c>
      <c r="O581" s="56" t="s">
        <v>6267</v>
      </c>
      <c r="P581" s="58" t="s">
        <v>375</v>
      </c>
      <c r="Q581" s="58" t="s">
        <v>371</v>
      </c>
      <c r="R581" s="32">
        <v>14591.59</v>
      </c>
      <c r="S581" s="32">
        <v>10797.77</v>
      </c>
      <c r="T581" s="52">
        <f>Table42[[#This Row],[EU funds 
(EUR)]]/Table42[[#This Row],[Total eligible expenditure allocated to the operation (EUR)]]</f>
        <v>0.73999954768465948</v>
      </c>
    </row>
    <row r="582" spans="1:20" ht="140.25" x14ac:dyDescent="0.25">
      <c r="A582" s="15">
        <v>578</v>
      </c>
      <c r="B582" s="9" t="s">
        <v>2901</v>
      </c>
      <c r="C582" s="9" t="s">
        <v>2902</v>
      </c>
      <c r="D582" s="34" t="s">
        <v>54</v>
      </c>
      <c r="E582" s="35" t="s">
        <v>364</v>
      </c>
      <c r="F582" s="9" t="s">
        <v>2903</v>
      </c>
      <c r="G582" s="27" t="s">
        <v>2904</v>
      </c>
      <c r="H582" s="16">
        <v>45877</v>
      </c>
      <c r="I582" s="16">
        <v>46388</v>
      </c>
      <c r="J582" s="49" t="s">
        <v>4701</v>
      </c>
      <c r="K582" s="58" t="s">
        <v>90</v>
      </c>
      <c r="L582" s="58" t="s">
        <v>38</v>
      </c>
      <c r="M582" s="58" t="s">
        <v>75</v>
      </c>
      <c r="N582" s="58" t="s">
        <v>75</v>
      </c>
      <c r="O582" s="56" t="s">
        <v>6267</v>
      </c>
      <c r="P582" s="58" t="s">
        <v>375</v>
      </c>
      <c r="Q582" s="58" t="s">
        <v>371</v>
      </c>
      <c r="R582" s="32">
        <v>172540.84</v>
      </c>
      <c r="S582" s="32">
        <v>129405.63</v>
      </c>
      <c r="T582" s="52">
        <f>Table42[[#This Row],[EU funds 
(EUR)]]/Table42[[#This Row],[Total eligible expenditure allocated to the operation (EUR)]]</f>
        <v>0.75</v>
      </c>
    </row>
    <row r="583" spans="1:20" ht="76.5" x14ac:dyDescent="0.25">
      <c r="A583" s="15">
        <v>579</v>
      </c>
      <c r="B583" s="9" t="s">
        <v>806</v>
      </c>
      <c r="C583" s="9" t="s">
        <v>1095</v>
      </c>
      <c r="D583" s="34" t="s">
        <v>54</v>
      </c>
      <c r="E583" s="35" t="s">
        <v>364</v>
      </c>
      <c r="F583" s="9" t="s">
        <v>1385</v>
      </c>
      <c r="G583" s="27" t="s">
        <v>1692</v>
      </c>
      <c r="H583" s="16">
        <v>45876</v>
      </c>
      <c r="I583" s="16">
        <v>46113</v>
      </c>
      <c r="J583" s="49" t="s">
        <v>4701</v>
      </c>
      <c r="K583" s="58" t="s">
        <v>90</v>
      </c>
      <c r="L583" s="58" t="s">
        <v>38</v>
      </c>
      <c r="M583" s="58" t="s">
        <v>75</v>
      </c>
      <c r="N583" s="58" t="s">
        <v>75</v>
      </c>
      <c r="O583" s="56" t="s">
        <v>6267</v>
      </c>
      <c r="P583" s="58" t="s">
        <v>375</v>
      </c>
      <c r="Q583" s="58" t="s">
        <v>371</v>
      </c>
      <c r="R583" s="32">
        <v>18858.75</v>
      </c>
      <c r="S583" s="32">
        <v>10372.31</v>
      </c>
      <c r="T583" s="52">
        <f>Table42[[#This Row],[EU funds 
(EUR)]]/Table42[[#This Row],[Total eligible expenditure allocated to the operation (EUR)]]</f>
        <v>0.54999986743554052</v>
      </c>
    </row>
    <row r="584" spans="1:20" ht="140.25" x14ac:dyDescent="0.25">
      <c r="A584" s="15">
        <v>580</v>
      </c>
      <c r="B584" s="9" t="s">
        <v>2905</v>
      </c>
      <c r="C584" s="9" t="s">
        <v>2906</v>
      </c>
      <c r="D584" s="34" t="s">
        <v>54</v>
      </c>
      <c r="E584" s="35" t="s">
        <v>364</v>
      </c>
      <c r="F584" s="9" t="s">
        <v>2907</v>
      </c>
      <c r="G584" s="27" t="s">
        <v>2908</v>
      </c>
      <c r="H584" s="16">
        <v>45971</v>
      </c>
      <c r="I584" s="16">
        <v>46388</v>
      </c>
      <c r="J584" s="49" t="s">
        <v>4701</v>
      </c>
      <c r="K584" s="58" t="s">
        <v>1808</v>
      </c>
      <c r="L584" s="58" t="s">
        <v>260</v>
      </c>
      <c r="M584" s="58" t="s">
        <v>1960</v>
      </c>
      <c r="N584" s="58" t="s">
        <v>268</v>
      </c>
      <c r="O584" s="56" t="s">
        <v>6267</v>
      </c>
      <c r="P584" s="58" t="s">
        <v>375</v>
      </c>
      <c r="Q584" s="58" t="s">
        <v>371</v>
      </c>
      <c r="R584" s="32">
        <v>44405</v>
      </c>
      <c r="S584" s="32">
        <v>33303.75</v>
      </c>
      <c r="T584" s="52">
        <f>Table42[[#This Row],[EU funds 
(EUR)]]/Table42[[#This Row],[Total eligible expenditure allocated to the operation (EUR)]]</f>
        <v>0.75</v>
      </c>
    </row>
    <row r="585" spans="1:20" ht="102" x14ac:dyDescent="0.25">
      <c r="A585" s="15">
        <v>581</v>
      </c>
      <c r="B585" s="9" t="s">
        <v>2909</v>
      </c>
      <c r="C585" s="9" t="s">
        <v>2910</v>
      </c>
      <c r="D585" s="34" t="s">
        <v>54</v>
      </c>
      <c r="E585" s="35" t="s">
        <v>364</v>
      </c>
      <c r="F585" s="9" t="s">
        <v>2911</v>
      </c>
      <c r="G585" s="27" t="s">
        <v>2912</v>
      </c>
      <c r="H585" s="16">
        <v>45915</v>
      </c>
      <c r="I585" s="16">
        <v>46358</v>
      </c>
      <c r="J585" s="49" t="s">
        <v>4701</v>
      </c>
      <c r="K585" s="58" t="s">
        <v>90</v>
      </c>
      <c r="L585" s="58" t="s">
        <v>38</v>
      </c>
      <c r="M585" s="58" t="s">
        <v>75</v>
      </c>
      <c r="N585" s="58" t="s">
        <v>75</v>
      </c>
      <c r="O585" s="56" t="s">
        <v>6267</v>
      </c>
      <c r="P585" s="58" t="s">
        <v>375</v>
      </c>
      <c r="Q585" s="58" t="s">
        <v>371</v>
      </c>
      <c r="R585" s="32">
        <v>41842.35</v>
      </c>
      <c r="S585" s="32">
        <v>23013.29</v>
      </c>
      <c r="T585" s="52">
        <f>Table42[[#This Row],[EU funds 
(EUR)]]/Table42[[#This Row],[Total eligible expenditure allocated to the operation (EUR)]]</f>
        <v>0.54999994025192178</v>
      </c>
    </row>
    <row r="586" spans="1:20" ht="114.75" x14ac:dyDescent="0.25">
      <c r="A586" s="15">
        <v>582</v>
      </c>
      <c r="B586" s="9" t="s">
        <v>802</v>
      </c>
      <c r="C586" s="9" t="s">
        <v>1091</v>
      </c>
      <c r="D586" s="34" t="s">
        <v>54</v>
      </c>
      <c r="E586" s="35" t="s">
        <v>364</v>
      </c>
      <c r="F586" s="9" t="s">
        <v>1268</v>
      </c>
      <c r="G586" s="27" t="s">
        <v>1572</v>
      </c>
      <c r="H586" s="16">
        <v>45875</v>
      </c>
      <c r="I586" s="16">
        <v>46397</v>
      </c>
      <c r="J586" s="49" t="s">
        <v>4701</v>
      </c>
      <c r="K586" s="58" t="s">
        <v>1851</v>
      </c>
      <c r="L586" s="58" t="s">
        <v>545</v>
      </c>
      <c r="M586" s="58" t="s">
        <v>1980</v>
      </c>
      <c r="N586" s="58" t="s">
        <v>268</v>
      </c>
      <c r="O586" s="56" t="s">
        <v>6267</v>
      </c>
      <c r="P586" s="58" t="s">
        <v>375</v>
      </c>
      <c r="Q586" s="58" t="s">
        <v>371</v>
      </c>
      <c r="R586" s="32">
        <v>18190</v>
      </c>
      <c r="S586" s="32">
        <v>13642.5</v>
      </c>
      <c r="T586" s="52">
        <f>Table42[[#This Row],[EU funds 
(EUR)]]/Table42[[#This Row],[Total eligible expenditure allocated to the operation (EUR)]]</f>
        <v>0.75</v>
      </c>
    </row>
    <row r="587" spans="1:20" ht="76.5" x14ac:dyDescent="0.25">
      <c r="A587" s="15">
        <v>583</v>
      </c>
      <c r="B587" s="9" t="s">
        <v>2913</v>
      </c>
      <c r="C587" s="9" t="s">
        <v>2914</v>
      </c>
      <c r="D587" s="34" t="s">
        <v>54</v>
      </c>
      <c r="E587" s="35" t="s">
        <v>364</v>
      </c>
      <c r="F587" s="9" t="s">
        <v>2915</v>
      </c>
      <c r="G587" s="27" t="s">
        <v>2916</v>
      </c>
      <c r="H587" s="16">
        <v>45952</v>
      </c>
      <c r="I587" s="16">
        <v>46174</v>
      </c>
      <c r="J587" s="49" t="s">
        <v>4701</v>
      </c>
      <c r="K587" s="58" t="s">
        <v>2917</v>
      </c>
      <c r="L587" s="58" t="s">
        <v>546</v>
      </c>
      <c r="M587" s="58" t="s">
        <v>1982</v>
      </c>
      <c r="N587" s="58" t="s">
        <v>77</v>
      </c>
      <c r="O587" s="56" t="s">
        <v>6267</v>
      </c>
      <c r="P587" s="58" t="s">
        <v>375</v>
      </c>
      <c r="Q587" s="58" t="s">
        <v>371</v>
      </c>
      <c r="R587" s="32">
        <v>63402.85</v>
      </c>
      <c r="S587" s="32">
        <v>47552.13</v>
      </c>
      <c r="T587" s="52">
        <f>Table42[[#This Row],[EU funds 
(EUR)]]/Table42[[#This Row],[Total eligible expenditure allocated to the operation (EUR)]]</f>
        <v>0.74999988170878751</v>
      </c>
    </row>
    <row r="588" spans="1:20" ht="140.25" x14ac:dyDescent="0.25">
      <c r="A588" s="15">
        <v>584</v>
      </c>
      <c r="B588" s="9" t="s">
        <v>1928</v>
      </c>
      <c r="C588" s="9" t="s">
        <v>1936</v>
      </c>
      <c r="D588" s="34" t="s">
        <v>54</v>
      </c>
      <c r="E588" s="35" t="s">
        <v>364</v>
      </c>
      <c r="F588" s="9" t="s">
        <v>1944</v>
      </c>
      <c r="G588" s="27" t="s">
        <v>2918</v>
      </c>
      <c r="H588" s="16">
        <v>45895</v>
      </c>
      <c r="I588" s="16">
        <v>46357</v>
      </c>
      <c r="J588" s="49" t="s">
        <v>4701</v>
      </c>
      <c r="K588" s="58" t="s">
        <v>90</v>
      </c>
      <c r="L588" s="58" t="s">
        <v>38</v>
      </c>
      <c r="M588" s="58" t="s">
        <v>75</v>
      </c>
      <c r="N588" s="58" t="s">
        <v>75</v>
      </c>
      <c r="O588" s="56" t="s">
        <v>6267</v>
      </c>
      <c r="P588" s="58" t="s">
        <v>375</v>
      </c>
      <c r="Q588" s="58" t="s">
        <v>371</v>
      </c>
      <c r="R588" s="32">
        <v>172540.84</v>
      </c>
      <c r="S588" s="32">
        <v>129405.63</v>
      </c>
      <c r="T588" s="52">
        <f>Table42[[#This Row],[EU funds 
(EUR)]]/Table42[[#This Row],[Total eligible expenditure allocated to the operation (EUR)]]</f>
        <v>0.75</v>
      </c>
    </row>
    <row r="589" spans="1:20" ht="114.75" x14ac:dyDescent="0.25">
      <c r="A589" s="15">
        <v>585</v>
      </c>
      <c r="B589" s="9" t="s">
        <v>2919</v>
      </c>
      <c r="C589" s="9" t="s">
        <v>2920</v>
      </c>
      <c r="D589" s="34" t="s">
        <v>54</v>
      </c>
      <c r="E589" s="35" t="s">
        <v>364</v>
      </c>
      <c r="F589" s="9" t="s">
        <v>2921</v>
      </c>
      <c r="G589" s="27" t="s">
        <v>2922</v>
      </c>
      <c r="H589" s="16">
        <v>45937</v>
      </c>
      <c r="I589" s="16">
        <v>46535</v>
      </c>
      <c r="J589" s="49" t="s">
        <v>4701</v>
      </c>
      <c r="K589" s="58" t="s">
        <v>1843</v>
      </c>
      <c r="L589" s="58" t="s">
        <v>540</v>
      </c>
      <c r="M589" s="58" t="s">
        <v>1972</v>
      </c>
      <c r="N589" s="58" t="s">
        <v>77</v>
      </c>
      <c r="O589" s="56" t="s">
        <v>6267</v>
      </c>
      <c r="P589" s="58" t="s">
        <v>375</v>
      </c>
      <c r="Q589" s="58" t="s">
        <v>371</v>
      </c>
      <c r="R589" s="32">
        <v>20592.150000000001</v>
      </c>
      <c r="S589" s="32">
        <v>15444.11</v>
      </c>
      <c r="T589" s="52">
        <f>Table42[[#This Row],[EU funds 
(EUR)]]/Table42[[#This Row],[Total eligible expenditure allocated to the operation (EUR)]]</f>
        <v>0.74999987859451289</v>
      </c>
    </row>
    <row r="590" spans="1:20" ht="140.25" x14ac:dyDescent="0.25">
      <c r="A590" s="15">
        <v>586</v>
      </c>
      <c r="B590" s="9" t="s">
        <v>848</v>
      </c>
      <c r="C590" s="9" t="s">
        <v>1137</v>
      </c>
      <c r="D590" s="34" t="s">
        <v>54</v>
      </c>
      <c r="E590" s="35" t="s">
        <v>364</v>
      </c>
      <c r="F590" s="9" t="s">
        <v>1424</v>
      </c>
      <c r="G590" s="27" t="s">
        <v>1732</v>
      </c>
      <c r="H590" s="16">
        <v>45887</v>
      </c>
      <c r="I590" s="16">
        <v>46357</v>
      </c>
      <c r="J590" s="49" t="s">
        <v>4701</v>
      </c>
      <c r="K590" s="58" t="s">
        <v>1888</v>
      </c>
      <c r="L590" s="58" t="s">
        <v>117</v>
      </c>
      <c r="M590" s="58" t="s">
        <v>1954</v>
      </c>
      <c r="N590" s="58" t="s">
        <v>77</v>
      </c>
      <c r="O590" s="56" t="s">
        <v>6267</v>
      </c>
      <c r="P590" s="58" t="s">
        <v>375</v>
      </c>
      <c r="Q590" s="58" t="s">
        <v>371</v>
      </c>
      <c r="R590" s="32">
        <v>54973.2</v>
      </c>
      <c r="S590" s="32">
        <v>41229.9</v>
      </c>
      <c r="T590" s="52">
        <f>Table42[[#This Row],[EU funds 
(EUR)]]/Table42[[#This Row],[Total eligible expenditure allocated to the operation (EUR)]]</f>
        <v>0.75000000000000011</v>
      </c>
    </row>
    <row r="591" spans="1:20" ht="102" x14ac:dyDescent="0.25">
      <c r="A591" s="15">
        <v>587</v>
      </c>
      <c r="B591" s="9" t="s">
        <v>2923</v>
      </c>
      <c r="C591" s="9" t="s">
        <v>2924</v>
      </c>
      <c r="D591" s="34" t="s">
        <v>54</v>
      </c>
      <c r="E591" s="35" t="s">
        <v>364</v>
      </c>
      <c r="F591" s="9" t="s">
        <v>2925</v>
      </c>
      <c r="G591" s="27" t="s">
        <v>2926</v>
      </c>
      <c r="H591" s="16">
        <v>45946</v>
      </c>
      <c r="I591" s="16">
        <v>46357</v>
      </c>
      <c r="J591" s="49" t="s">
        <v>4701</v>
      </c>
      <c r="K591" s="58" t="s">
        <v>1870</v>
      </c>
      <c r="L591" s="58" t="s">
        <v>74</v>
      </c>
      <c r="M591" s="58" t="s">
        <v>1952</v>
      </c>
      <c r="N591" s="58" t="s">
        <v>79</v>
      </c>
      <c r="O591" s="56" t="s">
        <v>6267</v>
      </c>
      <c r="P591" s="58" t="s">
        <v>375</v>
      </c>
      <c r="Q591" s="58" t="s">
        <v>371</v>
      </c>
      <c r="R591" s="32">
        <v>31404.5</v>
      </c>
      <c r="S591" s="32">
        <v>17272.47</v>
      </c>
      <c r="T591" s="52">
        <f>Table42[[#This Row],[EU funds 
(EUR)]]/Table42[[#This Row],[Total eligible expenditure allocated to the operation (EUR)]]</f>
        <v>0.54999984078714836</v>
      </c>
    </row>
    <row r="592" spans="1:20" ht="114.75" x14ac:dyDescent="0.25">
      <c r="A592" s="15">
        <v>588</v>
      </c>
      <c r="B592" s="9" t="s">
        <v>2927</v>
      </c>
      <c r="C592" s="9" t="s">
        <v>2928</v>
      </c>
      <c r="D592" s="34" t="s">
        <v>54</v>
      </c>
      <c r="E592" s="35" t="s">
        <v>364</v>
      </c>
      <c r="F592" s="9" t="s">
        <v>2929</v>
      </c>
      <c r="G592" s="27" t="s">
        <v>2930</v>
      </c>
      <c r="H592" s="16">
        <v>45918</v>
      </c>
      <c r="I592" s="16">
        <v>46327</v>
      </c>
      <c r="J592" s="49" t="s">
        <v>4701</v>
      </c>
      <c r="K592" s="58" t="s">
        <v>90</v>
      </c>
      <c r="L592" s="58" t="s">
        <v>38</v>
      </c>
      <c r="M592" s="58" t="s">
        <v>75</v>
      </c>
      <c r="N592" s="58" t="s">
        <v>75</v>
      </c>
      <c r="O592" s="56" t="s">
        <v>6267</v>
      </c>
      <c r="P592" s="58" t="s">
        <v>375</v>
      </c>
      <c r="Q592" s="58" t="s">
        <v>371</v>
      </c>
      <c r="R592" s="32">
        <v>17334</v>
      </c>
      <c r="S592" s="32">
        <v>13000.5</v>
      </c>
      <c r="T592" s="52">
        <f>Table42[[#This Row],[EU funds 
(EUR)]]/Table42[[#This Row],[Total eligible expenditure allocated to the operation (EUR)]]</f>
        <v>0.75</v>
      </c>
    </row>
    <row r="593" spans="1:20" ht="114.75" x14ac:dyDescent="0.25">
      <c r="A593" s="15">
        <v>589</v>
      </c>
      <c r="B593" s="9" t="s">
        <v>1922</v>
      </c>
      <c r="C593" s="9" t="s">
        <v>1930</v>
      </c>
      <c r="D593" s="34" t="s">
        <v>54</v>
      </c>
      <c r="E593" s="35" t="s">
        <v>364</v>
      </c>
      <c r="F593" s="9" t="s">
        <v>1938</v>
      </c>
      <c r="G593" s="27" t="s">
        <v>2931</v>
      </c>
      <c r="H593" s="16">
        <v>45894</v>
      </c>
      <c r="I593" s="16">
        <v>46358</v>
      </c>
      <c r="J593" s="49" t="s">
        <v>4701</v>
      </c>
      <c r="K593" s="58" t="s">
        <v>254</v>
      </c>
      <c r="L593" s="58" t="s">
        <v>261</v>
      </c>
      <c r="M593" s="58" t="s">
        <v>1961</v>
      </c>
      <c r="N593" s="58" t="s">
        <v>268</v>
      </c>
      <c r="O593" s="56" t="s">
        <v>6267</v>
      </c>
      <c r="P593" s="58" t="s">
        <v>375</v>
      </c>
      <c r="Q593" s="58" t="s">
        <v>371</v>
      </c>
      <c r="R593" s="32">
        <v>68918.7</v>
      </c>
      <c r="S593" s="32">
        <v>51689.02</v>
      </c>
      <c r="T593" s="52">
        <f>Table42[[#This Row],[EU funds 
(EUR)]]/Table42[[#This Row],[Total eligible expenditure allocated to the operation (EUR)]]</f>
        <v>0.74999992745074995</v>
      </c>
    </row>
    <row r="594" spans="1:20" ht="114.75" x14ac:dyDescent="0.25">
      <c r="A594" s="15">
        <v>590</v>
      </c>
      <c r="B594" s="9" t="s">
        <v>880</v>
      </c>
      <c r="C594" s="9" t="s">
        <v>1164</v>
      </c>
      <c r="D594" s="34" t="s">
        <v>54</v>
      </c>
      <c r="E594" s="35" t="s">
        <v>364</v>
      </c>
      <c r="F594" s="9" t="s">
        <v>1454</v>
      </c>
      <c r="G594" s="27" t="s">
        <v>1762</v>
      </c>
      <c r="H594" s="16">
        <v>45895</v>
      </c>
      <c r="I594" s="16">
        <v>45968</v>
      </c>
      <c r="J594" s="49" t="s">
        <v>4702</v>
      </c>
      <c r="K594" s="58" t="s">
        <v>90</v>
      </c>
      <c r="L594" s="58" t="s">
        <v>38</v>
      </c>
      <c r="M594" s="58" t="s">
        <v>75</v>
      </c>
      <c r="N594" s="58" t="s">
        <v>75</v>
      </c>
      <c r="O594" s="56" t="s">
        <v>6267</v>
      </c>
      <c r="P594" s="58" t="s">
        <v>375</v>
      </c>
      <c r="Q594" s="58" t="s">
        <v>371</v>
      </c>
      <c r="R594" s="32">
        <v>16050</v>
      </c>
      <c r="S594" s="32">
        <v>12037.5</v>
      </c>
      <c r="T594" s="52">
        <f>Table42[[#This Row],[EU funds 
(EUR)]]/Table42[[#This Row],[Total eligible expenditure allocated to the operation (EUR)]]</f>
        <v>0.75</v>
      </c>
    </row>
    <row r="595" spans="1:20" ht="114.75" x14ac:dyDescent="0.25">
      <c r="A595" s="15">
        <v>591</v>
      </c>
      <c r="B595" s="9" t="s">
        <v>2932</v>
      </c>
      <c r="C595" s="9" t="s">
        <v>2933</v>
      </c>
      <c r="D595" s="34" t="s">
        <v>54</v>
      </c>
      <c r="E595" s="35" t="s">
        <v>364</v>
      </c>
      <c r="F595" s="9" t="s">
        <v>2934</v>
      </c>
      <c r="G595" s="27" t="s">
        <v>2935</v>
      </c>
      <c r="H595" s="16">
        <v>45922</v>
      </c>
      <c r="I595" s="16">
        <v>46447</v>
      </c>
      <c r="J595" s="49" t="s">
        <v>4701</v>
      </c>
      <c r="K595" s="58" t="s">
        <v>90</v>
      </c>
      <c r="L595" s="58" t="s">
        <v>38</v>
      </c>
      <c r="M595" s="58" t="s">
        <v>75</v>
      </c>
      <c r="N595" s="58" t="s">
        <v>75</v>
      </c>
      <c r="O595" s="56" t="s">
        <v>6267</v>
      </c>
      <c r="P595" s="58" t="s">
        <v>375</v>
      </c>
      <c r="Q595" s="58" t="s">
        <v>371</v>
      </c>
      <c r="R595" s="32">
        <v>32675.119999999999</v>
      </c>
      <c r="S595" s="32">
        <v>24506.34</v>
      </c>
      <c r="T595" s="52">
        <f>Table42[[#This Row],[EU funds 
(EUR)]]/Table42[[#This Row],[Total eligible expenditure allocated to the operation (EUR)]]</f>
        <v>0.75</v>
      </c>
    </row>
    <row r="596" spans="1:20" ht="127.5" x14ac:dyDescent="0.25">
      <c r="A596" s="15">
        <v>592</v>
      </c>
      <c r="B596" s="9" t="s">
        <v>2936</v>
      </c>
      <c r="C596" s="9" t="s">
        <v>2937</v>
      </c>
      <c r="D596" s="34" t="s">
        <v>54</v>
      </c>
      <c r="E596" s="35" t="s">
        <v>364</v>
      </c>
      <c r="F596" s="9" t="s">
        <v>2938</v>
      </c>
      <c r="G596" s="27" t="s">
        <v>2939</v>
      </c>
      <c r="H596" s="16">
        <v>45953</v>
      </c>
      <c r="I596" s="16">
        <v>46388</v>
      </c>
      <c r="J596" s="49" t="s">
        <v>4701</v>
      </c>
      <c r="K596" s="58" t="s">
        <v>90</v>
      </c>
      <c r="L596" s="58" t="s">
        <v>38</v>
      </c>
      <c r="M596" s="58" t="s">
        <v>75</v>
      </c>
      <c r="N596" s="58" t="s">
        <v>75</v>
      </c>
      <c r="O596" s="56" t="s">
        <v>6267</v>
      </c>
      <c r="P596" s="58" t="s">
        <v>375</v>
      </c>
      <c r="Q596" s="58" t="s">
        <v>371</v>
      </c>
      <c r="R596" s="32">
        <v>7855.13</v>
      </c>
      <c r="S596" s="32">
        <v>5891.34</v>
      </c>
      <c r="T596" s="52">
        <f>Table42[[#This Row],[EU funds 
(EUR)]]/Table42[[#This Row],[Total eligible expenditure allocated to the operation (EUR)]]</f>
        <v>0.74999904520994565</v>
      </c>
    </row>
    <row r="597" spans="1:20" ht="114.75" x14ac:dyDescent="0.25">
      <c r="A597" s="15">
        <v>593</v>
      </c>
      <c r="B597" s="9" t="s">
        <v>2940</v>
      </c>
      <c r="C597" s="9" t="s">
        <v>2941</v>
      </c>
      <c r="D597" s="34" t="s">
        <v>54</v>
      </c>
      <c r="E597" s="35" t="s">
        <v>364</v>
      </c>
      <c r="F597" s="9" t="s">
        <v>2942</v>
      </c>
      <c r="G597" s="27" t="s">
        <v>2943</v>
      </c>
      <c r="H597" s="16">
        <v>45905</v>
      </c>
      <c r="I597" s="16">
        <v>46388</v>
      </c>
      <c r="J597" s="49" t="s">
        <v>4701</v>
      </c>
      <c r="K597" s="58" t="s">
        <v>90</v>
      </c>
      <c r="L597" s="58" t="s">
        <v>38</v>
      </c>
      <c r="M597" s="58" t="s">
        <v>75</v>
      </c>
      <c r="N597" s="58" t="s">
        <v>75</v>
      </c>
      <c r="O597" s="56" t="s">
        <v>6267</v>
      </c>
      <c r="P597" s="58" t="s">
        <v>375</v>
      </c>
      <c r="Q597" s="58" t="s">
        <v>371</v>
      </c>
      <c r="R597" s="32">
        <v>28856.560000000001</v>
      </c>
      <c r="S597" s="32">
        <v>21642.41</v>
      </c>
      <c r="T597" s="52">
        <f>Table42[[#This Row],[EU funds 
(EUR)]]/Table42[[#This Row],[Total eligible expenditure allocated to the operation (EUR)]]</f>
        <v>0.74999965345834707</v>
      </c>
    </row>
    <row r="598" spans="1:20" ht="102" x14ac:dyDescent="0.25">
      <c r="A598" s="15">
        <v>594</v>
      </c>
      <c r="B598" s="9" t="s">
        <v>5078</v>
      </c>
      <c r="C598" s="9" t="s">
        <v>5079</v>
      </c>
      <c r="D598" s="34" t="s">
        <v>54</v>
      </c>
      <c r="E598" s="35" t="s">
        <v>364</v>
      </c>
      <c r="F598" s="9" t="s">
        <v>5080</v>
      </c>
      <c r="G598" s="27" t="s">
        <v>5081</v>
      </c>
      <c r="H598" s="16">
        <v>46038</v>
      </c>
      <c r="I598" s="16">
        <v>46266</v>
      </c>
      <c r="J598" s="49" t="s">
        <v>4701</v>
      </c>
      <c r="K598" s="58" t="s">
        <v>250</v>
      </c>
      <c r="L598" s="58" t="s">
        <v>72</v>
      </c>
      <c r="M598" s="58" t="s">
        <v>1949</v>
      </c>
      <c r="N598" s="58" t="s">
        <v>77</v>
      </c>
      <c r="O598" s="56" t="s">
        <v>6267</v>
      </c>
      <c r="P598" s="58" t="s">
        <v>375</v>
      </c>
      <c r="Q598" s="58" t="s">
        <v>371</v>
      </c>
      <c r="R598" s="32">
        <v>14209.6</v>
      </c>
      <c r="S598" s="32">
        <v>7815.28</v>
      </c>
      <c r="T598" s="52">
        <f>Table42[[#This Row],[EU funds 
(EUR)]]/Table42[[#This Row],[Total eligible expenditure allocated to the operation (EUR)]]</f>
        <v>0.54999999999999993</v>
      </c>
    </row>
    <row r="599" spans="1:20" ht="102" x14ac:dyDescent="0.25">
      <c r="A599" s="15">
        <v>595</v>
      </c>
      <c r="B599" s="9" t="s">
        <v>2944</v>
      </c>
      <c r="C599" s="9" t="s">
        <v>2945</v>
      </c>
      <c r="D599" s="34" t="s">
        <v>54</v>
      </c>
      <c r="E599" s="35" t="s">
        <v>364</v>
      </c>
      <c r="F599" s="9" t="s">
        <v>2946</v>
      </c>
      <c r="G599" s="27" t="s">
        <v>2947</v>
      </c>
      <c r="H599" s="16">
        <v>45993</v>
      </c>
      <c r="I599" s="16">
        <v>46407</v>
      </c>
      <c r="J599" s="49" t="s">
        <v>4701</v>
      </c>
      <c r="K599" s="58" t="s">
        <v>90</v>
      </c>
      <c r="L599" s="58" t="s">
        <v>38</v>
      </c>
      <c r="M599" s="58" t="s">
        <v>75</v>
      </c>
      <c r="N599" s="58" t="s">
        <v>75</v>
      </c>
      <c r="O599" s="56" t="s">
        <v>6267</v>
      </c>
      <c r="P599" s="58" t="s">
        <v>375</v>
      </c>
      <c r="Q599" s="58" t="s">
        <v>371</v>
      </c>
      <c r="R599" s="32">
        <v>14477.5</v>
      </c>
      <c r="S599" s="32">
        <v>10713.35</v>
      </c>
      <c r="T599" s="52">
        <f>Table42[[#This Row],[EU funds 
(EUR)]]/Table42[[#This Row],[Total eligible expenditure allocated to the operation (EUR)]]</f>
        <v>0.74</v>
      </c>
    </row>
    <row r="600" spans="1:20" ht="178.5" x14ac:dyDescent="0.25">
      <c r="A600" s="15">
        <v>596</v>
      </c>
      <c r="B600" s="9" t="s">
        <v>2948</v>
      </c>
      <c r="C600" s="9" t="s">
        <v>2949</v>
      </c>
      <c r="D600" s="34" t="s">
        <v>54</v>
      </c>
      <c r="E600" s="35" t="s">
        <v>364</v>
      </c>
      <c r="F600" s="9" t="s">
        <v>2950</v>
      </c>
      <c r="G600" s="27" t="s">
        <v>2951</v>
      </c>
      <c r="H600" s="16">
        <v>45952</v>
      </c>
      <c r="I600" s="16">
        <v>46388</v>
      </c>
      <c r="J600" s="49" t="s">
        <v>4701</v>
      </c>
      <c r="K600" s="58" t="s">
        <v>90</v>
      </c>
      <c r="L600" s="58" t="s">
        <v>38</v>
      </c>
      <c r="M600" s="58" t="s">
        <v>75</v>
      </c>
      <c r="N600" s="58" t="s">
        <v>75</v>
      </c>
      <c r="O600" s="56" t="s">
        <v>6267</v>
      </c>
      <c r="P600" s="58" t="s">
        <v>375</v>
      </c>
      <c r="Q600" s="58" t="s">
        <v>371</v>
      </c>
      <c r="R600" s="32">
        <v>17655</v>
      </c>
      <c r="S600" s="32">
        <v>13241.25</v>
      </c>
      <c r="T600" s="52">
        <f>Table42[[#This Row],[EU funds 
(EUR)]]/Table42[[#This Row],[Total eligible expenditure allocated to the operation (EUR)]]</f>
        <v>0.75</v>
      </c>
    </row>
    <row r="601" spans="1:20" ht="140.25" x14ac:dyDescent="0.25">
      <c r="A601" s="15">
        <v>597</v>
      </c>
      <c r="B601" s="9" t="s">
        <v>807</v>
      </c>
      <c r="C601" s="9" t="s">
        <v>1096</v>
      </c>
      <c r="D601" s="34" t="s">
        <v>54</v>
      </c>
      <c r="E601" s="35" t="s">
        <v>364</v>
      </c>
      <c r="F601" s="9" t="s">
        <v>1386</v>
      </c>
      <c r="G601" s="27" t="s">
        <v>1693</v>
      </c>
      <c r="H601" s="16">
        <v>45876</v>
      </c>
      <c r="I601" s="16">
        <v>46143</v>
      </c>
      <c r="J601" s="49" t="s">
        <v>4701</v>
      </c>
      <c r="K601" s="58" t="s">
        <v>90</v>
      </c>
      <c r="L601" s="58" t="s">
        <v>38</v>
      </c>
      <c r="M601" s="58" t="s">
        <v>75</v>
      </c>
      <c r="N601" s="58" t="s">
        <v>75</v>
      </c>
      <c r="O601" s="56" t="s">
        <v>6267</v>
      </c>
      <c r="P601" s="58" t="s">
        <v>375</v>
      </c>
      <c r="Q601" s="58" t="s">
        <v>371</v>
      </c>
      <c r="R601" s="32">
        <v>27659.5</v>
      </c>
      <c r="S601" s="32">
        <v>20744.62</v>
      </c>
      <c r="T601" s="52">
        <f>Table42[[#This Row],[EU funds 
(EUR)]]/Table42[[#This Row],[Total eligible expenditure allocated to the operation (EUR)]]</f>
        <v>0.74999981923028247</v>
      </c>
    </row>
    <row r="602" spans="1:20" ht="89.25" x14ac:dyDescent="0.25">
      <c r="A602" s="15">
        <v>598</v>
      </c>
      <c r="B602" s="9" t="s">
        <v>720</v>
      </c>
      <c r="C602" s="9" t="s">
        <v>1014</v>
      </c>
      <c r="D602" s="34" t="s">
        <v>54</v>
      </c>
      <c r="E602" s="35" t="s">
        <v>364</v>
      </c>
      <c r="F602" s="9" t="s">
        <v>1303</v>
      </c>
      <c r="G602" s="27" t="s">
        <v>1608</v>
      </c>
      <c r="H602" s="16">
        <v>45863</v>
      </c>
      <c r="I602" s="16">
        <v>46174</v>
      </c>
      <c r="J602" s="49" t="s">
        <v>4701</v>
      </c>
      <c r="K602" s="58" t="s">
        <v>1847</v>
      </c>
      <c r="L602" s="58" t="s">
        <v>545</v>
      </c>
      <c r="M602" s="58" t="s">
        <v>1980</v>
      </c>
      <c r="N602" s="58" t="s">
        <v>268</v>
      </c>
      <c r="O602" s="56" t="s">
        <v>6267</v>
      </c>
      <c r="P602" s="58" t="s">
        <v>375</v>
      </c>
      <c r="Q602" s="58" t="s">
        <v>371</v>
      </c>
      <c r="R602" s="32">
        <v>10807</v>
      </c>
      <c r="S602" s="32">
        <v>8099.84</v>
      </c>
      <c r="T602" s="52">
        <f>Table42[[#This Row],[EU funds 
(EUR)]]/Table42[[#This Row],[Total eligible expenditure allocated to the operation (EUR)]]</f>
        <v>0.74949939853798464</v>
      </c>
    </row>
    <row r="603" spans="1:20" ht="114.75" x14ac:dyDescent="0.25">
      <c r="A603" s="15">
        <v>599</v>
      </c>
      <c r="B603" s="9" t="s">
        <v>2952</v>
      </c>
      <c r="C603" s="9" t="s">
        <v>2953</v>
      </c>
      <c r="D603" s="34" t="s">
        <v>54</v>
      </c>
      <c r="E603" s="35" t="s">
        <v>364</v>
      </c>
      <c r="F603" s="9" t="s">
        <v>2954</v>
      </c>
      <c r="G603" s="27" t="s">
        <v>2955</v>
      </c>
      <c r="H603" s="16">
        <v>45919</v>
      </c>
      <c r="I603" s="16">
        <v>46127</v>
      </c>
      <c r="J603" s="49" t="s">
        <v>4701</v>
      </c>
      <c r="K603" s="58" t="s">
        <v>2833</v>
      </c>
      <c r="L603" s="58" t="s">
        <v>260</v>
      </c>
      <c r="M603" s="58" t="s">
        <v>1960</v>
      </c>
      <c r="N603" s="58" t="s">
        <v>268</v>
      </c>
      <c r="O603" s="56" t="s">
        <v>6267</v>
      </c>
      <c r="P603" s="58" t="s">
        <v>375</v>
      </c>
      <c r="Q603" s="58" t="s">
        <v>371</v>
      </c>
      <c r="R603" s="32">
        <v>56496</v>
      </c>
      <c r="S603" s="32">
        <v>42372</v>
      </c>
      <c r="T603" s="52">
        <f>Table42[[#This Row],[EU funds 
(EUR)]]/Table42[[#This Row],[Total eligible expenditure allocated to the operation (EUR)]]</f>
        <v>0.75</v>
      </c>
    </row>
    <row r="604" spans="1:20" ht="102" x14ac:dyDescent="0.25">
      <c r="A604" s="15">
        <v>600</v>
      </c>
      <c r="B604" s="9" t="s">
        <v>2956</v>
      </c>
      <c r="C604" s="9" t="s">
        <v>2957</v>
      </c>
      <c r="D604" s="34" t="s">
        <v>54</v>
      </c>
      <c r="E604" s="35" t="s">
        <v>364</v>
      </c>
      <c r="F604" s="9" t="s">
        <v>2958</v>
      </c>
      <c r="G604" s="27" t="s">
        <v>2959</v>
      </c>
      <c r="H604" s="16">
        <v>45911</v>
      </c>
      <c r="I604" s="16">
        <v>46262</v>
      </c>
      <c r="J604" s="49" t="s">
        <v>4701</v>
      </c>
      <c r="K604" s="58" t="s">
        <v>250</v>
      </c>
      <c r="L604" s="58" t="s">
        <v>72</v>
      </c>
      <c r="M604" s="58" t="s">
        <v>1949</v>
      </c>
      <c r="N604" s="58" t="s">
        <v>77</v>
      </c>
      <c r="O604" s="56" t="s">
        <v>6267</v>
      </c>
      <c r="P604" s="58" t="s">
        <v>375</v>
      </c>
      <c r="Q604" s="58" t="s">
        <v>371</v>
      </c>
      <c r="R604" s="32">
        <v>12337.1</v>
      </c>
      <c r="S604" s="32">
        <v>6785.4</v>
      </c>
      <c r="T604" s="52">
        <f>Table42[[#This Row],[EU funds 
(EUR)]]/Table42[[#This Row],[Total eligible expenditure allocated to the operation (EUR)]]</f>
        <v>0.54999959471836979</v>
      </c>
    </row>
    <row r="605" spans="1:20" ht="153" x14ac:dyDescent="0.25">
      <c r="A605" s="15">
        <v>601</v>
      </c>
      <c r="B605" s="9" t="s">
        <v>2960</v>
      </c>
      <c r="C605" s="9" t="s">
        <v>2961</v>
      </c>
      <c r="D605" s="34" t="s">
        <v>54</v>
      </c>
      <c r="E605" s="35" t="s">
        <v>364</v>
      </c>
      <c r="F605" s="9" t="s">
        <v>2962</v>
      </c>
      <c r="G605" s="27" t="s">
        <v>2963</v>
      </c>
      <c r="H605" s="16">
        <v>45942</v>
      </c>
      <c r="I605" s="16">
        <v>46024</v>
      </c>
      <c r="J605" s="49" t="s">
        <v>4701</v>
      </c>
      <c r="K605" s="58" t="s">
        <v>90</v>
      </c>
      <c r="L605" s="58" t="s">
        <v>38</v>
      </c>
      <c r="M605" s="58" t="s">
        <v>75</v>
      </c>
      <c r="N605" s="58" t="s">
        <v>75</v>
      </c>
      <c r="O605" s="56" t="s">
        <v>6267</v>
      </c>
      <c r="P605" s="58" t="s">
        <v>375</v>
      </c>
      <c r="Q605" s="58" t="s">
        <v>371</v>
      </c>
      <c r="R605" s="32">
        <v>23406.25</v>
      </c>
      <c r="S605" s="32">
        <v>17554.68</v>
      </c>
      <c r="T605" s="52">
        <f>Table42[[#This Row],[EU funds 
(EUR)]]/Table42[[#This Row],[Total eligible expenditure allocated to the operation (EUR)]]</f>
        <v>0.7499996795727637</v>
      </c>
    </row>
    <row r="606" spans="1:20" ht="140.25" x14ac:dyDescent="0.25">
      <c r="A606" s="15">
        <v>602</v>
      </c>
      <c r="B606" s="9" t="s">
        <v>2964</v>
      </c>
      <c r="C606" s="9" t="s">
        <v>2965</v>
      </c>
      <c r="D606" s="34" t="s">
        <v>54</v>
      </c>
      <c r="E606" s="35" t="s">
        <v>364</v>
      </c>
      <c r="F606" s="9" t="s">
        <v>2966</v>
      </c>
      <c r="G606" s="27" t="s">
        <v>2967</v>
      </c>
      <c r="H606" s="16">
        <v>45981</v>
      </c>
      <c r="I606" s="16">
        <v>46204</v>
      </c>
      <c r="J606" s="49" t="s">
        <v>4701</v>
      </c>
      <c r="K606" s="58" t="s">
        <v>347</v>
      </c>
      <c r="L606" s="58" t="s">
        <v>260</v>
      </c>
      <c r="M606" s="58" t="s">
        <v>1960</v>
      </c>
      <c r="N606" s="58" t="s">
        <v>268</v>
      </c>
      <c r="O606" s="56" t="s">
        <v>6267</v>
      </c>
      <c r="P606" s="58" t="s">
        <v>375</v>
      </c>
      <c r="Q606" s="58" t="s">
        <v>371</v>
      </c>
      <c r="R606" s="32">
        <v>20518.32</v>
      </c>
      <c r="S606" s="32">
        <v>15388.74</v>
      </c>
      <c r="T606" s="52">
        <f>Table42[[#This Row],[EU funds 
(EUR)]]/Table42[[#This Row],[Total eligible expenditure allocated to the operation (EUR)]]</f>
        <v>0.75</v>
      </c>
    </row>
    <row r="607" spans="1:20" ht="114.75" x14ac:dyDescent="0.25">
      <c r="A607" s="15">
        <v>603</v>
      </c>
      <c r="B607" s="9" t="s">
        <v>2968</v>
      </c>
      <c r="C607" s="9" t="s">
        <v>2969</v>
      </c>
      <c r="D607" s="34" t="s">
        <v>54</v>
      </c>
      <c r="E607" s="35" t="s">
        <v>364</v>
      </c>
      <c r="F607" s="9" t="s">
        <v>2970</v>
      </c>
      <c r="G607" s="27" t="s">
        <v>2971</v>
      </c>
      <c r="H607" s="16">
        <v>45959</v>
      </c>
      <c r="I607" s="16">
        <v>46357</v>
      </c>
      <c r="J607" s="49" t="s">
        <v>4701</v>
      </c>
      <c r="K607" s="58" t="s">
        <v>90</v>
      </c>
      <c r="L607" s="58" t="s">
        <v>38</v>
      </c>
      <c r="M607" s="58" t="s">
        <v>75</v>
      </c>
      <c r="N607" s="58" t="s">
        <v>75</v>
      </c>
      <c r="O607" s="56" t="s">
        <v>6267</v>
      </c>
      <c r="P607" s="58" t="s">
        <v>375</v>
      </c>
      <c r="Q607" s="58" t="s">
        <v>371</v>
      </c>
      <c r="R607" s="32">
        <v>33571.25</v>
      </c>
      <c r="S607" s="32">
        <v>15107.05</v>
      </c>
      <c r="T607" s="52">
        <f>Table42[[#This Row],[EU funds 
(EUR)]]/Table42[[#This Row],[Total eligible expenditure allocated to the operation (EUR)]]</f>
        <v>0.44999962765759388</v>
      </c>
    </row>
    <row r="608" spans="1:20" ht="102" x14ac:dyDescent="0.25">
      <c r="A608" s="15">
        <v>604</v>
      </c>
      <c r="B608" s="9" t="s">
        <v>2972</v>
      </c>
      <c r="C608" s="9" t="s">
        <v>2973</v>
      </c>
      <c r="D608" s="34" t="s">
        <v>54</v>
      </c>
      <c r="E608" s="35" t="s">
        <v>364</v>
      </c>
      <c r="F608" s="9" t="s">
        <v>2974</v>
      </c>
      <c r="G608" s="27" t="s">
        <v>2975</v>
      </c>
      <c r="H608" s="16">
        <v>45966</v>
      </c>
      <c r="I608" s="16">
        <v>46461</v>
      </c>
      <c r="J608" s="49" t="s">
        <v>4701</v>
      </c>
      <c r="K608" s="58" t="s">
        <v>250</v>
      </c>
      <c r="L608" s="58" t="s">
        <v>72</v>
      </c>
      <c r="M608" s="58" t="s">
        <v>1949</v>
      </c>
      <c r="N608" s="58" t="s">
        <v>77</v>
      </c>
      <c r="O608" s="56" t="s">
        <v>6267</v>
      </c>
      <c r="P608" s="58" t="s">
        <v>375</v>
      </c>
      <c r="Q608" s="58" t="s">
        <v>371</v>
      </c>
      <c r="R608" s="32">
        <v>11192.2</v>
      </c>
      <c r="S608" s="32">
        <v>8394.15</v>
      </c>
      <c r="T608" s="52">
        <f>Table42[[#This Row],[EU funds 
(EUR)]]/Table42[[#This Row],[Total eligible expenditure allocated to the operation (EUR)]]</f>
        <v>0.74999999999999989</v>
      </c>
    </row>
    <row r="609" spans="1:20" ht="114.75" x14ac:dyDescent="0.25">
      <c r="A609" s="15">
        <v>605</v>
      </c>
      <c r="B609" s="9" t="s">
        <v>2976</v>
      </c>
      <c r="C609" s="9" t="s">
        <v>2977</v>
      </c>
      <c r="D609" s="34" t="s">
        <v>54</v>
      </c>
      <c r="E609" s="35" t="s">
        <v>364</v>
      </c>
      <c r="F609" s="9" t="s">
        <v>2978</v>
      </c>
      <c r="G609" s="27" t="s">
        <v>2979</v>
      </c>
      <c r="H609" s="16">
        <v>45954</v>
      </c>
      <c r="I609" s="16">
        <v>46447</v>
      </c>
      <c r="J609" s="49" t="s">
        <v>4701</v>
      </c>
      <c r="K609" s="58" t="s">
        <v>123</v>
      </c>
      <c r="L609" s="58" t="s">
        <v>116</v>
      </c>
      <c r="M609" s="58" t="s">
        <v>1953</v>
      </c>
      <c r="N609" s="58" t="s">
        <v>77</v>
      </c>
      <c r="O609" s="56" t="s">
        <v>6267</v>
      </c>
      <c r="P609" s="58" t="s">
        <v>375</v>
      </c>
      <c r="Q609" s="58" t="s">
        <v>371</v>
      </c>
      <c r="R609" s="32">
        <v>12719.62</v>
      </c>
      <c r="S609" s="32">
        <v>9539.7099999999991</v>
      </c>
      <c r="T609" s="52">
        <f>Table42[[#This Row],[EU funds 
(EUR)]]/Table42[[#This Row],[Total eligible expenditure allocated to the operation (EUR)]]</f>
        <v>0.74999960690649548</v>
      </c>
    </row>
    <row r="610" spans="1:20" ht="102" x14ac:dyDescent="0.25">
      <c r="A610" s="15">
        <v>606</v>
      </c>
      <c r="B610" s="9" t="s">
        <v>2980</v>
      </c>
      <c r="C610" s="9" t="s">
        <v>2981</v>
      </c>
      <c r="D610" s="34" t="s">
        <v>54</v>
      </c>
      <c r="E610" s="35" t="s">
        <v>364</v>
      </c>
      <c r="F610" s="9" t="s">
        <v>2982</v>
      </c>
      <c r="G610" s="27" t="s">
        <v>2983</v>
      </c>
      <c r="H610" s="16">
        <v>45964</v>
      </c>
      <c r="I610" s="16">
        <v>46447</v>
      </c>
      <c r="J610" s="49" t="s">
        <v>4701</v>
      </c>
      <c r="K610" s="58" t="s">
        <v>1829</v>
      </c>
      <c r="L610" s="58" t="s">
        <v>260</v>
      </c>
      <c r="M610" s="58" t="s">
        <v>1960</v>
      </c>
      <c r="N610" s="58" t="s">
        <v>268</v>
      </c>
      <c r="O610" s="56" t="s">
        <v>6267</v>
      </c>
      <c r="P610" s="58" t="s">
        <v>375</v>
      </c>
      <c r="Q610" s="58" t="s">
        <v>371</v>
      </c>
      <c r="R610" s="32">
        <v>128400</v>
      </c>
      <c r="S610" s="32">
        <v>96300</v>
      </c>
      <c r="T610" s="52">
        <f>Table42[[#This Row],[EU funds 
(EUR)]]/Table42[[#This Row],[Total eligible expenditure allocated to the operation (EUR)]]</f>
        <v>0.75</v>
      </c>
    </row>
    <row r="611" spans="1:20" ht="114.75" x14ac:dyDescent="0.25">
      <c r="A611" s="15">
        <v>607</v>
      </c>
      <c r="B611" s="9" t="s">
        <v>2984</v>
      </c>
      <c r="C611" s="9" t="s">
        <v>2985</v>
      </c>
      <c r="D611" s="34" t="s">
        <v>54</v>
      </c>
      <c r="E611" s="35" t="s">
        <v>364</v>
      </c>
      <c r="F611" s="9" t="s">
        <v>2986</v>
      </c>
      <c r="G611" s="27" t="s">
        <v>2987</v>
      </c>
      <c r="H611" s="16">
        <v>45987</v>
      </c>
      <c r="I611" s="16">
        <v>46204</v>
      </c>
      <c r="J611" s="49" t="s">
        <v>4701</v>
      </c>
      <c r="K611" s="58" t="s">
        <v>90</v>
      </c>
      <c r="L611" s="58" t="s">
        <v>38</v>
      </c>
      <c r="M611" s="58" t="s">
        <v>75</v>
      </c>
      <c r="N611" s="58" t="s">
        <v>75</v>
      </c>
      <c r="O611" s="56" t="s">
        <v>6267</v>
      </c>
      <c r="P611" s="58" t="s">
        <v>375</v>
      </c>
      <c r="Q611" s="58" t="s">
        <v>371</v>
      </c>
      <c r="R611" s="32">
        <v>34561</v>
      </c>
      <c r="S611" s="32">
        <v>25917.29</v>
      </c>
      <c r="T611" s="52">
        <f>Table42[[#This Row],[EU funds 
(EUR)]]/Table42[[#This Row],[Total eligible expenditure allocated to the operation (EUR)]]</f>
        <v>0.74989988715604294</v>
      </c>
    </row>
    <row r="612" spans="1:20" ht="153" x14ac:dyDescent="0.25">
      <c r="A612" s="15">
        <v>608</v>
      </c>
      <c r="B612" s="9" t="s">
        <v>2988</v>
      </c>
      <c r="C612" s="9" t="s">
        <v>2989</v>
      </c>
      <c r="D612" s="34" t="s">
        <v>54</v>
      </c>
      <c r="E612" s="35" t="s">
        <v>364</v>
      </c>
      <c r="F612" s="9" t="s">
        <v>2990</v>
      </c>
      <c r="G612" s="27" t="s">
        <v>2991</v>
      </c>
      <c r="H612" s="16">
        <v>45908</v>
      </c>
      <c r="I612" s="16">
        <v>46333</v>
      </c>
      <c r="J612" s="49" t="s">
        <v>4701</v>
      </c>
      <c r="K612" s="58" t="s">
        <v>123</v>
      </c>
      <c r="L612" s="58" t="s">
        <v>116</v>
      </c>
      <c r="M612" s="58" t="s">
        <v>1953</v>
      </c>
      <c r="N612" s="58" t="s">
        <v>77</v>
      </c>
      <c r="O612" s="56" t="s">
        <v>6267</v>
      </c>
      <c r="P612" s="58" t="s">
        <v>375</v>
      </c>
      <c r="Q612" s="58" t="s">
        <v>371</v>
      </c>
      <c r="R612" s="32">
        <v>14873</v>
      </c>
      <c r="S612" s="32">
        <v>11154.75</v>
      </c>
      <c r="T612" s="52">
        <f>Table42[[#This Row],[EU funds 
(EUR)]]/Table42[[#This Row],[Total eligible expenditure allocated to the operation (EUR)]]</f>
        <v>0.75</v>
      </c>
    </row>
    <row r="613" spans="1:20" ht="89.25" x14ac:dyDescent="0.25">
      <c r="A613" s="15">
        <v>609</v>
      </c>
      <c r="B613" s="9" t="s">
        <v>2992</v>
      </c>
      <c r="C613" s="9" t="s">
        <v>2993</v>
      </c>
      <c r="D613" s="34" t="s">
        <v>54</v>
      </c>
      <c r="E613" s="35" t="s">
        <v>364</v>
      </c>
      <c r="F613" s="9" t="s">
        <v>2994</v>
      </c>
      <c r="G613" s="27" t="s">
        <v>2995</v>
      </c>
      <c r="H613" s="16">
        <v>45897</v>
      </c>
      <c r="I613" s="16">
        <v>46323</v>
      </c>
      <c r="J613" s="49" t="s">
        <v>4701</v>
      </c>
      <c r="K613" s="58" t="s">
        <v>2996</v>
      </c>
      <c r="L613" s="58" t="s">
        <v>72</v>
      </c>
      <c r="M613" s="58" t="s">
        <v>1949</v>
      </c>
      <c r="N613" s="58" t="s">
        <v>77</v>
      </c>
      <c r="O613" s="56" t="s">
        <v>6267</v>
      </c>
      <c r="P613" s="58" t="s">
        <v>375</v>
      </c>
      <c r="Q613" s="58" t="s">
        <v>371</v>
      </c>
      <c r="R613" s="32">
        <v>65574.95</v>
      </c>
      <c r="S613" s="32">
        <v>49115.63</v>
      </c>
      <c r="T613" s="52">
        <f>Table42[[#This Row],[EU funds 
(EUR)]]/Table42[[#This Row],[Total eligible expenditure allocated to the operation (EUR)]]</f>
        <v>0.74899988486457103</v>
      </c>
    </row>
    <row r="614" spans="1:20" ht="76.5" x14ac:dyDescent="0.25">
      <c r="A614" s="15">
        <v>610</v>
      </c>
      <c r="B614" s="9" t="s">
        <v>5082</v>
      </c>
      <c r="C614" s="9" t="s">
        <v>5083</v>
      </c>
      <c r="D614" s="34" t="s">
        <v>54</v>
      </c>
      <c r="E614" s="35" t="s">
        <v>364</v>
      </c>
      <c r="F614" s="9" t="s">
        <v>5084</v>
      </c>
      <c r="G614" s="27" t="s">
        <v>5085</v>
      </c>
      <c r="H614" s="16">
        <v>46085</v>
      </c>
      <c r="I614" s="16">
        <v>46296</v>
      </c>
      <c r="J614" s="49" t="s">
        <v>4701</v>
      </c>
      <c r="K614" s="58" t="s">
        <v>123</v>
      </c>
      <c r="L614" s="58" t="s">
        <v>116</v>
      </c>
      <c r="M614" s="58" t="s">
        <v>1953</v>
      </c>
      <c r="N614" s="58" t="s">
        <v>77</v>
      </c>
      <c r="O614" s="56" t="s">
        <v>6267</v>
      </c>
      <c r="P614" s="58" t="s">
        <v>375</v>
      </c>
      <c r="Q614" s="58" t="s">
        <v>371</v>
      </c>
      <c r="R614" s="32">
        <v>17237.7</v>
      </c>
      <c r="S614" s="32">
        <v>12928.27</v>
      </c>
      <c r="T614" s="52">
        <f>Table42[[#This Row],[EU funds 
(EUR)]]/Table42[[#This Row],[Total eligible expenditure allocated to the operation (EUR)]]</f>
        <v>0.74999970993810083</v>
      </c>
    </row>
    <row r="615" spans="1:20" ht="89.25" x14ac:dyDescent="0.25">
      <c r="A615" s="15">
        <v>611</v>
      </c>
      <c r="B615" s="9" t="s">
        <v>2997</v>
      </c>
      <c r="C615" s="9" t="s">
        <v>2998</v>
      </c>
      <c r="D615" s="34" t="s">
        <v>54</v>
      </c>
      <c r="E615" s="35" t="s">
        <v>364</v>
      </c>
      <c r="F615" s="9" t="s">
        <v>2999</v>
      </c>
      <c r="G615" s="27" t="s">
        <v>3000</v>
      </c>
      <c r="H615" s="16">
        <v>45951</v>
      </c>
      <c r="I615" s="16">
        <v>46174</v>
      </c>
      <c r="J615" s="49" t="s">
        <v>4701</v>
      </c>
      <c r="K615" s="58" t="s">
        <v>90</v>
      </c>
      <c r="L615" s="58" t="s">
        <v>38</v>
      </c>
      <c r="M615" s="58" t="s">
        <v>75</v>
      </c>
      <c r="N615" s="58" t="s">
        <v>75</v>
      </c>
      <c r="O615" s="56" t="s">
        <v>6267</v>
      </c>
      <c r="P615" s="58" t="s">
        <v>375</v>
      </c>
      <c r="Q615" s="58" t="s">
        <v>371</v>
      </c>
      <c r="R615" s="32">
        <v>66768</v>
      </c>
      <c r="S615" s="32">
        <v>50075.99</v>
      </c>
      <c r="T615" s="52">
        <f>Table42[[#This Row],[EU funds 
(EUR)]]/Table42[[#This Row],[Total eligible expenditure allocated to the operation (EUR)]]</f>
        <v>0.74999985022765392</v>
      </c>
    </row>
    <row r="616" spans="1:20" ht="89.25" x14ac:dyDescent="0.25">
      <c r="A616" s="15">
        <v>612</v>
      </c>
      <c r="B616" s="9" t="s">
        <v>3001</v>
      </c>
      <c r="C616" s="9" t="s">
        <v>3002</v>
      </c>
      <c r="D616" s="34" t="s">
        <v>54</v>
      </c>
      <c r="E616" s="35" t="s">
        <v>364</v>
      </c>
      <c r="F616" s="9" t="s">
        <v>3003</v>
      </c>
      <c r="G616" s="27" t="s">
        <v>3004</v>
      </c>
      <c r="H616" s="16">
        <v>45972</v>
      </c>
      <c r="I616" s="16">
        <v>46447</v>
      </c>
      <c r="J616" s="49" t="s">
        <v>4701</v>
      </c>
      <c r="K616" s="58" t="s">
        <v>90</v>
      </c>
      <c r="L616" s="58" t="s">
        <v>38</v>
      </c>
      <c r="M616" s="58" t="s">
        <v>75</v>
      </c>
      <c r="N616" s="58" t="s">
        <v>75</v>
      </c>
      <c r="O616" s="56" t="s">
        <v>6267</v>
      </c>
      <c r="P616" s="58" t="s">
        <v>375</v>
      </c>
      <c r="Q616" s="58" t="s">
        <v>371</v>
      </c>
      <c r="R616" s="32">
        <v>56482.62</v>
      </c>
      <c r="S616" s="32">
        <v>42361.96</v>
      </c>
      <c r="T616" s="52">
        <f>Table42[[#This Row],[EU funds 
(EUR)]]/Table42[[#This Row],[Total eligible expenditure allocated to the operation (EUR)]]</f>
        <v>0.74999991147719414</v>
      </c>
    </row>
    <row r="617" spans="1:20" ht="114.75" x14ac:dyDescent="0.25">
      <c r="A617" s="15">
        <v>613</v>
      </c>
      <c r="B617" s="9" t="s">
        <v>3005</v>
      </c>
      <c r="C617" s="9" t="s">
        <v>3006</v>
      </c>
      <c r="D617" s="34" t="s">
        <v>54</v>
      </c>
      <c r="E617" s="35" t="s">
        <v>364</v>
      </c>
      <c r="F617" s="9" t="s">
        <v>3007</v>
      </c>
      <c r="G617" s="27" t="s">
        <v>3008</v>
      </c>
      <c r="H617" s="16">
        <v>45946</v>
      </c>
      <c r="I617" s="16">
        <v>46143</v>
      </c>
      <c r="J617" s="49" t="s">
        <v>4701</v>
      </c>
      <c r="K617" s="58" t="s">
        <v>250</v>
      </c>
      <c r="L617" s="58" t="s">
        <v>72</v>
      </c>
      <c r="M617" s="58" t="s">
        <v>1949</v>
      </c>
      <c r="N617" s="58" t="s">
        <v>77</v>
      </c>
      <c r="O617" s="56" t="s">
        <v>6267</v>
      </c>
      <c r="P617" s="58" t="s">
        <v>375</v>
      </c>
      <c r="Q617" s="58" t="s">
        <v>371</v>
      </c>
      <c r="R617" s="32">
        <v>8292.5</v>
      </c>
      <c r="S617" s="32">
        <v>6219.37</v>
      </c>
      <c r="T617" s="52">
        <f>Table42[[#This Row],[EU funds 
(EUR)]]/Table42[[#This Row],[Total eligible expenditure allocated to the operation (EUR)]]</f>
        <v>0.7499993970455231</v>
      </c>
    </row>
    <row r="618" spans="1:20" ht="114.75" x14ac:dyDescent="0.25">
      <c r="A618" s="15">
        <v>614</v>
      </c>
      <c r="B618" s="9" t="s">
        <v>3009</v>
      </c>
      <c r="C618" s="9" t="s">
        <v>3010</v>
      </c>
      <c r="D618" s="34" t="s">
        <v>54</v>
      </c>
      <c r="E618" s="35" t="s">
        <v>364</v>
      </c>
      <c r="F618" s="9" t="s">
        <v>3011</v>
      </c>
      <c r="G618" s="27" t="s">
        <v>3012</v>
      </c>
      <c r="H618" s="16">
        <v>45917</v>
      </c>
      <c r="I618" s="16">
        <v>46027</v>
      </c>
      <c r="J618" s="49" t="s">
        <v>4702</v>
      </c>
      <c r="K618" s="58" t="s">
        <v>90</v>
      </c>
      <c r="L618" s="58" t="s">
        <v>38</v>
      </c>
      <c r="M618" s="58" t="s">
        <v>75</v>
      </c>
      <c r="N618" s="58" t="s">
        <v>75</v>
      </c>
      <c r="O618" s="56" t="s">
        <v>6267</v>
      </c>
      <c r="P618" s="58" t="s">
        <v>375</v>
      </c>
      <c r="Q618" s="58" t="s">
        <v>371</v>
      </c>
      <c r="R618" s="32">
        <v>60781.35</v>
      </c>
      <c r="S618" s="32">
        <v>45581.35</v>
      </c>
      <c r="T618" s="52">
        <f>Table42[[#This Row],[EU funds 
(EUR)]]/Table42[[#This Row],[Total eligible expenditure allocated to the operation (EUR)]]</f>
        <v>0.74992329061463758</v>
      </c>
    </row>
    <row r="619" spans="1:20" ht="153" x14ac:dyDescent="0.25">
      <c r="A619" s="15">
        <v>615</v>
      </c>
      <c r="B619" s="9" t="s">
        <v>3013</v>
      </c>
      <c r="C619" s="9" t="s">
        <v>3014</v>
      </c>
      <c r="D619" s="34" t="s">
        <v>54</v>
      </c>
      <c r="E619" s="35" t="s">
        <v>364</v>
      </c>
      <c r="F619" s="9" t="s">
        <v>3015</v>
      </c>
      <c r="G619" s="27" t="s">
        <v>3016</v>
      </c>
      <c r="H619" s="16">
        <v>45937</v>
      </c>
      <c r="I619" s="16">
        <v>46447</v>
      </c>
      <c r="J619" s="49" t="s">
        <v>4701</v>
      </c>
      <c r="K619" s="58" t="s">
        <v>93</v>
      </c>
      <c r="L619" s="58" t="s">
        <v>74</v>
      </c>
      <c r="M619" s="58" t="s">
        <v>1952</v>
      </c>
      <c r="N619" s="58" t="s">
        <v>79</v>
      </c>
      <c r="O619" s="56" t="s">
        <v>6267</v>
      </c>
      <c r="P619" s="58" t="s">
        <v>375</v>
      </c>
      <c r="Q619" s="58" t="s">
        <v>371</v>
      </c>
      <c r="R619" s="32">
        <v>10967.5</v>
      </c>
      <c r="S619" s="32">
        <v>8225.6200000000008</v>
      </c>
      <c r="T619" s="52">
        <f>Table42[[#This Row],[EU funds 
(EUR)]]/Table42[[#This Row],[Total eligible expenditure allocated to the operation (EUR)]]</f>
        <v>0.74999954410759073</v>
      </c>
    </row>
    <row r="620" spans="1:20" ht="114.75" x14ac:dyDescent="0.25">
      <c r="A620" s="15">
        <v>616</v>
      </c>
      <c r="B620" s="9" t="s">
        <v>3017</v>
      </c>
      <c r="C620" s="9" t="s">
        <v>3018</v>
      </c>
      <c r="D620" s="34" t="s">
        <v>54</v>
      </c>
      <c r="E620" s="35" t="s">
        <v>364</v>
      </c>
      <c r="F620" s="9" t="s">
        <v>3019</v>
      </c>
      <c r="G620" s="27" t="s">
        <v>3020</v>
      </c>
      <c r="H620" s="16">
        <v>45901</v>
      </c>
      <c r="I620" s="16">
        <v>46358</v>
      </c>
      <c r="J620" s="49" t="s">
        <v>4701</v>
      </c>
      <c r="K620" s="58" t="s">
        <v>1822</v>
      </c>
      <c r="L620" s="58" t="s">
        <v>261</v>
      </c>
      <c r="M620" s="58" t="s">
        <v>1961</v>
      </c>
      <c r="N620" s="58" t="s">
        <v>268</v>
      </c>
      <c r="O620" s="56" t="s">
        <v>6267</v>
      </c>
      <c r="P620" s="58" t="s">
        <v>375</v>
      </c>
      <c r="Q620" s="58" t="s">
        <v>371</v>
      </c>
      <c r="R620" s="32">
        <v>95465.4</v>
      </c>
      <c r="S620" s="32">
        <v>52505.97</v>
      </c>
      <c r="T620" s="52">
        <f>Table42[[#This Row],[EU funds 
(EUR)]]/Table42[[#This Row],[Total eligible expenditure allocated to the operation (EUR)]]</f>
        <v>0.55000000000000004</v>
      </c>
    </row>
    <row r="621" spans="1:20" ht="102" x14ac:dyDescent="0.25">
      <c r="A621" s="15">
        <v>617</v>
      </c>
      <c r="B621" s="9" t="s">
        <v>3021</v>
      </c>
      <c r="C621" s="9" t="s">
        <v>3022</v>
      </c>
      <c r="D621" s="34" t="s">
        <v>54</v>
      </c>
      <c r="E621" s="35" t="s">
        <v>364</v>
      </c>
      <c r="F621" s="9" t="s">
        <v>3023</v>
      </c>
      <c r="G621" s="27" t="s">
        <v>3024</v>
      </c>
      <c r="H621" s="16">
        <v>45947</v>
      </c>
      <c r="I621" s="16">
        <v>46317</v>
      </c>
      <c r="J621" s="49" t="s">
        <v>4701</v>
      </c>
      <c r="K621" s="58" t="s">
        <v>3025</v>
      </c>
      <c r="L621" s="58" t="s">
        <v>542</v>
      </c>
      <c r="M621" s="58" t="s">
        <v>1975</v>
      </c>
      <c r="N621" s="58" t="s">
        <v>268</v>
      </c>
      <c r="O621" s="56" t="s">
        <v>6267</v>
      </c>
      <c r="P621" s="58" t="s">
        <v>375</v>
      </c>
      <c r="Q621" s="58" t="s">
        <v>371</v>
      </c>
      <c r="R621" s="32">
        <v>128473.56</v>
      </c>
      <c r="S621" s="32">
        <v>70660.45</v>
      </c>
      <c r="T621" s="52">
        <f>Table42[[#This Row],[EU funds 
(EUR)]]/Table42[[#This Row],[Total eligible expenditure allocated to the operation (EUR)]]</f>
        <v>0.54999993773037814</v>
      </c>
    </row>
    <row r="622" spans="1:20" ht="114.75" x14ac:dyDescent="0.25">
      <c r="A622" s="15">
        <v>618</v>
      </c>
      <c r="B622" s="9" t="s">
        <v>3026</v>
      </c>
      <c r="C622" s="9" t="s">
        <v>3027</v>
      </c>
      <c r="D622" s="34" t="s">
        <v>54</v>
      </c>
      <c r="E622" s="35" t="s">
        <v>364</v>
      </c>
      <c r="F622" s="9" t="s">
        <v>3028</v>
      </c>
      <c r="G622" s="27" t="s">
        <v>3029</v>
      </c>
      <c r="H622" s="16">
        <v>45916</v>
      </c>
      <c r="I622" s="16">
        <v>46198</v>
      </c>
      <c r="J622" s="49" t="s">
        <v>4701</v>
      </c>
      <c r="K622" s="58" t="s">
        <v>248</v>
      </c>
      <c r="L622" s="58" t="s">
        <v>265</v>
      </c>
      <c r="M622" s="58" t="s">
        <v>1956</v>
      </c>
      <c r="N622" s="58" t="s">
        <v>79</v>
      </c>
      <c r="O622" s="56" t="s">
        <v>6267</v>
      </c>
      <c r="P622" s="58" t="s">
        <v>375</v>
      </c>
      <c r="Q622" s="58" t="s">
        <v>371</v>
      </c>
      <c r="R622" s="32">
        <v>56389</v>
      </c>
      <c r="S622" s="32">
        <v>42291.75</v>
      </c>
      <c r="T622" s="52">
        <f>Table42[[#This Row],[EU funds 
(EUR)]]/Table42[[#This Row],[Total eligible expenditure allocated to the operation (EUR)]]</f>
        <v>0.75</v>
      </c>
    </row>
    <row r="623" spans="1:20" ht="102" x14ac:dyDescent="0.25">
      <c r="A623" s="15">
        <v>619</v>
      </c>
      <c r="B623" s="9" t="s">
        <v>3030</v>
      </c>
      <c r="C623" s="9" t="s">
        <v>3031</v>
      </c>
      <c r="D623" s="34" t="s">
        <v>54</v>
      </c>
      <c r="E623" s="35" t="s">
        <v>364</v>
      </c>
      <c r="F623" s="9" t="s">
        <v>3032</v>
      </c>
      <c r="G623" s="27" t="s">
        <v>3033</v>
      </c>
      <c r="H623" s="16">
        <v>45945</v>
      </c>
      <c r="I623" s="16">
        <v>46371</v>
      </c>
      <c r="J623" s="49" t="s">
        <v>4701</v>
      </c>
      <c r="K623" s="58" t="s">
        <v>1875</v>
      </c>
      <c r="L623" s="58" t="s">
        <v>118</v>
      </c>
      <c r="M623" s="58" t="s">
        <v>1955</v>
      </c>
      <c r="N623" s="58" t="s">
        <v>77</v>
      </c>
      <c r="O623" s="56" t="s">
        <v>6267</v>
      </c>
      <c r="P623" s="58" t="s">
        <v>375</v>
      </c>
      <c r="Q623" s="58" t="s">
        <v>371</v>
      </c>
      <c r="R623" s="32">
        <v>16585</v>
      </c>
      <c r="S623" s="32">
        <v>7481.49</v>
      </c>
      <c r="T623" s="52">
        <f>Table42[[#This Row],[EU funds 
(EUR)]]/Table42[[#This Row],[Total eligible expenditure allocated to the operation (EUR)]]</f>
        <v>0.45109978896593306</v>
      </c>
    </row>
    <row r="624" spans="1:20" ht="114.75" x14ac:dyDescent="0.25">
      <c r="A624" s="15">
        <v>620</v>
      </c>
      <c r="B624" s="9" t="s">
        <v>3034</v>
      </c>
      <c r="C624" s="9" t="s">
        <v>3035</v>
      </c>
      <c r="D624" s="34" t="s">
        <v>54</v>
      </c>
      <c r="E624" s="35" t="s">
        <v>364</v>
      </c>
      <c r="F624" s="9" t="s">
        <v>3036</v>
      </c>
      <c r="G624" s="27" t="s">
        <v>3037</v>
      </c>
      <c r="H624" s="16">
        <v>45918</v>
      </c>
      <c r="I624" s="16">
        <v>46069</v>
      </c>
      <c r="J624" s="49" t="s">
        <v>4701</v>
      </c>
      <c r="K624" s="58" t="s">
        <v>90</v>
      </c>
      <c r="L624" s="58" t="s">
        <v>38</v>
      </c>
      <c r="M624" s="58" t="s">
        <v>75</v>
      </c>
      <c r="N624" s="58" t="s">
        <v>75</v>
      </c>
      <c r="O624" s="56" t="s">
        <v>6267</v>
      </c>
      <c r="P624" s="58" t="s">
        <v>375</v>
      </c>
      <c r="Q624" s="58" t="s">
        <v>371</v>
      </c>
      <c r="R624" s="32">
        <v>54409.5</v>
      </c>
      <c r="S624" s="32">
        <v>35366.17</v>
      </c>
      <c r="T624" s="52">
        <f>Table42[[#This Row],[EU funds 
(EUR)]]/Table42[[#This Row],[Total eligible expenditure allocated to the operation (EUR)]]</f>
        <v>0.64999990810428321</v>
      </c>
    </row>
    <row r="625" spans="1:20" ht="102" x14ac:dyDescent="0.25">
      <c r="A625" s="15">
        <v>621</v>
      </c>
      <c r="B625" s="9" t="s">
        <v>3038</v>
      </c>
      <c r="C625" s="9" t="s">
        <v>3039</v>
      </c>
      <c r="D625" s="34" t="s">
        <v>54</v>
      </c>
      <c r="E625" s="35" t="s">
        <v>364</v>
      </c>
      <c r="F625" s="9" t="s">
        <v>3040</v>
      </c>
      <c r="G625" s="27" t="s">
        <v>3041</v>
      </c>
      <c r="H625" s="16">
        <v>45958</v>
      </c>
      <c r="I625" s="16">
        <v>46218</v>
      </c>
      <c r="J625" s="49" t="s">
        <v>4701</v>
      </c>
      <c r="K625" s="58" t="s">
        <v>90</v>
      </c>
      <c r="L625" s="58" t="s">
        <v>38</v>
      </c>
      <c r="M625" s="58" t="s">
        <v>75</v>
      </c>
      <c r="N625" s="58" t="s">
        <v>75</v>
      </c>
      <c r="O625" s="56" t="s">
        <v>6267</v>
      </c>
      <c r="P625" s="58" t="s">
        <v>375</v>
      </c>
      <c r="Q625" s="58" t="s">
        <v>371</v>
      </c>
      <c r="R625" s="32">
        <v>9630</v>
      </c>
      <c r="S625" s="32">
        <v>7222.5</v>
      </c>
      <c r="T625" s="52">
        <f>Table42[[#This Row],[EU funds 
(EUR)]]/Table42[[#This Row],[Total eligible expenditure allocated to the operation (EUR)]]</f>
        <v>0.75</v>
      </c>
    </row>
    <row r="626" spans="1:20" ht="127.5" x14ac:dyDescent="0.25">
      <c r="A626" s="15">
        <v>622</v>
      </c>
      <c r="B626" s="9" t="s">
        <v>3042</v>
      </c>
      <c r="C626" s="9" t="s">
        <v>3043</v>
      </c>
      <c r="D626" s="34" t="s">
        <v>54</v>
      </c>
      <c r="E626" s="35" t="s">
        <v>364</v>
      </c>
      <c r="F626" s="9" t="s">
        <v>3044</v>
      </c>
      <c r="G626" s="27" t="s">
        <v>3045</v>
      </c>
      <c r="H626" s="16">
        <v>45930</v>
      </c>
      <c r="I626" s="16">
        <v>46296</v>
      </c>
      <c r="J626" s="49" t="s">
        <v>4701</v>
      </c>
      <c r="K626" s="58" t="s">
        <v>90</v>
      </c>
      <c r="L626" s="58" t="s">
        <v>38</v>
      </c>
      <c r="M626" s="58" t="s">
        <v>75</v>
      </c>
      <c r="N626" s="58" t="s">
        <v>75</v>
      </c>
      <c r="O626" s="56" t="s">
        <v>6267</v>
      </c>
      <c r="P626" s="58" t="s">
        <v>375</v>
      </c>
      <c r="Q626" s="58" t="s">
        <v>371</v>
      </c>
      <c r="R626" s="32">
        <v>21239.5</v>
      </c>
      <c r="S626" s="32">
        <v>15908.38</v>
      </c>
      <c r="T626" s="52">
        <f>Table42[[#This Row],[EU funds 
(EUR)]]/Table42[[#This Row],[Total eligible expenditure allocated to the operation (EUR)]]</f>
        <v>0.74899974104851808</v>
      </c>
    </row>
    <row r="627" spans="1:20" ht="76.5" x14ac:dyDescent="0.25">
      <c r="A627" s="15">
        <v>623</v>
      </c>
      <c r="B627" s="9" t="s">
        <v>787</v>
      </c>
      <c r="C627" s="9" t="s">
        <v>1077</v>
      </c>
      <c r="D627" s="34" t="s">
        <v>54</v>
      </c>
      <c r="E627" s="35" t="s">
        <v>364</v>
      </c>
      <c r="F627" s="9" t="s">
        <v>1369</v>
      </c>
      <c r="G627" s="27" t="s">
        <v>1675</v>
      </c>
      <c r="H627" s="16">
        <v>45870</v>
      </c>
      <c r="I627" s="16">
        <v>46235</v>
      </c>
      <c r="J627" s="49" t="s">
        <v>4701</v>
      </c>
      <c r="K627" s="58" t="s">
        <v>1840</v>
      </c>
      <c r="L627" s="58" t="s">
        <v>541</v>
      </c>
      <c r="M627" s="58" t="s">
        <v>1974</v>
      </c>
      <c r="N627" s="58" t="s">
        <v>79</v>
      </c>
      <c r="O627" s="56" t="s">
        <v>6267</v>
      </c>
      <c r="P627" s="58" t="s">
        <v>375</v>
      </c>
      <c r="Q627" s="58" t="s">
        <v>371</v>
      </c>
      <c r="R627" s="32">
        <v>9901.7800000000007</v>
      </c>
      <c r="S627" s="32">
        <v>6436.15</v>
      </c>
      <c r="T627" s="52">
        <f>Table42[[#This Row],[EU funds 
(EUR)]]/Table42[[#This Row],[Total eligible expenditure allocated to the operation (EUR)]]</f>
        <v>0.64999929305639992</v>
      </c>
    </row>
    <row r="628" spans="1:20" ht="191.25" x14ac:dyDescent="0.25">
      <c r="A628" s="15">
        <v>624</v>
      </c>
      <c r="B628" s="9" t="s">
        <v>3046</v>
      </c>
      <c r="C628" s="9" t="s">
        <v>3047</v>
      </c>
      <c r="D628" s="34" t="s">
        <v>54</v>
      </c>
      <c r="E628" s="35" t="s">
        <v>364</v>
      </c>
      <c r="F628" s="9" t="s">
        <v>3048</v>
      </c>
      <c r="G628" s="27" t="s">
        <v>3049</v>
      </c>
      <c r="H628" s="16">
        <v>45951</v>
      </c>
      <c r="I628" s="16">
        <v>46388</v>
      </c>
      <c r="J628" s="49" t="s">
        <v>4701</v>
      </c>
      <c r="K628" s="58" t="s">
        <v>525</v>
      </c>
      <c r="L628" s="58" t="s">
        <v>542</v>
      </c>
      <c r="M628" s="58" t="s">
        <v>1975</v>
      </c>
      <c r="N628" s="58" t="s">
        <v>268</v>
      </c>
      <c r="O628" s="56" t="s">
        <v>6267</v>
      </c>
      <c r="P628" s="58" t="s">
        <v>375</v>
      </c>
      <c r="Q628" s="58" t="s">
        <v>371</v>
      </c>
      <c r="R628" s="32">
        <v>13829.75</v>
      </c>
      <c r="S628" s="32">
        <v>10372.31</v>
      </c>
      <c r="T628" s="52">
        <f>Table42[[#This Row],[EU funds 
(EUR)]]/Table42[[#This Row],[Total eligible expenditure allocated to the operation (EUR)]]</f>
        <v>0.74999981923028247</v>
      </c>
    </row>
    <row r="629" spans="1:20" ht="114.75" x14ac:dyDescent="0.25">
      <c r="A629" s="15">
        <v>625</v>
      </c>
      <c r="B629" s="9" t="s">
        <v>3050</v>
      </c>
      <c r="C629" s="9" t="s">
        <v>3051</v>
      </c>
      <c r="D629" s="34" t="s">
        <v>54</v>
      </c>
      <c r="E629" s="35" t="s">
        <v>364</v>
      </c>
      <c r="F629" s="9" t="s">
        <v>3052</v>
      </c>
      <c r="G629" s="27" t="s">
        <v>3053</v>
      </c>
      <c r="H629" s="16">
        <v>45950</v>
      </c>
      <c r="I629" s="16">
        <v>46478</v>
      </c>
      <c r="J629" s="49" t="s">
        <v>4701</v>
      </c>
      <c r="K629" s="58" t="s">
        <v>255</v>
      </c>
      <c r="L629" s="58" t="s">
        <v>262</v>
      </c>
      <c r="M629" s="58" t="s">
        <v>1963</v>
      </c>
      <c r="N629" s="58" t="s">
        <v>79</v>
      </c>
      <c r="O629" s="56" t="s">
        <v>6267</v>
      </c>
      <c r="P629" s="58" t="s">
        <v>375</v>
      </c>
      <c r="Q629" s="58" t="s">
        <v>371</v>
      </c>
      <c r="R629" s="32">
        <v>55640</v>
      </c>
      <c r="S629" s="32">
        <v>41724.94</v>
      </c>
      <c r="T629" s="52">
        <f>Table42[[#This Row],[EU funds 
(EUR)]]/Table42[[#This Row],[Total eligible expenditure allocated to the operation (EUR)]]</f>
        <v>0.74990905823148823</v>
      </c>
    </row>
    <row r="630" spans="1:20" ht="114.75" x14ac:dyDescent="0.25">
      <c r="A630" s="15">
        <v>626</v>
      </c>
      <c r="B630" s="9" t="s">
        <v>3054</v>
      </c>
      <c r="C630" s="9" t="s">
        <v>3055</v>
      </c>
      <c r="D630" s="34" t="s">
        <v>54</v>
      </c>
      <c r="E630" s="35" t="s">
        <v>364</v>
      </c>
      <c r="F630" s="9" t="s">
        <v>3056</v>
      </c>
      <c r="G630" s="27" t="s">
        <v>3057</v>
      </c>
      <c r="H630" s="16">
        <v>45897</v>
      </c>
      <c r="I630" s="16">
        <v>46266</v>
      </c>
      <c r="J630" s="49" t="s">
        <v>4701</v>
      </c>
      <c r="K630" s="58" t="s">
        <v>3058</v>
      </c>
      <c r="L630" s="58" t="s">
        <v>540</v>
      </c>
      <c r="M630" s="58" t="s">
        <v>1972</v>
      </c>
      <c r="N630" s="58" t="s">
        <v>77</v>
      </c>
      <c r="O630" s="56" t="s">
        <v>6267</v>
      </c>
      <c r="P630" s="58" t="s">
        <v>375</v>
      </c>
      <c r="Q630" s="58" t="s">
        <v>371</v>
      </c>
      <c r="R630" s="32">
        <v>43763</v>
      </c>
      <c r="S630" s="32">
        <v>32822.25</v>
      </c>
      <c r="T630" s="52">
        <f>Table42[[#This Row],[EU funds 
(EUR)]]/Table42[[#This Row],[Total eligible expenditure allocated to the operation (EUR)]]</f>
        <v>0.75</v>
      </c>
    </row>
    <row r="631" spans="1:20" ht="127.5" x14ac:dyDescent="0.25">
      <c r="A631" s="15">
        <v>627</v>
      </c>
      <c r="B631" s="9" t="s">
        <v>3059</v>
      </c>
      <c r="C631" s="9" t="s">
        <v>3060</v>
      </c>
      <c r="D631" s="34" t="s">
        <v>54</v>
      </c>
      <c r="E631" s="35" t="s">
        <v>364</v>
      </c>
      <c r="F631" s="9" t="s">
        <v>3061</v>
      </c>
      <c r="G631" s="27" t="s">
        <v>3062</v>
      </c>
      <c r="H631" s="16">
        <v>45950</v>
      </c>
      <c r="I631" s="16">
        <v>46327</v>
      </c>
      <c r="J631" s="49" t="s">
        <v>4701</v>
      </c>
      <c r="K631" s="58" t="s">
        <v>529</v>
      </c>
      <c r="L631" s="58" t="s">
        <v>261</v>
      </c>
      <c r="M631" s="58" t="s">
        <v>1961</v>
      </c>
      <c r="N631" s="58" t="s">
        <v>268</v>
      </c>
      <c r="O631" s="56" t="s">
        <v>6267</v>
      </c>
      <c r="P631" s="58" t="s">
        <v>375</v>
      </c>
      <c r="Q631" s="58" t="s">
        <v>371</v>
      </c>
      <c r="R631" s="32">
        <v>68918.7</v>
      </c>
      <c r="S631" s="32">
        <v>51620.1</v>
      </c>
      <c r="T631" s="52">
        <f>Table42[[#This Row],[EU funds 
(EUR)]]/Table42[[#This Row],[Total eligible expenditure allocated to the operation (EUR)]]</f>
        <v>0.74899990858794496</v>
      </c>
    </row>
    <row r="632" spans="1:20" ht="89.25" x14ac:dyDescent="0.25">
      <c r="A632" s="15">
        <v>628</v>
      </c>
      <c r="B632" s="9" t="s">
        <v>5086</v>
      </c>
      <c r="C632" s="9" t="s">
        <v>5087</v>
      </c>
      <c r="D632" s="34" t="s">
        <v>54</v>
      </c>
      <c r="E632" s="35" t="s">
        <v>364</v>
      </c>
      <c r="F632" s="9" t="s">
        <v>5088</v>
      </c>
      <c r="G632" s="27" t="s">
        <v>5089</v>
      </c>
      <c r="H632" s="16">
        <v>46030</v>
      </c>
      <c r="I632" s="16">
        <v>46218</v>
      </c>
      <c r="J632" s="49" t="s">
        <v>4701</v>
      </c>
      <c r="K632" s="58" t="s">
        <v>1837</v>
      </c>
      <c r="L632" s="58" t="s">
        <v>262</v>
      </c>
      <c r="M632" s="58" t="s">
        <v>1963</v>
      </c>
      <c r="N632" s="58" t="s">
        <v>79</v>
      </c>
      <c r="O632" s="56" t="s">
        <v>6267</v>
      </c>
      <c r="P632" s="58" t="s">
        <v>375</v>
      </c>
      <c r="Q632" s="58" t="s">
        <v>371</v>
      </c>
      <c r="R632" s="32">
        <v>19420.5</v>
      </c>
      <c r="S632" s="32">
        <v>14565.37</v>
      </c>
      <c r="T632" s="52">
        <f>Table42[[#This Row],[EU funds 
(EUR)]]/Table42[[#This Row],[Total eligible expenditure allocated to the operation (EUR)]]</f>
        <v>0.74999974254009938</v>
      </c>
    </row>
    <row r="633" spans="1:20" ht="102" x14ac:dyDescent="0.25">
      <c r="A633" s="15">
        <v>629</v>
      </c>
      <c r="B633" s="9" t="s">
        <v>3063</v>
      </c>
      <c r="C633" s="9" t="s">
        <v>3064</v>
      </c>
      <c r="D633" s="34" t="s">
        <v>54</v>
      </c>
      <c r="E633" s="35" t="s">
        <v>364</v>
      </c>
      <c r="F633" s="9" t="s">
        <v>3065</v>
      </c>
      <c r="G633" s="27" t="s">
        <v>3066</v>
      </c>
      <c r="H633" s="16">
        <v>45915</v>
      </c>
      <c r="I633" s="16">
        <v>46189</v>
      </c>
      <c r="J633" s="49" t="s">
        <v>4701</v>
      </c>
      <c r="K633" s="58" t="s">
        <v>90</v>
      </c>
      <c r="L633" s="58" t="s">
        <v>38</v>
      </c>
      <c r="M633" s="58" t="s">
        <v>75</v>
      </c>
      <c r="N633" s="58" t="s">
        <v>75</v>
      </c>
      <c r="O633" s="56" t="s">
        <v>6267</v>
      </c>
      <c r="P633" s="58" t="s">
        <v>375</v>
      </c>
      <c r="Q633" s="58" t="s">
        <v>371</v>
      </c>
      <c r="R633" s="32">
        <v>15434.75</v>
      </c>
      <c r="S633" s="32">
        <v>11267.36</v>
      </c>
      <c r="T633" s="52">
        <f>Table42[[#This Row],[EU funds 
(EUR)]]/Table42[[#This Row],[Total eligible expenditure allocated to the operation (EUR)]]</f>
        <v>0.72999951408348052</v>
      </c>
    </row>
    <row r="634" spans="1:20" ht="102" x14ac:dyDescent="0.25">
      <c r="A634" s="15">
        <v>630</v>
      </c>
      <c r="B634" s="9" t="s">
        <v>3067</v>
      </c>
      <c r="C634" s="9" t="s">
        <v>3068</v>
      </c>
      <c r="D634" s="34" t="s">
        <v>54</v>
      </c>
      <c r="E634" s="35" t="s">
        <v>364</v>
      </c>
      <c r="F634" s="9" t="s">
        <v>3069</v>
      </c>
      <c r="G634" s="27" t="s">
        <v>3070</v>
      </c>
      <c r="H634" s="16">
        <v>45922</v>
      </c>
      <c r="I634" s="16">
        <v>46189</v>
      </c>
      <c r="J634" s="49" t="s">
        <v>4701</v>
      </c>
      <c r="K634" s="58" t="s">
        <v>90</v>
      </c>
      <c r="L634" s="58" t="s">
        <v>38</v>
      </c>
      <c r="M634" s="58" t="s">
        <v>75</v>
      </c>
      <c r="N634" s="58" t="s">
        <v>75</v>
      </c>
      <c r="O634" s="56" t="s">
        <v>6267</v>
      </c>
      <c r="P634" s="58" t="s">
        <v>375</v>
      </c>
      <c r="Q634" s="58" t="s">
        <v>371</v>
      </c>
      <c r="R634" s="32">
        <v>18885.5</v>
      </c>
      <c r="S634" s="32">
        <v>13786.41</v>
      </c>
      <c r="T634" s="52">
        <f>Table42[[#This Row],[EU funds 
(EUR)]]/Table42[[#This Row],[Total eligible expenditure allocated to the operation (EUR)]]</f>
        <v>0.72999973524661776</v>
      </c>
    </row>
    <row r="635" spans="1:20" ht="89.25" x14ac:dyDescent="0.25">
      <c r="A635" s="15">
        <v>631</v>
      </c>
      <c r="B635" s="9" t="s">
        <v>3071</v>
      </c>
      <c r="C635" s="9" t="s">
        <v>3072</v>
      </c>
      <c r="D635" s="34" t="s">
        <v>54</v>
      </c>
      <c r="E635" s="35" t="s">
        <v>364</v>
      </c>
      <c r="F635" s="9" t="s">
        <v>3073</v>
      </c>
      <c r="G635" s="27" t="s">
        <v>3074</v>
      </c>
      <c r="H635" s="16">
        <v>45932</v>
      </c>
      <c r="I635" s="16">
        <v>46213</v>
      </c>
      <c r="J635" s="49" t="s">
        <v>4701</v>
      </c>
      <c r="K635" s="58" t="s">
        <v>90</v>
      </c>
      <c r="L635" s="58" t="s">
        <v>38</v>
      </c>
      <c r="M635" s="58" t="s">
        <v>75</v>
      </c>
      <c r="N635" s="58" t="s">
        <v>75</v>
      </c>
      <c r="O635" s="56" t="s">
        <v>6267</v>
      </c>
      <c r="P635" s="58" t="s">
        <v>375</v>
      </c>
      <c r="Q635" s="58" t="s">
        <v>371</v>
      </c>
      <c r="R635" s="32">
        <v>13803</v>
      </c>
      <c r="S635" s="32">
        <v>10076.19</v>
      </c>
      <c r="T635" s="52">
        <f>Table42[[#This Row],[EU funds 
(EUR)]]/Table42[[#This Row],[Total eligible expenditure allocated to the operation (EUR)]]</f>
        <v>0.73</v>
      </c>
    </row>
    <row r="636" spans="1:20" ht="114.75" x14ac:dyDescent="0.25">
      <c r="A636" s="15">
        <v>632</v>
      </c>
      <c r="B636" s="9" t="s">
        <v>3075</v>
      </c>
      <c r="C636" s="9" t="s">
        <v>3076</v>
      </c>
      <c r="D636" s="34" t="s">
        <v>54</v>
      </c>
      <c r="E636" s="35" t="s">
        <v>364</v>
      </c>
      <c r="F636" s="9" t="s">
        <v>3077</v>
      </c>
      <c r="G636" s="27" t="s">
        <v>3078</v>
      </c>
      <c r="H636" s="16">
        <v>45954</v>
      </c>
      <c r="I636" s="16">
        <v>46198</v>
      </c>
      <c r="J636" s="49" t="s">
        <v>4701</v>
      </c>
      <c r="K636" s="58" t="s">
        <v>90</v>
      </c>
      <c r="L636" s="58" t="s">
        <v>38</v>
      </c>
      <c r="M636" s="58" t="s">
        <v>75</v>
      </c>
      <c r="N636" s="58" t="s">
        <v>75</v>
      </c>
      <c r="O636" s="56" t="s">
        <v>6267</v>
      </c>
      <c r="P636" s="58" t="s">
        <v>375</v>
      </c>
      <c r="Q636" s="58" t="s">
        <v>371</v>
      </c>
      <c r="R636" s="32">
        <v>27178</v>
      </c>
      <c r="S636" s="32">
        <v>19839.939999999999</v>
      </c>
      <c r="T636" s="52">
        <f>Table42[[#This Row],[EU funds 
(EUR)]]/Table42[[#This Row],[Total eligible expenditure allocated to the operation (EUR)]]</f>
        <v>0.73</v>
      </c>
    </row>
    <row r="637" spans="1:20" ht="102" x14ac:dyDescent="0.25">
      <c r="A637" s="15">
        <v>633</v>
      </c>
      <c r="B637" s="9" t="s">
        <v>3079</v>
      </c>
      <c r="C637" s="9" t="s">
        <v>3080</v>
      </c>
      <c r="D637" s="34" t="s">
        <v>54</v>
      </c>
      <c r="E637" s="35" t="s">
        <v>364</v>
      </c>
      <c r="F637" s="9" t="s">
        <v>3081</v>
      </c>
      <c r="G637" s="27" t="s">
        <v>3082</v>
      </c>
      <c r="H637" s="16">
        <v>45922</v>
      </c>
      <c r="I637" s="16">
        <v>46329</v>
      </c>
      <c r="J637" s="49" t="s">
        <v>4701</v>
      </c>
      <c r="K637" s="58" t="s">
        <v>90</v>
      </c>
      <c r="L637" s="58" t="s">
        <v>38</v>
      </c>
      <c r="M637" s="58" t="s">
        <v>75</v>
      </c>
      <c r="N637" s="58" t="s">
        <v>75</v>
      </c>
      <c r="O637" s="56" t="s">
        <v>6267</v>
      </c>
      <c r="P637" s="58" t="s">
        <v>375</v>
      </c>
      <c r="Q637" s="58" t="s">
        <v>371</v>
      </c>
      <c r="R637" s="32">
        <v>17152.099999999999</v>
      </c>
      <c r="S637" s="32">
        <v>12846.92</v>
      </c>
      <c r="T637" s="52">
        <f>Table42[[#This Row],[EU funds 
(EUR)]]/Table42[[#This Row],[Total eligible expenditure allocated to the operation (EUR)]]</f>
        <v>0.74899983092449329</v>
      </c>
    </row>
    <row r="638" spans="1:20" ht="114.75" x14ac:dyDescent="0.25">
      <c r="A638" s="15">
        <v>634</v>
      </c>
      <c r="B638" s="9" t="s">
        <v>867</v>
      </c>
      <c r="C638" s="9" t="s">
        <v>1152</v>
      </c>
      <c r="D638" s="34" t="s">
        <v>54</v>
      </c>
      <c r="E638" s="35" t="s">
        <v>364</v>
      </c>
      <c r="F638" s="9" t="s">
        <v>1442</v>
      </c>
      <c r="G638" s="27" t="s">
        <v>1750</v>
      </c>
      <c r="H638" s="16">
        <v>45890</v>
      </c>
      <c r="I638" s="16">
        <v>46134</v>
      </c>
      <c r="J638" s="49" t="s">
        <v>4701</v>
      </c>
      <c r="K638" s="58" t="s">
        <v>529</v>
      </c>
      <c r="L638" s="58" t="s">
        <v>261</v>
      </c>
      <c r="M638" s="58" t="s">
        <v>1961</v>
      </c>
      <c r="N638" s="58" t="s">
        <v>268</v>
      </c>
      <c r="O638" s="56" t="s">
        <v>6267</v>
      </c>
      <c r="P638" s="58" t="s">
        <v>375</v>
      </c>
      <c r="Q638" s="58" t="s">
        <v>371</v>
      </c>
      <c r="R638" s="32">
        <v>11235</v>
      </c>
      <c r="S638" s="32">
        <v>8426.25</v>
      </c>
      <c r="T638" s="52">
        <f>Table42[[#This Row],[EU funds 
(EUR)]]/Table42[[#This Row],[Total eligible expenditure allocated to the operation (EUR)]]</f>
        <v>0.75</v>
      </c>
    </row>
    <row r="639" spans="1:20" ht="114.75" x14ac:dyDescent="0.25">
      <c r="A639" s="15">
        <v>635</v>
      </c>
      <c r="B639" s="9" t="s">
        <v>3083</v>
      </c>
      <c r="C639" s="9" t="s">
        <v>3084</v>
      </c>
      <c r="D639" s="34" t="s">
        <v>54</v>
      </c>
      <c r="E639" s="35" t="s">
        <v>364</v>
      </c>
      <c r="F639" s="9" t="s">
        <v>1446</v>
      </c>
      <c r="G639" s="27" t="s">
        <v>3085</v>
      </c>
      <c r="H639" s="16">
        <v>45903</v>
      </c>
      <c r="I639" s="16">
        <v>46144</v>
      </c>
      <c r="J639" s="49" t="s">
        <v>4701</v>
      </c>
      <c r="K639" s="58" t="s">
        <v>1872</v>
      </c>
      <c r="L639" s="58" t="s">
        <v>116</v>
      </c>
      <c r="M639" s="58" t="s">
        <v>1953</v>
      </c>
      <c r="N639" s="58" t="s">
        <v>77</v>
      </c>
      <c r="O639" s="56" t="s">
        <v>6267</v>
      </c>
      <c r="P639" s="58" t="s">
        <v>375</v>
      </c>
      <c r="Q639" s="58" t="s">
        <v>371</v>
      </c>
      <c r="R639" s="32">
        <v>18021.32</v>
      </c>
      <c r="S639" s="32">
        <v>13515.99</v>
      </c>
      <c r="T639" s="52">
        <f>Table42[[#This Row],[EU funds 
(EUR)]]/Table42[[#This Row],[Total eligible expenditure allocated to the operation (EUR)]]</f>
        <v>0.75</v>
      </c>
    </row>
    <row r="640" spans="1:20" ht="76.5" x14ac:dyDescent="0.25">
      <c r="A640" s="15">
        <v>636</v>
      </c>
      <c r="B640" s="9" t="s">
        <v>3086</v>
      </c>
      <c r="C640" s="9" t="s">
        <v>3087</v>
      </c>
      <c r="D640" s="34" t="s">
        <v>54</v>
      </c>
      <c r="E640" s="35" t="s">
        <v>364</v>
      </c>
      <c r="F640" s="9" t="s">
        <v>3088</v>
      </c>
      <c r="G640" s="27" t="s">
        <v>3089</v>
      </c>
      <c r="H640" s="16">
        <v>45923</v>
      </c>
      <c r="I640" s="16">
        <v>46065</v>
      </c>
      <c r="J640" s="49" t="s">
        <v>4701</v>
      </c>
      <c r="K640" s="58" t="s">
        <v>90</v>
      </c>
      <c r="L640" s="58" t="s">
        <v>38</v>
      </c>
      <c r="M640" s="58" t="s">
        <v>75</v>
      </c>
      <c r="N640" s="58" t="s">
        <v>75</v>
      </c>
      <c r="O640" s="56" t="s">
        <v>6267</v>
      </c>
      <c r="P640" s="58" t="s">
        <v>375</v>
      </c>
      <c r="Q640" s="58" t="s">
        <v>371</v>
      </c>
      <c r="R640" s="32">
        <v>21667.5</v>
      </c>
      <c r="S640" s="32">
        <v>16250.62</v>
      </c>
      <c r="T640" s="52">
        <f>Table42[[#This Row],[EU funds 
(EUR)]]/Table42[[#This Row],[Total eligible expenditure allocated to the operation (EUR)]]</f>
        <v>0.74999976923964462</v>
      </c>
    </row>
    <row r="641" spans="1:20" ht="127.5" x14ac:dyDescent="0.25">
      <c r="A641" s="15">
        <v>637</v>
      </c>
      <c r="B641" s="9" t="s">
        <v>3090</v>
      </c>
      <c r="C641" s="9" t="s">
        <v>3091</v>
      </c>
      <c r="D641" s="34" t="s">
        <v>54</v>
      </c>
      <c r="E641" s="35" t="s">
        <v>364</v>
      </c>
      <c r="F641" s="9" t="s">
        <v>3092</v>
      </c>
      <c r="G641" s="27" t="s">
        <v>3093</v>
      </c>
      <c r="H641" s="16">
        <v>45929</v>
      </c>
      <c r="I641" s="16">
        <v>46204</v>
      </c>
      <c r="J641" s="49" t="s">
        <v>4701</v>
      </c>
      <c r="K641" s="58" t="s">
        <v>1827</v>
      </c>
      <c r="L641" s="58" t="s">
        <v>260</v>
      </c>
      <c r="M641" s="58" t="s">
        <v>1960</v>
      </c>
      <c r="N641" s="58" t="s">
        <v>268</v>
      </c>
      <c r="O641" s="56" t="s">
        <v>6267</v>
      </c>
      <c r="P641" s="58" t="s">
        <v>375</v>
      </c>
      <c r="Q641" s="58" t="s">
        <v>371</v>
      </c>
      <c r="R641" s="32">
        <v>24128.5</v>
      </c>
      <c r="S641" s="32">
        <v>18096.37</v>
      </c>
      <c r="T641" s="52">
        <f>Table42[[#This Row],[EU funds 
(EUR)]]/Table42[[#This Row],[Total eligible expenditure allocated to the operation (EUR)]]</f>
        <v>0.74999979277617745</v>
      </c>
    </row>
    <row r="642" spans="1:20" ht="127.5" x14ac:dyDescent="0.25">
      <c r="A642" s="15">
        <v>638</v>
      </c>
      <c r="B642" s="9" t="s">
        <v>3094</v>
      </c>
      <c r="C642" s="9" t="s">
        <v>3095</v>
      </c>
      <c r="D642" s="34" t="s">
        <v>54</v>
      </c>
      <c r="E642" s="35" t="s">
        <v>364</v>
      </c>
      <c r="F642" s="9" t="s">
        <v>3096</v>
      </c>
      <c r="G642" s="27" t="s">
        <v>3097</v>
      </c>
      <c r="H642" s="16">
        <v>45952</v>
      </c>
      <c r="I642" s="16">
        <v>46447</v>
      </c>
      <c r="J642" s="49" t="s">
        <v>4701</v>
      </c>
      <c r="K642" s="58" t="s">
        <v>90</v>
      </c>
      <c r="L642" s="58" t="s">
        <v>38</v>
      </c>
      <c r="M642" s="58" t="s">
        <v>75</v>
      </c>
      <c r="N642" s="58" t="s">
        <v>75</v>
      </c>
      <c r="O642" s="56" t="s">
        <v>6267</v>
      </c>
      <c r="P642" s="58" t="s">
        <v>375</v>
      </c>
      <c r="Q642" s="58" t="s">
        <v>371</v>
      </c>
      <c r="R642" s="32">
        <v>34240</v>
      </c>
      <c r="S642" s="32">
        <v>25680</v>
      </c>
      <c r="T642" s="52">
        <f>Table42[[#This Row],[EU funds 
(EUR)]]/Table42[[#This Row],[Total eligible expenditure allocated to the operation (EUR)]]</f>
        <v>0.75</v>
      </c>
    </row>
    <row r="643" spans="1:20" ht="89.25" x14ac:dyDescent="0.25">
      <c r="A643" s="15">
        <v>639</v>
      </c>
      <c r="B643" s="9" t="s">
        <v>3098</v>
      </c>
      <c r="C643" s="9" t="s">
        <v>3099</v>
      </c>
      <c r="D643" s="34" t="s">
        <v>54</v>
      </c>
      <c r="E643" s="35" t="s">
        <v>364</v>
      </c>
      <c r="F643" s="9" t="s">
        <v>3100</v>
      </c>
      <c r="G643" s="27" t="s">
        <v>3101</v>
      </c>
      <c r="H643" s="16">
        <v>45992</v>
      </c>
      <c r="I643" s="16">
        <v>46113</v>
      </c>
      <c r="J643" s="49" t="s">
        <v>4701</v>
      </c>
      <c r="K643" s="58" t="s">
        <v>250</v>
      </c>
      <c r="L643" s="58" t="s">
        <v>72</v>
      </c>
      <c r="M643" s="58" t="s">
        <v>1949</v>
      </c>
      <c r="N643" s="58" t="s">
        <v>77</v>
      </c>
      <c r="O643" s="56" t="s">
        <v>6267</v>
      </c>
      <c r="P643" s="58" t="s">
        <v>375</v>
      </c>
      <c r="Q643" s="58" t="s">
        <v>371</v>
      </c>
      <c r="R643" s="32">
        <v>6366.5</v>
      </c>
      <c r="S643" s="32">
        <v>4774.87</v>
      </c>
      <c r="T643" s="52">
        <f>Table42[[#This Row],[EU funds 
(EUR)]]/Table42[[#This Row],[Total eligible expenditure allocated to the operation (EUR)]]</f>
        <v>0.74999921463912667</v>
      </c>
    </row>
    <row r="644" spans="1:20" ht="114.75" x14ac:dyDescent="0.25">
      <c r="A644" s="15">
        <v>640</v>
      </c>
      <c r="B644" s="9" t="s">
        <v>830</v>
      </c>
      <c r="C644" s="9" t="s">
        <v>1119</v>
      </c>
      <c r="D644" s="34" t="s">
        <v>54</v>
      </c>
      <c r="E644" s="35" t="s">
        <v>364</v>
      </c>
      <c r="F644" s="9" t="s">
        <v>1406</v>
      </c>
      <c r="G644" s="27" t="s">
        <v>1714</v>
      </c>
      <c r="H644" s="16">
        <v>45880</v>
      </c>
      <c r="I644" s="16">
        <v>46261</v>
      </c>
      <c r="J644" s="49" t="s">
        <v>4701</v>
      </c>
      <c r="K644" s="58" t="s">
        <v>536</v>
      </c>
      <c r="L644" s="58" t="s">
        <v>540</v>
      </c>
      <c r="M644" s="58" t="s">
        <v>1972</v>
      </c>
      <c r="N644" s="58" t="s">
        <v>77</v>
      </c>
      <c r="O644" s="56" t="s">
        <v>6267</v>
      </c>
      <c r="P644" s="58" t="s">
        <v>375</v>
      </c>
      <c r="Q644" s="58" t="s">
        <v>371</v>
      </c>
      <c r="R644" s="32">
        <v>22056.71</v>
      </c>
      <c r="S644" s="32">
        <v>16542.53</v>
      </c>
      <c r="T644" s="52">
        <f>Table42[[#This Row],[EU funds 
(EUR)]]/Table42[[#This Row],[Total eligible expenditure allocated to the operation (EUR)]]</f>
        <v>0.74999988665580675</v>
      </c>
    </row>
    <row r="645" spans="1:20" ht="76.5" x14ac:dyDescent="0.25">
      <c r="A645" s="15">
        <v>641</v>
      </c>
      <c r="B645" s="9" t="s">
        <v>3102</v>
      </c>
      <c r="C645" s="9" t="s">
        <v>3103</v>
      </c>
      <c r="D645" s="34" t="s">
        <v>54</v>
      </c>
      <c r="E645" s="35" t="s">
        <v>364</v>
      </c>
      <c r="F645" s="9" t="s">
        <v>3104</v>
      </c>
      <c r="G645" s="27" t="s">
        <v>3105</v>
      </c>
      <c r="H645" s="16">
        <v>45901</v>
      </c>
      <c r="I645" s="16">
        <v>46280</v>
      </c>
      <c r="J645" s="49" t="s">
        <v>4701</v>
      </c>
      <c r="K645" s="58" t="s">
        <v>525</v>
      </c>
      <c r="L645" s="58" t="s">
        <v>542</v>
      </c>
      <c r="M645" s="58" t="s">
        <v>1975</v>
      </c>
      <c r="N645" s="58" t="s">
        <v>268</v>
      </c>
      <c r="O645" s="56" t="s">
        <v>6267</v>
      </c>
      <c r="P645" s="58" t="s">
        <v>375</v>
      </c>
      <c r="Q645" s="58" t="s">
        <v>371</v>
      </c>
      <c r="R645" s="32">
        <v>16478</v>
      </c>
      <c r="S645" s="32">
        <v>12356.85</v>
      </c>
      <c r="T645" s="52">
        <f>Table42[[#This Row],[EU funds 
(EUR)]]/Table42[[#This Row],[Total eligible expenditure allocated to the operation (EUR)]]</f>
        <v>0.74989986648865159</v>
      </c>
    </row>
    <row r="646" spans="1:20" ht="89.25" x14ac:dyDescent="0.25">
      <c r="A646" s="15">
        <v>642</v>
      </c>
      <c r="B646" s="9" t="s">
        <v>3106</v>
      </c>
      <c r="C646" s="9" t="s">
        <v>2283</v>
      </c>
      <c r="D646" s="34" t="s">
        <v>54</v>
      </c>
      <c r="E646" s="35" t="s">
        <v>364</v>
      </c>
      <c r="F646" s="9" t="s">
        <v>3107</v>
      </c>
      <c r="G646" s="27" t="s">
        <v>3108</v>
      </c>
      <c r="H646" s="16">
        <v>45903</v>
      </c>
      <c r="I646" s="16">
        <v>46188</v>
      </c>
      <c r="J646" s="49" t="s">
        <v>4701</v>
      </c>
      <c r="K646" s="58" t="s">
        <v>90</v>
      </c>
      <c r="L646" s="58" t="s">
        <v>38</v>
      </c>
      <c r="M646" s="58" t="s">
        <v>75</v>
      </c>
      <c r="N646" s="58" t="s">
        <v>75</v>
      </c>
      <c r="O646" s="56" t="s">
        <v>6267</v>
      </c>
      <c r="P646" s="58" t="s">
        <v>375</v>
      </c>
      <c r="Q646" s="58" t="s">
        <v>371</v>
      </c>
      <c r="R646" s="32">
        <v>5992</v>
      </c>
      <c r="S646" s="32">
        <v>4434.08</v>
      </c>
      <c r="T646" s="52">
        <f>Table42[[#This Row],[EU funds 
(EUR)]]/Table42[[#This Row],[Total eligible expenditure allocated to the operation (EUR)]]</f>
        <v>0.74</v>
      </c>
    </row>
    <row r="647" spans="1:20" ht="102" x14ac:dyDescent="0.25">
      <c r="A647" s="15">
        <v>643</v>
      </c>
      <c r="B647" s="9" t="s">
        <v>3109</v>
      </c>
      <c r="C647" s="9" t="s">
        <v>3110</v>
      </c>
      <c r="D647" s="34" t="s">
        <v>54</v>
      </c>
      <c r="E647" s="35" t="s">
        <v>364</v>
      </c>
      <c r="F647" s="9" t="s">
        <v>3111</v>
      </c>
      <c r="G647" s="27" t="s">
        <v>3112</v>
      </c>
      <c r="H647" s="16">
        <v>45929</v>
      </c>
      <c r="I647" s="16">
        <v>46204</v>
      </c>
      <c r="J647" s="49" t="s">
        <v>4701</v>
      </c>
      <c r="K647" s="58" t="s">
        <v>90</v>
      </c>
      <c r="L647" s="58" t="s">
        <v>38</v>
      </c>
      <c r="M647" s="58" t="s">
        <v>75</v>
      </c>
      <c r="N647" s="58" t="s">
        <v>75</v>
      </c>
      <c r="O647" s="56" t="s">
        <v>6267</v>
      </c>
      <c r="P647" s="58" t="s">
        <v>375</v>
      </c>
      <c r="Q647" s="58" t="s">
        <v>371</v>
      </c>
      <c r="R647" s="32">
        <v>27178</v>
      </c>
      <c r="S647" s="32">
        <v>19839.939999999999</v>
      </c>
      <c r="T647" s="52">
        <f>Table42[[#This Row],[EU funds 
(EUR)]]/Table42[[#This Row],[Total eligible expenditure allocated to the operation (EUR)]]</f>
        <v>0.73</v>
      </c>
    </row>
    <row r="648" spans="1:20" ht="114.75" x14ac:dyDescent="0.25">
      <c r="A648" s="15">
        <v>644</v>
      </c>
      <c r="B648" s="9" t="s">
        <v>3113</v>
      </c>
      <c r="C648" s="9" t="s">
        <v>3114</v>
      </c>
      <c r="D648" s="34" t="s">
        <v>54</v>
      </c>
      <c r="E648" s="35" t="s">
        <v>364</v>
      </c>
      <c r="F648" s="9" t="s">
        <v>3115</v>
      </c>
      <c r="G648" s="27" t="s">
        <v>3116</v>
      </c>
      <c r="H648" s="16">
        <v>45947</v>
      </c>
      <c r="I648" s="16">
        <v>46266</v>
      </c>
      <c r="J648" s="49" t="s">
        <v>4701</v>
      </c>
      <c r="K648" s="58" t="s">
        <v>254</v>
      </c>
      <c r="L648" s="58" t="s">
        <v>261</v>
      </c>
      <c r="M648" s="58" t="s">
        <v>1961</v>
      </c>
      <c r="N648" s="58" t="s">
        <v>268</v>
      </c>
      <c r="O648" s="56" t="s">
        <v>6267</v>
      </c>
      <c r="P648" s="58" t="s">
        <v>375</v>
      </c>
      <c r="Q648" s="58" t="s">
        <v>371</v>
      </c>
      <c r="R648" s="32">
        <v>34507.5</v>
      </c>
      <c r="S648" s="32">
        <v>23822</v>
      </c>
      <c r="T648" s="52">
        <f>Table42[[#This Row],[EU funds 
(EUR)]]/Table42[[#This Row],[Total eligible expenditure allocated to the operation (EUR)]]</f>
        <v>0.69034267912772584</v>
      </c>
    </row>
    <row r="649" spans="1:20" ht="89.25" x14ac:dyDescent="0.25">
      <c r="A649" s="15">
        <v>645</v>
      </c>
      <c r="B649" s="9" t="s">
        <v>3117</v>
      </c>
      <c r="C649" s="9" t="s">
        <v>3118</v>
      </c>
      <c r="D649" s="34" t="s">
        <v>54</v>
      </c>
      <c r="E649" s="35" t="s">
        <v>364</v>
      </c>
      <c r="F649" s="9" t="s">
        <v>3119</v>
      </c>
      <c r="G649" s="27" t="s">
        <v>3120</v>
      </c>
      <c r="H649" s="16">
        <v>45932</v>
      </c>
      <c r="I649" s="16">
        <v>46569</v>
      </c>
      <c r="J649" s="49" t="s">
        <v>4701</v>
      </c>
      <c r="K649" s="58" t="s">
        <v>123</v>
      </c>
      <c r="L649" s="58" t="s">
        <v>116</v>
      </c>
      <c r="M649" s="58" t="s">
        <v>1953</v>
      </c>
      <c r="N649" s="58" t="s">
        <v>77</v>
      </c>
      <c r="O649" s="56" t="s">
        <v>6267</v>
      </c>
      <c r="P649" s="58" t="s">
        <v>375</v>
      </c>
      <c r="Q649" s="58" t="s">
        <v>371</v>
      </c>
      <c r="R649" s="32">
        <v>54275.75</v>
      </c>
      <c r="S649" s="32">
        <v>40435.07</v>
      </c>
      <c r="T649" s="52">
        <f>Table42[[#This Row],[EU funds 
(EUR)]]/Table42[[#This Row],[Total eligible expenditure allocated to the operation (EUR)]]</f>
        <v>0.74499329811195603</v>
      </c>
    </row>
    <row r="650" spans="1:20" ht="140.25" x14ac:dyDescent="0.25">
      <c r="A650" s="15">
        <v>646</v>
      </c>
      <c r="B650" s="9" t="s">
        <v>3121</v>
      </c>
      <c r="C650" s="9" t="s">
        <v>3122</v>
      </c>
      <c r="D650" s="34" t="s">
        <v>54</v>
      </c>
      <c r="E650" s="35" t="s">
        <v>364</v>
      </c>
      <c r="F650" s="9" t="s">
        <v>3123</v>
      </c>
      <c r="G650" s="27" t="s">
        <v>3124</v>
      </c>
      <c r="H650" s="16">
        <v>45904</v>
      </c>
      <c r="I650" s="16">
        <v>46023</v>
      </c>
      <c r="J650" s="49" t="s">
        <v>4701</v>
      </c>
      <c r="K650" s="58" t="s">
        <v>90</v>
      </c>
      <c r="L650" s="58" t="s">
        <v>38</v>
      </c>
      <c r="M650" s="58" t="s">
        <v>75</v>
      </c>
      <c r="N650" s="58" t="s">
        <v>75</v>
      </c>
      <c r="O650" s="56" t="s">
        <v>6267</v>
      </c>
      <c r="P650" s="58" t="s">
        <v>375</v>
      </c>
      <c r="Q650" s="58" t="s">
        <v>371</v>
      </c>
      <c r="R650" s="32">
        <v>24369.25</v>
      </c>
      <c r="S650" s="32">
        <v>18276.93</v>
      </c>
      <c r="T650" s="52">
        <f>Table42[[#This Row],[EU funds 
(EUR)]]/Table42[[#This Row],[Total eligible expenditure allocated to the operation (EUR)]]</f>
        <v>0.74999969223509133</v>
      </c>
    </row>
    <row r="651" spans="1:20" ht="127.5" x14ac:dyDescent="0.25">
      <c r="A651" s="15">
        <v>647</v>
      </c>
      <c r="B651" s="9" t="s">
        <v>3125</v>
      </c>
      <c r="C651" s="9" t="s">
        <v>3126</v>
      </c>
      <c r="D651" s="34" t="s">
        <v>54</v>
      </c>
      <c r="E651" s="35" t="s">
        <v>364</v>
      </c>
      <c r="F651" s="9" t="s">
        <v>3127</v>
      </c>
      <c r="G651" s="27" t="s">
        <v>3128</v>
      </c>
      <c r="H651" s="16">
        <v>45915</v>
      </c>
      <c r="I651" s="16">
        <v>46174</v>
      </c>
      <c r="J651" s="49" t="s">
        <v>4701</v>
      </c>
      <c r="K651" s="58" t="s">
        <v>3129</v>
      </c>
      <c r="L651" s="58" t="s">
        <v>261</v>
      </c>
      <c r="M651" s="58" t="s">
        <v>1961</v>
      </c>
      <c r="N651" s="58" t="s">
        <v>268</v>
      </c>
      <c r="O651" s="56" t="s">
        <v>6267</v>
      </c>
      <c r="P651" s="58" t="s">
        <v>375</v>
      </c>
      <c r="Q651" s="58" t="s">
        <v>371</v>
      </c>
      <c r="R651" s="32">
        <v>71787.37</v>
      </c>
      <c r="S651" s="32">
        <v>53840.52</v>
      </c>
      <c r="T651" s="52">
        <f>Table42[[#This Row],[EU funds 
(EUR)]]/Table42[[#This Row],[Total eligible expenditure allocated to the operation (EUR)]]</f>
        <v>0.74999989552479773</v>
      </c>
    </row>
    <row r="652" spans="1:20" ht="89.25" x14ac:dyDescent="0.25">
      <c r="A652" s="15">
        <v>648</v>
      </c>
      <c r="B652" s="9" t="s">
        <v>3130</v>
      </c>
      <c r="C652" s="9" t="s">
        <v>3131</v>
      </c>
      <c r="D652" s="34" t="s">
        <v>54</v>
      </c>
      <c r="E652" s="35" t="s">
        <v>364</v>
      </c>
      <c r="F652" s="9" t="s">
        <v>3132</v>
      </c>
      <c r="G652" s="27" t="s">
        <v>3133</v>
      </c>
      <c r="H652" s="16">
        <v>45909</v>
      </c>
      <c r="I652" s="16">
        <v>46084</v>
      </c>
      <c r="J652" s="49" t="s">
        <v>4701</v>
      </c>
      <c r="K652" s="58" t="s">
        <v>1894</v>
      </c>
      <c r="L652" s="58" t="s">
        <v>540</v>
      </c>
      <c r="M652" s="58" t="s">
        <v>1972</v>
      </c>
      <c r="N652" s="58" t="s">
        <v>77</v>
      </c>
      <c r="O652" s="56" t="s">
        <v>6267</v>
      </c>
      <c r="P652" s="58" t="s">
        <v>375</v>
      </c>
      <c r="Q652" s="58" t="s">
        <v>371</v>
      </c>
      <c r="R652" s="32">
        <v>37139.699999999997</v>
      </c>
      <c r="S652" s="32">
        <v>27817.63</v>
      </c>
      <c r="T652" s="52">
        <f>Table42[[#This Row],[EU funds 
(EUR)]]/Table42[[#This Row],[Total eligible expenditure allocated to the operation (EUR)]]</f>
        <v>0.74899985729556251</v>
      </c>
    </row>
    <row r="653" spans="1:20" ht="114.75" x14ac:dyDescent="0.25">
      <c r="A653" s="15">
        <v>649</v>
      </c>
      <c r="B653" s="9" t="s">
        <v>3134</v>
      </c>
      <c r="C653" s="9" t="s">
        <v>3135</v>
      </c>
      <c r="D653" s="34" t="s">
        <v>54</v>
      </c>
      <c r="E653" s="35" t="s">
        <v>364</v>
      </c>
      <c r="F653" s="9" t="s">
        <v>3136</v>
      </c>
      <c r="G653" s="27" t="s">
        <v>3137</v>
      </c>
      <c r="H653" s="16">
        <v>45925</v>
      </c>
      <c r="I653" s="16">
        <v>46357</v>
      </c>
      <c r="J653" s="49" t="s">
        <v>4701</v>
      </c>
      <c r="K653" s="58" t="s">
        <v>539</v>
      </c>
      <c r="L653" s="58" t="s">
        <v>116</v>
      </c>
      <c r="M653" s="58" t="s">
        <v>1953</v>
      </c>
      <c r="N653" s="58" t="s">
        <v>77</v>
      </c>
      <c r="O653" s="56" t="s">
        <v>6267</v>
      </c>
      <c r="P653" s="58" t="s">
        <v>375</v>
      </c>
      <c r="Q653" s="58" t="s">
        <v>371</v>
      </c>
      <c r="R653" s="32">
        <v>47240.5</v>
      </c>
      <c r="S653" s="32">
        <v>35430.370000000003</v>
      </c>
      <c r="T653" s="52">
        <f>Table42[[#This Row],[EU funds 
(EUR)]]/Table42[[#This Row],[Total eligible expenditure allocated to the operation (EUR)]]</f>
        <v>0.74999989415861401</v>
      </c>
    </row>
    <row r="654" spans="1:20" ht="89.25" x14ac:dyDescent="0.25">
      <c r="A654" s="15">
        <v>650</v>
      </c>
      <c r="B654" s="9" t="s">
        <v>3138</v>
      </c>
      <c r="C654" s="9" t="s">
        <v>3139</v>
      </c>
      <c r="D654" s="34" t="s">
        <v>54</v>
      </c>
      <c r="E654" s="35" t="s">
        <v>364</v>
      </c>
      <c r="F654" s="9" t="s">
        <v>3140</v>
      </c>
      <c r="G654" s="27" t="s">
        <v>3141</v>
      </c>
      <c r="H654" s="16">
        <v>45986</v>
      </c>
      <c r="I654" s="16">
        <v>46190</v>
      </c>
      <c r="J654" s="49" t="s">
        <v>4701</v>
      </c>
      <c r="K654" s="58" t="s">
        <v>90</v>
      </c>
      <c r="L654" s="58" t="s">
        <v>38</v>
      </c>
      <c r="M654" s="58" t="s">
        <v>75</v>
      </c>
      <c r="N654" s="58" t="s">
        <v>75</v>
      </c>
      <c r="O654" s="56" t="s">
        <v>6267</v>
      </c>
      <c r="P654" s="58" t="s">
        <v>375</v>
      </c>
      <c r="Q654" s="58" t="s">
        <v>371</v>
      </c>
      <c r="R654" s="32">
        <v>27820</v>
      </c>
      <c r="S654" s="32">
        <v>20308.599999999999</v>
      </c>
      <c r="T654" s="52">
        <f>Table42[[#This Row],[EU funds 
(EUR)]]/Table42[[#This Row],[Total eligible expenditure allocated to the operation (EUR)]]</f>
        <v>0.73</v>
      </c>
    </row>
    <row r="655" spans="1:20" ht="114.75" x14ac:dyDescent="0.25">
      <c r="A655" s="15">
        <v>651</v>
      </c>
      <c r="B655" s="9" t="s">
        <v>3142</v>
      </c>
      <c r="C655" s="9" t="s">
        <v>3143</v>
      </c>
      <c r="D655" s="34" t="s">
        <v>54</v>
      </c>
      <c r="E655" s="35" t="s">
        <v>364</v>
      </c>
      <c r="F655" s="9" t="s">
        <v>3144</v>
      </c>
      <c r="G655" s="27" t="s">
        <v>3145</v>
      </c>
      <c r="H655" s="16">
        <v>45945</v>
      </c>
      <c r="I655" s="16">
        <v>46357</v>
      </c>
      <c r="J655" s="49" t="s">
        <v>4701</v>
      </c>
      <c r="K655" s="58" t="s">
        <v>347</v>
      </c>
      <c r="L655" s="58" t="s">
        <v>260</v>
      </c>
      <c r="M655" s="58" t="s">
        <v>1960</v>
      </c>
      <c r="N655" s="58" t="s">
        <v>268</v>
      </c>
      <c r="O655" s="56" t="s">
        <v>6267</v>
      </c>
      <c r="P655" s="58" t="s">
        <v>375</v>
      </c>
      <c r="Q655" s="58" t="s">
        <v>371</v>
      </c>
      <c r="R655" s="32">
        <v>40553</v>
      </c>
      <c r="S655" s="32">
        <v>30370.14</v>
      </c>
      <c r="T655" s="52">
        <f>Table42[[#This Row],[EU funds 
(EUR)]]/Table42[[#This Row],[Total eligible expenditure allocated to the operation (EUR)]]</f>
        <v>0.74889995807955023</v>
      </c>
    </row>
    <row r="656" spans="1:20" ht="127.5" x14ac:dyDescent="0.25">
      <c r="A656" s="15">
        <v>652</v>
      </c>
      <c r="B656" s="9" t="s">
        <v>3146</v>
      </c>
      <c r="C656" s="9" t="s">
        <v>3147</v>
      </c>
      <c r="D656" s="34" t="s">
        <v>54</v>
      </c>
      <c r="E656" s="35" t="s">
        <v>364</v>
      </c>
      <c r="F656" s="9" t="s">
        <v>3148</v>
      </c>
      <c r="G656" s="27" t="s">
        <v>3149</v>
      </c>
      <c r="H656" s="16">
        <v>45953</v>
      </c>
      <c r="I656" s="16">
        <v>46218</v>
      </c>
      <c r="J656" s="49" t="s">
        <v>4701</v>
      </c>
      <c r="K656" s="58" t="s">
        <v>3150</v>
      </c>
      <c r="L656" s="58" t="s">
        <v>540</v>
      </c>
      <c r="M656" s="58" t="s">
        <v>1972</v>
      </c>
      <c r="N656" s="58" t="s">
        <v>77</v>
      </c>
      <c r="O656" s="56" t="s">
        <v>6267</v>
      </c>
      <c r="P656" s="58" t="s">
        <v>375</v>
      </c>
      <c r="Q656" s="58" t="s">
        <v>371</v>
      </c>
      <c r="R656" s="32">
        <v>16611.75</v>
      </c>
      <c r="S656" s="32">
        <v>12458.81</v>
      </c>
      <c r="T656" s="52">
        <f>Table42[[#This Row],[EU funds 
(EUR)]]/Table42[[#This Row],[Total eligible expenditure allocated to the operation (EUR)]]</f>
        <v>0.74999984950411602</v>
      </c>
    </row>
    <row r="657" spans="1:20" ht="114.75" x14ac:dyDescent="0.25">
      <c r="A657" s="15">
        <v>653</v>
      </c>
      <c r="B657" s="9" t="s">
        <v>3151</v>
      </c>
      <c r="C657" s="9" t="s">
        <v>3152</v>
      </c>
      <c r="D657" s="34" t="s">
        <v>54</v>
      </c>
      <c r="E657" s="35" t="s">
        <v>364</v>
      </c>
      <c r="F657" s="9" t="s">
        <v>3153</v>
      </c>
      <c r="G657" s="27" t="s">
        <v>3154</v>
      </c>
      <c r="H657" s="16">
        <v>45915</v>
      </c>
      <c r="I657" s="16">
        <v>46447</v>
      </c>
      <c r="J657" s="49" t="s">
        <v>4701</v>
      </c>
      <c r="K657" s="58" t="s">
        <v>90</v>
      </c>
      <c r="L657" s="58" t="s">
        <v>38</v>
      </c>
      <c r="M657" s="58" t="s">
        <v>75</v>
      </c>
      <c r="N657" s="58" t="s">
        <v>75</v>
      </c>
      <c r="O657" s="56" t="s">
        <v>6267</v>
      </c>
      <c r="P657" s="58" t="s">
        <v>375</v>
      </c>
      <c r="Q657" s="58" t="s">
        <v>371</v>
      </c>
      <c r="R657" s="32">
        <v>9630</v>
      </c>
      <c r="S657" s="32">
        <v>7221.53</v>
      </c>
      <c r="T657" s="52">
        <f>Table42[[#This Row],[EU funds 
(EUR)]]/Table42[[#This Row],[Total eligible expenditure allocated to the operation (EUR)]]</f>
        <v>0.74989927310488058</v>
      </c>
    </row>
    <row r="658" spans="1:20" ht="114.75" x14ac:dyDescent="0.25">
      <c r="A658" s="15">
        <v>654</v>
      </c>
      <c r="B658" s="9" t="s">
        <v>3155</v>
      </c>
      <c r="C658" s="9" t="s">
        <v>3156</v>
      </c>
      <c r="D658" s="34" t="s">
        <v>54</v>
      </c>
      <c r="E658" s="35" t="s">
        <v>364</v>
      </c>
      <c r="F658" s="9" t="s">
        <v>3157</v>
      </c>
      <c r="G658" s="27" t="s">
        <v>3158</v>
      </c>
      <c r="H658" s="16">
        <v>45966</v>
      </c>
      <c r="I658" s="16">
        <v>46204</v>
      </c>
      <c r="J658" s="49" t="s">
        <v>4701</v>
      </c>
      <c r="K658" s="58" t="s">
        <v>123</v>
      </c>
      <c r="L658" s="58" t="s">
        <v>116</v>
      </c>
      <c r="M658" s="58" t="s">
        <v>1953</v>
      </c>
      <c r="N658" s="58" t="s">
        <v>77</v>
      </c>
      <c r="O658" s="56" t="s">
        <v>6267</v>
      </c>
      <c r="P658" s="58" t="s">
        <v>375</v>
      </c>
      <c r="Q658" s="58" t="s">
        <v>371</v>
      </c>
      <c r="R658" s="32">
        <v>25571.61</v>
      </c>
      <c r="S658" s="32">
        <v>19178.7</v>
      </c>
      <c r="T658" s="52">
        <f>Table42[[#This Row],[EU funds 
(EUR)]]/Table42[[#This Row],[Total eligible expenditure allocated to the operation (EUR)]]</f>
        <v>0.74999970670599159</v>
      </c>
    </row>
    <row r="659" spans="1:20" ht="89.25" x14ac:dyDescent="0.25">
      <c r="A659" s="15">
        <v>655</v>
      </c>
      <c r="B659" s="9" t="s">
        <v>3159</v>
      </c>
      <c r="C659" s="9" t="s">
        <v>3160</v>
      </c>
      <c r="D659" s="34" t="s">
        <v>54</v>
      </c>
      <c r="E659" s="35" t="s">
        <v>364</v>
      </c>
      <c r="F659" s="9" t="s">
        <v>3161</v>
      </c>
      <c r="G659" s="27" t="s">
        <v>3162</v>
      </c>
      <c r="H659" s="16">
        <v>45950</v>
      </c>
      <c r="I659" s="16">
        <v>46447</v>
      </c>
      <c r="J659" s="49" t="s">
        <v>4701</v>
      </c>
      <c r="K659" s="58" t="s">
        <v>90</v>
      </c>
      <c r="L659" s="58" t="s">
        <v>38</v>
      </c>
      <c r="M659" s="58" t="s">
        <v>75</v>
      </c>
      <c r="N659" s="58" t="s">
        <v>75</v>
      </c>
      <c r="O659" s="56" t="s">
        <v>6267</v>
      </c>
      <c r="P659" s="58" t="s">
        <v>375</v>
      </c>
      <c r="Q659" s="58" t="s">
        <v>371</v>
      </c>
      <c r="R659" s="32">
        <v>46898.1</v>
      </c>
      <c r="S659" s="32">
        <v>35126.67</v>
      </c>
      <c r="T659" s="52">
        <f>Table42[[#This Row],[EU funds 
(EUR)]]/Table42[[#This Row],[Total eligible expenditure allocated to the operation (EUR)]]</f>
        <v>0.74899985287250437</v>
      </c>
    </row>
    <row r="660" spans="1:20" ht="102" x14ac:dyDescent="0.25">
      <c r="A660" s="15">
        <v>656</v>
      </c>
      <c r="B660" s="9" t="s">
        <v>3163</v>
      </c>
      <c r="C660" s="9" t="s">
        <v>3164</v>
      </c>
      <c r="D660" s="34" t="s">
        <v>54</v>
      </c>
      <c r="E660" s="35" t="s">
        <v>364</v>
      </c>
      <c r="F660" s="9" t="s">
        <v>3165</v>
      </c>
      <c r="G660" s="27" t="s">
        <v>3166</v>
      </c>
      <c r="H660" s="16">
        <v>45950</v>
      </c>
      <c r="I660" s="16">
        <v>46235</v>
      </c>
      <c r="J660" s="49" t="s">
        <v>4701</v>
      </c>
      <c r="K660" s="58" t="s">
        <v>90</v>
      </c>
      <c r="L660" s="58" t="s">
        <v>38</v>
      </c>
      <c r="M660" s="58" t="s">
        <v>75</v>
      </c>
      <c r="N660" s="58" t="s">
        <v>75</v>
      </c>
      <c r="O660" s="56" t="s">
        <v>6267</v>
      </c>
      <c r="P660" s="58" t="s">
        <v>375</v>
      </c>
      <c r="Q660" s="58" t="s">
        <v>371</v>
      </c>
      <c r="R660" s="32">
        <v>22700.05</v>
      </c>
      <c r="S660" s="32">
        <v>16798.03</v>
      </c>
      <c r="T660" s="52">
        <f>Table42[[#This Row],[EU funds 
(EUR)]]/Table42[[#This Row],[Total eligible expenditure allocated to the operation (EUR)]]</f>
        <v>0.73999969163063517</v>
      </c>
    </row>
    <row r="661" spans="1:20" ht="114.75" x14ac:dyDescent="0.25">
      <c r="A661" s="15">
        <v>657</v>
      </c>
      <c r="B661" s="9" t="s">
        <v>3167</v>
      </c>
      <c r="C661" s="9" t="s">
        <v>3168</v>
      </c>
      <c r="D661" s="34" t="s">
        <v>54</v>
      </c>
      <c r="E661" s="35" t="s">
        <v>364</v>
      </c>
      <c r="F661" s="9" t="s">
        <v>3169</v>
      </c>
      <c r="G661" s="27" t="s">
        <v>3170</v>
      </c>
      <c r="H661" s="16">
        <v>45950</v>
      </c>
      <c r="I661" s="16">
        <v>46082</v>
      </c>
      <c r="J661" s="49" t="s">
        <v>4701</v>
      </c>
      <c r="K661" s="58" t="s">
        <v>525</v>
      </c>
      <c r="L661" s="58" t="s">
        <v>542</v>
      </c>
      <c r="M661" s="58" t="s">
        <v>1975</v>
      </c>
      <c r="N661" s="58" t="s">
        <v>268</v>
      </c>
      <c r="O661" s="56" t="s">
        <v>6267</v>
      </c>
      <c r="P661" s="58" t="s">
        <v>375</v>
      </c>
      <c r="Q661" s="58" t="s">
        <v>371</v>
      </c>
      <c r="R661" s="32">
        <v>74204.5</v>
      </c>
      <c r="S661" s="32">
        <v>40812.47</v>
      </c>
      <c r="T661" s="52">
        <f>Table42[[#This Row],[EU funds 
(EUR)]]/Table42[[#This Row],[Total eligible expenditure allocated to the operation (EUR)]]</f>
        <v>0.54999993261864177</v>
      </c>
    </row>
    <row r="662" spans="1:20" ht="114.75" x14ac:dyDescent="0.25">
      <c r="A662" s="15">
        <v>658</v>
      </c>
      <c r="B662" s="9" t="s">
        <v>3171</v>
      </c>
      <c r="C662" s="9" t="s">
        <v>3172</v>
      </c>
      <c r="D662" s="34" t="s">
        <v>54</v>
      </c>
      <c r="E662" s="35" t="s">
        <v>364</v>
      </c>
      <c r="F662" s="9" t="s">
        <v>3173</v>
      </c>
      <c r="G662" s="27" t="s">
        <v>3174</v>
      </c>
      <c r="H662" s="16">
        <v>45930</v>
      </c>
      <c r="I662" s="16">
        <v>46113</v>
      </c>
      <c r="J662" s="49" t="s">
        <v>4701</v>
      </c>
      <c r="K662" s="58" t="s">
        <v>525</v>
      </c>
      <c r="L662" s="58" t="s">
        <v>542</v>
      </c>
      <c r="M662" s="58" t="s">
        <v>1975</v>
      </c>
      <c r="N662" s="58" t="s">
        <v>268</v>
      </c>
      <c r="O662" s="56" t="s">
        <v>6267</v>
      </c>
      <c r="P662" s="58" t="s">
        <v>375</v>
      </c>
      <c r="Q662" s="58" t="s">
        <v>371</v>
      </c>
      <c r="R662" s="32">
        <v>99510</v>
      </c>
      <c r="S662" s="32">
        <v>74632.5</v>
      </c>
      <c r="T662" s="52">
        <f>Table42[[#This Row],[EU funds 
(EUR)]]/Table42[[#This Row],[Total eligible expenditure allocated to the operation (EUR)]]</f>
        <v>0.75</v>
      </c>
    </row>
    <row r="663" spans="1:20" ht="102" x14ac:dyDescent="0.25">
      <c r="A663" s="15">
        <v>659</v>
      </c>
      <c r="B663" s="9" t="s">
        <v>3175</v>
      </c>
      <c r="C663" s="9" t="s">
        <v>3176</v>
      </c>
      <c r="D663" s="34" t="s">
        <v>54</v>
      </c>
      <c r="E663" s="35" t="s">
        <v>364</v>
      </c>
      <c r="F663" s="9" t="s">
        <v>1446</v>
      </c>
      <c r="G663" s="27" t="s">
        <v>3177</v>
      </c>
      <c r="H663" s="16">
        <v>45958</v>
      </c>
      <c r="I663" s="16">
        <v>46174</v>
      </c>
      <c r="J663" s="49" t="s">
        <v>4701</v>
      </c>
      <c r="K663" s="58" t="s">
        <v>1843</v>
      </c>
      <c r="L663" s="58" t="s">
        <v>540</v>
      </c>
      <c r="M663" s="58" t="s">
        <v>1972</v>
      </c>
      <c r="N663" s="58" t="s">
        <v>77</v>
      </c>
      <c r="O663" s="56" t="s">
        <v>6267</v>
      </c>
      <c r="P663" s="58" t="s">
        <v>375</v>
      </c>
      <c r="Q663" s="58" t="s">
        <v>371</v>
      </c>
      <c r="R663" s="32">
        <v>18596.32</v>
      </c>
      <c r="S663" s="32">
        <v>13947.24</v>
      </c>
      <c r="T663" s="52">
        <f>Table42[[#This Row],[EU funds 
(EUR)]]/Table42[[#This Row],[Total eligible expenditure allocated to the operation (EUR)]]</f>
        <v>0.75</v>
      </c>
    </row>
    <row r="664" spans="1:20" ht="102" x14ac:dyDescent="0.25">
      <c r="A664" s="15">
        <v>660</v>
      </c>
      <c r="B664" s="9" t="s">
        <v>3178</v>
      </c>
      <c r="C664" s="9" t="s">
        <v>3179</v>
      </c>
      <c r="D664" s="34" t="s">
        <v>54</v>
      </c>
      <c r="E664" s="35" t="s">
        <v>364</v>
      </c>
      <c r="F664" s="9" t="s">
        <v>3180</v>
      </c>
      <c r="G664" s="27" t="s">
        <v>3181</v>
      </c>
      <c r="H664" s="16">
        <v>45957</v>
      </c>
      <c r="I664" s="16">
        <v>46211</v>
      </c>
      <c r="J664" s="49" t="s">
        <v>4701</v>
      </c>
      <c r="K664" s="58" t="s">
        <v>3182</v>
      </c>
      <c r="L664" s="58" t="s">
        <v>263</v>
      </c>
      <c r="M664" s="58" t="s">
        <v>1967</v>
      </c>
      <c r="N664" s="58" t="s">
        <v>268</v>
      </c>
      <c r="O664" s="56" t="s">
        <v>6267</v>
      </c>
      <c r="P664" s="58" t="s">
        <v>375</v>
      </c>
      <c r="Q664" s="58" t="s">
        <v>371</v>
      </c>
      <c r="R664" s="32">
        <v>31030</v>
      </c>
      <c r="S664" s="32">
        <v>22651.9</v>
      </c>
      <c r="T664" s="52">
        <f>Table42[[#This Row],[EU funds 
(EUR)]]/Table42[[#This Row],[Total eligible expenditure allocated to the operation (EUR)]]</f>
        <v>0.73000000000000009</v>
      </c>
    </row>
    <row r="665" spans="1:20" ht="114.75" x14ac:dyDescent="0.25">
      <c r="A665" s="15">
        <v>661</v>
      </c>
      <c r="B665" s="9" t="s">
        <v>3183</v>
      </c>
      <c r="C665" s="9" t="s">
        <v>3184</v>
      </c>
      <c r="D665" s="34" t="s">
        <v>54</v>
      </c>
      <c r="E665" s="35" t="s">
        <v>364</v>
      </c>
      <c r="F665" s="9" t="s">
        <v>3185</v>
      </c>
      <c r="G665" s="27" t="s">
        <v>3186</v>
      </c>
      <c r="H665" s="16">
        <v>45975</v>
      </c>
      <c r="I665" s="16">
        <v>46197</v>
      </c>
      <c r="J665" s="49" t="s">
        <v>4701</v>
      </c>
      <c r="K665" s="58" t="s">
        <v>535</v>
      </c>
      <c r="L665" s="58" t="s">
        <v>543</v>
      </c>
      <c r="M665" s="58" t="s">
        <v>1978</v>
      </c>
      <c r="N665" s="58" t="s">
        <v>79</v>
      </c>
      <c r="O665" s="56" t="s">
        <v>6267</v>
      </c>
      <c r="P665" s="58" t="s">
        <v>375</v>
      </c>
      <c r="Q665" s="58" t="s">
        <v>371</v>
      </c>
      <c r="R665" s="32">
        <v>27178</v>
      </c>
      <c r="S665" s="32">
        <v>19839.939999999999</v>
      </c>
      <c r="T665" s="52">
        <f>Table42[[#This Row],[EU funds 
(EUR)]]/Table42[[#This Row],[Total eligible expenditure allocated to the operation (EUR)]]</f>
        <v>0.73</v>
      </c>
    </row>
    <row r="666" spans="1:20" ht="89.25" x14ac:dyDescent="0.25">
      <c r="A666" s="15">
        <v>662</v>
      </c>
      <c r="B666" s="9" t="s">
        <v>3187</v>
      </c>
      <c r="C666" s="9" t="s">
        <v>3188</v>
      </c>
      <c r="D666" s="34" t="s">
        <v>54</v>
      </c>
      <c r="E666" s="35" t="s">
        <v>364</v>
      </c>
      <c r="F666" s="9" t="s">
        <v>3189</v>
      </c>
      <c r="G666" s="27" t="s">
        <v>3190</v>
      </c>
      <c r="H666" s="16">
        <v>45939</v>
      </c>
      <c r="I666" s="16">
        <v>46296</v>
      </c>
      <c r="J666" s="49" t="s">
        <v>4701</v>
      </c>
      <c r="K666" s="58" t="s">
        <v>1848</v>
      </c>
      <c r="L666" s="58" t="s">
        <v>1898</v>
      </c>
      <c r="M666" s="58" t="s">
        <v>1987</v>
      </c>
      <c r="N666" s="58" t="s">
        <v>79</v>
      </c>
      <c r="O666" s="56" t="s">
        <v>6267</v>
      </c>
      <c r="P666" s="58" t="s">
        <v>375</v>
      </c>
      <c r="Q666" s="58" t="s">
        <v>371</v>
      </c>
      <c r="R666" s="32">
        <v>207125.25</v>
      </c>
      <c r="S666" s="32">
        <v>113918.88</v>
      </c>
      <c r="T666" s="52">
        <f>Table42[[#This Row],[EU funds 
(EUR)]]/Table42[[#This Row],[Total eligible expenditure allocated to the operation (EUR)]]</f>
        <v>0.54999996379002558</v>
      </c>
    </row>
    <row r="667" spans="1:20" ht="114.75" x14ac:dyDescent="0.25">
      <c r="A667" s="15">
        <v>663</v>
      </c>
      <c r="B667" s="9" t="s">
        <v>3191</v>
      </c>
      <c r="C667" s="9" t="s">
        <v>3192</v>
      </c>
      <c r="D667" s="34" t="s">
        <v>54</v>
      </c>
      <c r="E667" s="35" t="s">
        <v>364</v>
      </c>
      <c r="F667" s="9" t="s">
        <v>3193</v>
      </c>
      <c r="G667" s="27" t="s">
        <v>3194</v>
      </c>
      <c r="H667" s="16">
        <v>45919</v>
      </c>
      <c r="I667" s="16">
        <v>46266</v>
      </c>
      <c r="J667" s="49" t="s">
        <v>4701</v>
      </c>
      <c r="K667" s="58" t="s">
        <v>90</v>
      </c>
      <c r="L667" s="58" t="s">
        <v>38</v>
      </c>
      <c r="M667" s="58" t="s">
        <v>75</v>
      </c>
      <c r="N667" s="58" t="s">
        <v>75</v>
      </c>
      <c r="O667" s="56" t="s">
        <v>6267</v>
      </c>
      <c r="P667" s="58" t="s">
        <v>375</v>
      </c>
      <c r="Q667" s="58" t="s">
        <v>371</v>
      </c>
      <c r="R667" s="32">
        <v>69550</v>
      </c>
      <c r="S667" s="32">
        <v>38252.5</v>
      </c>
      <c r="T667" s="52">
        <f>Table42[[#This Row],[EU funds 
(EUR)]]/Table42[[#This Row],[Total eligible expenditure allocated to the operation (EUR)]]</f>
        <v>0.55000000000000004</v>
      </c>
    </row>
    <row r="668" spans="1:20" ht="76.5" x14ac:dyDescent="0.25">
      <c r="A668" s="15">
        <v>664</v>
      </c>
      <c r="B668" s="9" t="s">
        <v>3195</v>
      </c>
      <c r="C668" s="9" t="s">
        <v>3196</v>
      </c>
      <c r="D668" s="34" t="s">
        <v>54</v>
      </c>
      <c r="E668" s="35" t="s">
        <v>364</v>
      </c>
      <c r="F668" s="9" t="s">
        <v>3197</v>
      </c>
      <c r="G668" s="27" t="s">
        <v>3198</v>
      </c>
      <c r="H668" s="16">
        <v>45947</v>
      </c>
      <c r="I668" s="16">
        <v>46388</v>
      </c>
      <c r="J668" s="49" t="s">
        <v>4701</v>
      </c>
      <c r="K668" s="58" t="s">
        <v>90</v>
      </c>
      <c r="L668" s="58" t="s">
        <v>38</v>
      </c>
      <c r="M668" s="58" t="s">
        <v>1952</v>
      </c>
      <c r="N668" s="58" t="s">
        <v>79</v>
      </c>
      <c r="O668" s="56" t="s">
        <v>6267</v>
      </c>
      <c r="P668" s="58" t="s">
        <v>375</v>
      </c>
      <c r="Q668" s="58" t="s">
        <v>371</v>
      </c>
      <c r="R668" s="32">
        <v>160745.03</v>
      </c>
      <c r="S668" s="32">
        <v>120558.77</v>
      </c>
      <c r="T668" s="52">
        <f>Table42[[#This Row],[EU funds 
(EUR)]]/Table42[[#This Row],[Total eligible expenditure allocated to the operation (EUR)]]</f>
        <v>0.74999998444741967</v>
      </c>
    </row>
    <row r="669" spans="1:20" ht="114.75" x14ac:dyDescent="0.25">
      <c r="A669" s="15">
        <v>665</v>
      </c>
      <c r="B669" s="9" t="s">
        <v>3199</v>
      </c>
      <c r="C669" s="9" t="s">
        <v>3200</v>
      </c>
      <c r="D669" s="34" t="s">
        <v>54</v>
      </c>
      <c r="E669" s="35" t="s">
        <v>364</v>
      </c>
      <c r="F669" s="9" t="s">
        <v>3201</v>
      </c>
      <c r="G669" s="27" t="s">
        <v>3202</v>
      </c>
      <c r="H669" s="16">
        <v>45975</v>
      </c>
      <c r="I669" s="16">
        <v>46199</v>
      </c>
      <c r="J669" s="49" t="s">
        <v>4701</v>
      </c>
      <c r="K669" s="58" t="s">
        <v>535</v>
      </c>
      <c r="L669" s="58" t="s">
        <v>543</v>
      </c>
      <c r="M669" s="58" t="s">
        <v>1978</v>
      </c>
      <c r="N669" s="58" t="s">
        <v>79</v>
      </c>
      <c r="O669" s="56" t="s">
        <v>6267</v>
      </c>
      <c r="P669" s="58" t="s">
        <v>375</v>
      </c>
      <c r="Q669" s="58" t="s">
        <v>371</v>
      </c>
      <c r="R669" s="32">
        <v>27178</v>
      </c>
      <c r="S669" s="32">
        <v>19839.939999999999</v>
      </c>
      <c r="T669" s="52">
        <f>Table42[[#This Row],[EU funds 
(EUR)]]/Table42[[#This Row],[Total eligible expenditure allocated to the operation (EUR)]]</f>
        <v>0.73</v>
      </c>
    </row>
    <row r="670" spans="1:20" ht="114.75" x14ac:dyDescent="0.25">
      <c r="A670" s="15">
        <v>666</v>
      </c>
      <c r="B670" s="9" t="s">
        <v>3203</v>
      </c>
      <c r="C670" s="9" t="s">
        <v>3204</v>
      </c>
      <c r="D670" s="34" t="s">
        <v>54</v>
      </c>
      <c r="E670" s="35" t="s">
        <v>364</v>
      </c>
      <c r="F670" s="9" t="s">
        <v>3205</v>
      </c>
      <c r="G670" s="27" t="s">
        <v>3206</v>
      </c>
      <c r="H670" s="16">
        <v>45958</v>
      </c>
      <c r="I670" s="16">
        <v>46151</v>
      </c>
      <c r="J670" s="49" t="s">
        <v>4701</v>
      </c>
      <c r="K670" s="58" t="s">
        <v>249</v>
      </c>
      <c r="L670" s="58" t="s">
        <v>260</v>
      </c>
      <c r="M670" s="58" t="s">
        <v>1960</v>
      </c>
      <c r="N670" s="58" t="s">
        <v>268</v>
      </c>
      <c r="O670" s="56" t="s">
        <v>6267</v>
      </c>
      <c r="P670" s="58" t="s">
        <v>375</v>
      </c>
      <c r="Q670" s="58" t="s">
        <v>371</v>
      </c>
      <c r="R670" s="32">
        <v>15515</v>
      </c>
      <c r="S670" s="32">
        <v>11636.25</v>
      </c>
      <c r="T670" s="52">
        <f>Table42[[#This Row],[EU funds 
(EUR)]]/Table42[[#This Row],[Total eligible expenditure allocated to the operation (EUR)]]</f>
        <v>0.75</v>
      </c>
    </row>
    <row r="671" spans="1:20" ht="63.75" x14ac:dyDescent="0.25">
      <c r="A671" s="15">
        <v>667</v>
      </c>
      <c r="B671" s="9" t="s">
        <v>3207</v>
      </c>
      <c r="C671" s="9" t="s">
        <v>3208</v>
      </c>
      <c r="D671" s="34" t="s">
        <v>54</v>
      </c>
      <c r="E671" s="35" t="s">
        <v>364</v>
      </c>
      <c r="F671" s="9" t="s">
        <v>3209</v>
      </c>
      <c r="G671" s="27" t="s">
        <v>3210</v>
      </c>
      <c r="H671" s="16">
        <v>45953</v>
      </c>
      <c r="I671" s="16">
        <v>46478</v>
      </c>
      <c r="J671" s="49" t="s">
        <v>4701</v>
      </c>
      <c r="K671" s="58" t="s">
        <v>90</v>
      </c>
      <c r="L671" s="58" t="s">
        <v>38</v>
      </c>
      <c r="M671" s="58" t="s">
        <v>75</v>
      </c>
      <c r="N671" s="58" t="s">
        <v>75</v>
      </c>
      <c r="O671" s="56" t="s">
        <v>6267</v>
      </c>
      <c r="P671" s="58" t="s">
        <v>375</v>
      </c>
      <c r="Q671" s="58" t="s">
        <v>371</v>
      </c>
      <c r="R671" s="32">
        <v>20330</v>
      </c>
      <c r="S671" s="32">
        <v>15044.2</v>
      </c>
      <c r="T671" s="52">
        <f>Table42[[#This Row],[EU funds 
(EUR)]]/Table42[[#This Row],[Total eligible expenditure allocated to the operation (EUR)]]</f>
        <v>0.74</v>
      </c>
    </row>
    <row r="672" spans="1:20" ht="140.25" x14ac:dyDescent="0.25">
      <c r="A672" s="15">
        <v>668</v>
      </c>
      <c r="B672" s="9" t="s">
        <v>3211</v>
      </c>
      <c r="C672" s="9" t="s">
        <v>3212</v>
      </c>
      <c r="D672" s="34" t="s">
        <v>54</v>
      </c>
      <c r="E672" s="35" t="s">
        <v>364</v>
      </c>
      <c r="F672" s="9" t="s">
        <v>3213</v>
      </c>
      <c r="G672" s="27" t="s">
        <v>3214</v>
      </c>
      <c r="H672" s="16">
        <v>45919</v>
      </c>
      <c r="I672" s="16">
        <v>46402</v>
      </c>
      <c r="J672" s="49" t="s">
        <v>4701</v>
      </c>
      <c r="K672" s="58" t="s">
        <v>1837</v>
      </c>
      <c r="L672" s="58" t="s">
        <v>262</v>
      </c>
      <c r="M672" s="58" t="s">
        <v>1963</v>
      </c>
      <c r="N672" s="58" t="s">
        <v>79</v>
      </c>
      <c r="O672" s="56" t="s">
        <v>6267</v>
      </c>
      <c r="P672" s="58" t="s">
        <v>375</v>
      </c>
      <c r="Q672" s="58" t="s">
        <v>371</v>
      </c>
      <c r="R672" s="32">
        <v>10644.7</v>
      </c>
      <c r="S672" s="32">
        <v>7982.55</v>
      </c>
      <c r="T672" s="52">
        <f>Table42[[#This Row],[EU funds 
(EUR)]]/Table42[[#This Row],[Total eligible expenditure allocated to the operation (EUR)]]</f>
        <v>0.74990840512179768</v>
      </c>
    </row>
    <row r="673" spans="1:20" ht="76.5" x14ac:dyDescent="0.25">
      <c r="A673" s="15">
        <v>669</v>
      </c>
      <c r="B673" s="9" t="s">
        <v>3215</v>
      </c>
      <c r="C673" s="9" t="s">
        <v>2243</v>
      </c>
      <c r="D673" s="34" t="s">
        <v>54</v>
      </c>
      <c r="E673" s="35" t="s">
        <v>364</v>
      </c>
      <c r="F673" s="9" t="s">
        <v>3216</v>
      </c>
      <c r="G673" s="27" t="s">
        <v>3217</v>
      </c>
      <c r="H673" s="16">
        <v>45908</v>
      </c>
      <c r="I673" s="16">
        <v>46143</v>
      </c>
      <c r="J673" s="49" t="s">
        <v>4701</v>
      </c>
      <c r="K673" s="58" t="s">
        <v>90</v>
      </c>
      <c r="L673" s="58" t="s">
        <v>38</v>
      </c>
      <c r="M673" s="58" t="s">
        <v>75</v>
      </c>
      <c r="N673" s="58" t="s">
        <v>75</v>
      </c>
      <c r="O673" s="56" t="s">
        <v>6267</v>
      </c>
      <c r="P673" s="58" t="s">
        <v>375</v>
      </c>
      <c r="Q673" s="58" t="s">
        <v>371</v>
      </c>
      <c r="R673" s="32">
        <v>56175</v>
      </c>
      <c r="S673" s="32">
        <v>41569.5</v>
      </c>
      <c r="T673" s="52">
        <f>Table42[[#This Row],[EU funds 
(EUR)]]/Table42[[#This Row],[Total eligible expenditure allocated to the operation (EUR)]]</f>
        <v>0.74</v>
      </c>
    </row>
    <row r="674" spans="1:20" ht="140.25" x14ac:dyDescent="0.25">
      <c r="A674" s="15">
        <v>670</v>
      </c>
      <c r="B674" s="9" t="s">
        <v>877</v>
      </c>
      <c r="C674" s="9" t="s">
        <v>1161</v>
      </c>
      <c r="D674" s="34" t="s">
        <v>54</v>
      </c>
      <c r="E674" s="35" t="s">
        <v>364</v>
      </c>
      <c r="F674" s="9" t="s">
        <v>1451</v>
      </c>
      <c r="G674" s="27" t="s">
        <v>1759</v>
      </c>
      <c r="H674" s="16">
        <v>45894</v>
      </c>
      <c r="I674" s="16">
        <v>46143</v>
      </c>
      <c r="J674" s="49" t="s">
        <v>4701</v>
      </c>
      <c r="K674" s="58" t="s">
        <v>92</v>
      </c>
      <c r="L674" s="58" t="s">
        <v>73</v>
      </c>
      <c r="M674" s="58" t="s">
        <v>1950</v>
      </c>
      <c r="N674" s="58" t="s">
        <v>77</v>
      </c>
      <c r="O674" s="56" t="s">
        <v>6267</v>
      </c>
      <c r="P674" s="58" t="s">
        <v>375</v>
      </c>
      <c r="Q674" s="58" t="s">
        <v>371</v>
      </c>
      <c r="R674" s="32">
        <v>22277.4</v>
      </c>
      <c r="S674" s="32">
        <v>14400</v>
      </c>
      <c r="T674" s="52">
        <f>Table42[[#This Row],[EU funds 
(EUR)]]/Table42[[#This Row],[Total eligible expenditure allocated to the operation (EUR)]]</f>
        <v>0.64639500121199056</v>
      </c>
    </row>
    <row r="675" spans="1:20" ht="204" x14ac:dyDescent="0.25">
      <c r="A675" s="15">
        <v>671</v>
      </c>
      <c r="B675" s="9" t="s">
        <v>3218</v>
      </c>
      <c r="C675" s="9" t="s">
        <v>3219</v>
      </c>
      <c r="D675" s="34" t="s">
        <v>54</v>
      </c>
      <c r="E675" s="35" t="s">
        <v>364</v>
      </c>
      <c r="F675" s="9" t="s">
        <v>3220</v>
      </c>
      <c r="G675" s="27" t="s">
        <v>3221</v>
      </c>
      <c r="H675" s="16">
        <v>45940</v>
      </c>
      <c r="I675" s="16">
        <v>46296</v>
      </c>
      <c r="J675" s="49" t="s">
        <v>4701</v>
      </c>
      <c r="K675" s="58" t="s">
        <v>1829</v>
      </c>
      <c r="L675" s="58" t="s">
        <v>260</v>
      </c>
      <c r="M675" s="58" t="s">
        <v>1960</v>
      </c>
      <c r="N675" s="58" t="s">
        <v>268</v>
      </c>
      <c r="O675" s="56" t="s">
        <v>6267</v>
      </c>
      <c r="P675" s="58" t="s">
        <v>375</v>
      </c>
      <c r="Q675" s="58" t="s">
        <v>371</v>
      </c>
      <c r="R675" s="32">
        <v>22684</v>
      </c>
      <c r="S675" s="32">
        <v>17013</v>
      </c>
      <c r="T675" s="52">
        <f>Table42[[#This Row],[EU funds 
(EUR)]]/Table42[[#This Row],[Total eligible expenditure allocated to the operation (EUR)]]</f>
        <v>0.75</v>
      </c>
    </row>
    <row r="676" spans="1:20" ht="114.75" x14ac:dyDescent="0.25">
      <c r="A676" s="15">
        <v>672</v>
      </c>
      <c r="B676" s="9" t="s">
        <v>3222</v>
      </c>
      <c r="C676" s="9" t="s">
        <v>3223</v>
      </c>
      <c r="D676" s="34" t="s">
        <v>54</v>
      </c>
      <c r="E676" s="35" t="s">
        <v>364</v>
      </c>
      <c r="F676" s="9" t="s">
        <v>3224</v>
      </c>
      <c r="G676" s="27" t="s">
        <v>3225</v>
      </c>
      <c r="H676" s="16">
        <v>45947</v>
      </c>
      <c r="I676" s="16">
        <v>46266</v>
      </c>
      <c r="J676" s="49" t="s">
        <v>4701</v>
      </c>
      <c r="K676" s="58" t="s">
        <v>90</v>
      </c>
      <c r="L676" s="58" t="s">
        <v>38</v>
      </c>
      <c r="M676" s="58" t="s">
        <v>75</v>
      </c>
      <c r="N676" s="58" t="s">
        <v>75</v>
      </c>
      <c r="O676" s="56" t="s">
        <v>6267</v>
      </c>
      <c r="P676" s="58" t="s">
        <v>375</v>
      </c>
      <c r="Q676" s="58" t="s">
        <v>371</v>
      </c>
      <c r="R676" s="32">
        <v>69550</v>
      </c>
      <c r="S676" s="32">
        <v>52162.5</v>
      </c>
      <c r="T676" s="52">
        <f>Table42[[#This Row],[EU funds 
(EUR)]]/Table42[[#This Row],[Total eligible expenditure allocated to the operation (EUR)]]</f>
        <v>0.75</v>
      </c>
    </row>
    <row r="677" spans="1:20" ht="127.5" x14ac:dyDescent="0.25">
      <c r="A677" s="15">
        <v>673</v>
      </c>
      <c r="B677" s="9" t="s">
        <v>3226</v>
      </c>
      <c r="C677" s="9" t="s">
        <v>3227</v>
      </c>
      <c r="D677" s="34" t="s">
        <v>54</v>
      </c>
      <c r="E677" s="35" t="s">
        <v>364</v>
      </c>
      <c r="F677" s="9" t="s">
        <v>3228</v>
      </c>
      <c r="G677" s="27" t="s">
        <v>3229</v>
      </c>
      <c r="H677" s="16">
        <v>45958</v>
      </c>
      <c r="I677" s="16">
        <v>46266</v>
      </c>
      <c r="J677" s="49" t="s">
        <v>4701</v>
      </c>
      <c r="K677" s="58" t="s">
        <v>1829</v>
      </c>
      <c r="L677" s="58" t="s">
        <v>260</v>
      </c>
      <c r="M677" s="58" t="s">
        <v>1960</v>
      </c>
      <c r="N677" s="58" t="s">
        <v>268</v>
      </c>
      <c r="O677" s="56" t="s">
        <v>6267</v>
      </c>
      <c r="P677" s="58" t="s">
        <v>375</v>
      </c>
      <c r="Q677" s="58" t="s">
        <v>371</v>
      </c>
      <c r="R677" s="32">
        <v>74686</v>
      </c>
      <c r="S677" s="32">
        <v>41077.300000000003</v>
      </c>
      <c r="T677" s="52">
        <f>Table42[[#This Row],[EU funds 
(EUR)]]/Table42[[#This Row],[Total eligible expenditure allocated to the operation (EUR)]]</f>
        <v>0.55000000000000004</v>
      </c>
    </row>
    <row r="678" spans="1:20" ht="102" x14ac:dyDescent="0.25">
      <c r="A678" s="15">
        <v>674</v>
      </c>
      <c r="B678" s="9" t="s">
        <v>3230</v>
      </c>
      <c r="C678" s="9" t="s">
        <v>3231</v>
      </c>
      <c r="D678" s="34" t="s">
        <v>54</v>
      </c>
      <c r="E678" s="35" t="s">
        <v>364</v>
      </c>
      <c r="F678" s="9" t="s">
        <v>1446</v>
      </c>
      <c r="G678" s="27" t="s">
        <v>3232</v>
      </c>
      <c r="H678" s="16">
        <v>45926</v>
      </c>
      <c r="I678" s="16">
        <v>46174</v>
      </c>
      <c r="J678" s="49" t="s">
        <v>4701</v>
      </c>
      <c r="K678" s="58" t="s">
        <v>2422</v>
      </c>
      <c r="L678" s="58" t="s">
        <v>1898</v>
      </c>
      <c r="M678" s="58" t="s">
        <v>1987</v>
      </c>
      <c r="N678" s="58" t="s">
        <v>79</v>
      </c>
      <c r="O678" s="56" t="s">
        <v>6267</v>
      </c>
      <c r="P678" s="58" t="s">
        <v>375</v>
      </c>
      <c r="Q678" s="58" t="s">
        <v>371</v>
      </c>
      <c r="R678" s="32">
        <v>18131.32</v>
      </c>
      <c r="S678" s="32">
        <v>13598.49</v>
      </c>
      <c r="T678" s="52">
        <f>Table42[[#This Row],[EU funds 
(EUR)]]/Table42[[#This Row],[Total eligible expenditure allocated to the operation (EUR)]]</f>
        <v>0.75</v>
      </c>
    </row>
    <row r="679" spans="1:20" ht="127.5" x14ac:dyDescent="0.25">
      <c r="A679" s="15">
        <v>675</v>
      </c>
      <c r="B679" s="9" t="s">
        <v>3233</v>
      </c>
      <c r="C679" s="9" t="s">
        <v>3234</v>
      </c>
      <c r="D679" s="34" t="s">
        <v>54</v>
      </c>
      <c r="E679" s="35" t="s">
        <v>364</v>
      </c>
      <c r="F679" s="9" t="s">
        <v>3235</v>
      </c>
      <c r="G679" s="27" t="s">
        <v>3236</v>
      </c>
      <c r="H679" s="16">
        <v>45983</v>
      </c>
      <c r="I679" s="16">
        <v>46296</v>
      </c>
      <c r="J679" s="49" t="s">
        <v>4701</v>
      </c>
      <c r="K679" s="58" t="s">
        <v>250</v>
      </c>
      <c r="L679" s="58" t="s">
        <v>72</v>
      </c>
      <c r="M679" s="58" t="s">
        <v>1949</v>
      </c>
      <c r="N679" s="58" t="s">
        <v>77</v>
      </c>
      <c r="O679" s="56" t="s">
        <v>6267</v>
      </c>
      <c r="P679" s="58" t="s">
        <v>375</v>
      </c>
      <c r="Q679" s="58" t="s">
        <v>371</v>
      </c>
      <c r="R679" s="32">
        <v>31886</v>
      </c>
      <c r="S679" s="32">
        <v>23882.61</v>
      </c>
      <c r="T679" s="52">
        <f>Table42[[#This Row],[EU funds 
(EUR)]]/Table42[[#This Row],[Total eligible expenditure allocated to the operation (EUR)]]</f>
        <v>0.74899987455309547</v>
      </c>
    </row>
    <row r="680" spans="1:20" ht="153" x14ac:dyDescent="0.25">
      <c r="A680" s="15">
        <v>676</v>
      </c>
      <c r="B680" s="9" t="s">
        <v>3237</v>
      </c>
      <c r="C680" s="9" t="s">
        <v>3238</v>
      </c>
      <c r="D680" s="34" t="s">
        <v>54</v>
      </c>
      <c r="E680" s="35" t="s">
        <v>364</v>
      </c>
      <c r="F680" s="9" t="s">
        <v>3239</v>
      </c>
      <c r="G680" s="27" t="s">
        <v>3240</v>
      </c>
      <c r="H680" s="16">
        <v>45950</v>
      </c>
      <c r="I680" s="16">
        <v>46447</v>
      </c>
      <c r="J680" s="49" t="s">
        <v>4701</v>
      </c>
      <c r="K680" s="58" t="s">
        <v>90</v>
      </c>
      <c r="L680" s="58" t="s">
        <v>38</v>
      </c>
      <c r="M680" s="58" t="s">
        <v>75</v>
      </c>
      <c r="N680" s="58" t="s">
        <v>75</v>
      </c>
      <c r="O680" s="56" t="s">
        <v>6267</v>
      </c>
      <c r="P680" s="58" t="s">
        <v>375</v>
      </c>
      <c r="Q680" s="58" t="s">
        <v>371</v>
      </c>
      <c r="R680" s="32">
        <v>31765.62</v>
      </c>
      <c r="S680" s="32">
        <v>16328.12</v>
      </c>
      <c r="T680" s="52">
        <f>Table42[[#This Row],[EU funds 
(EUR)]]/Table42[[#This Row],[Total eligible expenditure allocated to the operation (EUR)]]</f>
        <v>0.51401861509392865</v>
      </c>
    </row>
    <row r="681" spans="1:20" ht="114.75" x14ac:dyDescent="0.25">
      <c r="A681" s="15">
        <v>677</v>
      </c>
      <c r="B681" s="9" t="s">
        <v>3241</v>
      </c>
      <c r="C681" s="9" t="s">
        <v>3242</v>
      </c>
      <c r="D681" s="34" t="s">
        <v>54</v>
      </c>
      <c r="E681" s="35" t="s">
        <v>364</v>
      </c>
      <c r="F681" s="9" t="s">
        <v>3243</v>
      </c>
      <c r="G681" s="27" t="s">
        <v>3244</v>
      </c>
      <c r="H681" s="16">
        <v>45944</v>
      </c>
      <c r="I681" s="16">
        <v>46447</v>
      </c>
      <c r="J681" s="49" t="s">
        <v>4701</v>
      </c>
      <c r="K681" s="58" t="s">
        <v>3245</v>
      </c>
      <c r="L681" s="58" t="s">
        <v>540</v>
      </c>
      <c r="M681" s="58" t="s">
        <v>1972</v>
      </c>
      <c r="N681" s="58" t="s">
        <v>77</v>
      </c>
      <c r="O681" s="56" t="s">
        <v>6267</v>
      </c>
      <c r="P681" s="58" t="s">
        <v>375</v>
      </c>
      <c r="Q681" s="58" t="s">
        <v>371</v>
      </c>
      <c r="R681" s="32">
        <v>143139.25</v>
      </c>
      <c r="S681" s="32">
        <v>107354.43</v>
      </c>
      <c r="T681" s="52">
        <f>Table42[[#This Row],[EU funds 
(EUR)]]/Table42[[#This Row],[Total eligible expenditure allocated to the operation (EUR)]]</f>
        <v>0.74999994760347</v>
      </c>
    </row>
    <row r="682" spans="1:20" ht="114.75" x14ac:dyDescent="0.25">
      <c r="A682" s="15">
        <v>678</v>
      </c>
      <c r="B682" s="9" t="s">
        <v>3246</v>
      </c>
      <c r="C682" s="9" t="s">
        <v>3247</v>
      </c>
      <c r="D682" s="34" t="s">
        <v>54</v>
      </c>
      <c r="E682" s="35" t="s">
        <v>364</v>
      </c>
      <c r="F682" s="9" t="s">
        <v>3248</v>
      </c>
      <c r="G682" s="27" t="s">
        <v>3249</v>
      </c>
      <c r="H682" s="16">
        <v>45922</v>
      </c>
      <c r="I682" s="16">
        <v>46447</v>
      </c>
      <c r="J682" s="49" t="s">
        <v>4701</v>
      </c>
      <c r="K682" s="58" t="s">
        <v>3245</v>
      </c>
      <c r="L682" s="58" t="s">
        <v>540</v>
      </c>
      <c r="M682" s="58" t="s">
        <v>1972</v>
      </c>
      <c r="N682" s="58" t="s">
        <v>77</v>
      </c>
      <c r="O682" s="56" t="s">
        <v>6267</v>
      </c>
      <c r="P682" s="58" t="s">
        <v>375</v>
      </c>
      <c r="Q682" s="58" t="s">
        <v>371</v>
      </c>
      <c r="R682" s="32">
        <v>163710</v>
      </c>
      <c r="S682" s="32">
        <v>122782.5</v>
      </c>
      <c r="T682" s="52">
        <f>Table42[[#This Row],[EU funds 
(EUR)]]/Table42[[#This Row],[Total eligible expenditure allocated to the operation (EUR)]]</f>
        <v>0.75</v>
      </c>
    </row>
    <row r="683" spans="1:20" ht="127.5" x14ac:dyDescent="0.25">
      <c r="A683" s="15">
        <v>679</v>
      </c>
      <c r="B683" s="9" t="s">
        <v>3250</v>
      </c>
      <c r="C683" s="9" t="s">
        <v>3251</v>
      </c>
      <c r="D683" s="34" t="s">
        <v>54</v>
      </c>
      <c r="E683" s="35" t="s">
        <v>364</v>
      </c>
      <c r="F683" s="9" t="s">
        <v>3252</v>
      </c>
      <c r="G683" s="27" t="s">
        <v>3253</v>
      </c>
      <c r="H683" s="16">
        <v>45918</v>
      </c>
      <c r="I683" s="16">
        <v>46225</v>
      </c>
      <c r="J683" s="49" t="s">
        <v>4701</v>
      </c>
      <c r="K683" s="58" t="s">
        <v>90</v>
      </c>
      <c r="L683" s="58" t="s">
        <v>38</v>
      </c>
      <c r="M683" s="58" t="s">
        <v>75</v>
      </c>
      <c r="N683" s="58" t="s">
        <v>75</v>
      </c>
      <c r="O683" s="56" t="s">
        <v>6267</v>
      </c>
      <c r="P683" s="58" t="s">
        <v>375</v>
      </c>
      <c r="Q683" s="58" t="s">
        <v>371</v>
      </c>
      <c r="R683" s="32">
        <v>10914</v>
      </c>
      <c r="S683" s="32">
        <v>8185.5</v>
      </c>
      <c r="T683" s="52">
        <f>Table42[[#This Row],[EU funds 
(EUR)]]/Table42[[#This Row],[Total eligible expenditure allocated to the operation (EUR)]]</f>
        <v>0.75</v>
      </c>
    </row>
    <row r="684" spans="1:20" ht="114.75" x14ac:dyDescent="0.25">
      <c r="A684" s="15">
        <v>680</v>
      </c>
      <c r="B684" s="9" t="s">
        <v>3254</v>
      </c>
      <c r="C684" s="9" t="s">
        <v>3255</v>
      </c>
      <c r="D684" s="34" t="s">
        <v>54</v>
      </c>
      <c r="E684" s="35" t="s">
        <v>364</v>
      </c>
      <c r="F684" s="9" t="s">
        <v>3256</v>
      </c>
      <c r="G684" s="27" t="s">
        <v>3257</v>
      </c>
      <c r="H684" s="16">
        <v>45985</v>
      </c>
      <c r="I684" s="16">
        <v>46280</v>
      </c>
      <c r="J684" s="49" t="s">
        <v>4701</v>
      </c>
      <c r="K684" s="58" t="s">
        <v>90</v>
      </c>
      <c r="L684" s="58" t="s">
        <v>38</v>
      </c>
      <c r="M684" s="58" t="s">
        <v>75</v>
      </c>
      <c r="N684" s="58" t="s">
        <v>75</v>
      </c>
      <c r="O684" s="56" t="s">
        <v>6267</v>
      </c>
      <c r="P684" s="58" t="s">
        <v>375</v>
      </c>
      <c r="Q684" s="58" t="s">
        <v>371</v>
      </c>
      <c r="R684" s="32">
        <v>36701</v>
      </c>
      <c r="S684" s="32">
        <v>27525.75</v>
      </c>
      <c r="T684" s="52">
        <f>Table42[[#This Row],[EU funds 
(EUR)]]/Table42[[#This Row],[Total eligible expenditure allocated to the operation (EUR)]]</f>
        <v>0.75</v>
      </c>
    </row>
    <row r="685" spans="1:20" ht="102" x14ac:dyDescent="0.25">
      <c r="A685" s="15">
        <v>681</v>
      </c>
      <c r="B685" s="9" t="s">
        <v>3258</v>
      </c>
      <c r="C685" s="9" t="s">
        <v>3259</v>
      </c>
      <c r="D685" s="34" t="s">
        <v>54</v>
      </c>
      <c r="E685" s="35" t="s">
        <v>364</v>
      </c>
      <c r="F685" s="9" t="s">
        <v>1446</v>
      </c>
      <c r="G685" s="27" t="s">
        <v>3260</v>
      </c>
      <c r="H685" s="16">
        <v>45931</v>
      </c>
      <c r="I685" s="16">
        <v>46158</v>
      </c>
      <c r="J685" s="49" t="s">
        <v>4701</v>
      </c>
      <c r="K685" s="58" t="s">
        <v>3261</v>
      </c>
      <c r="L685" s="58" t="s">
        <v>116</v>
      </c>
      <c r="M685" s="58" t="s">
        <v>1953</v>
      </c>
      <c r="N685" s="58" t="s">
        <v>77</v>
      </c>
      <c r="O685" s="56" t="s">
        <v>6267</v>
      </c>
      <c r="P685" s="58" t="s">
        <v>375</v>
      </c>
      <c r="Q685" s="58" t="s">
        <v>371</v>
      </c>
      <c r="R685" s="32">
        <v>18455.32</v>
      </c>
      <c r="S685" s="32">
        <v>13841.49</v>
      </c>
      <c r="T685" s="52">
        <f>Table42[[#This Row],[EU funds 
(EUR)]]/Table42[[#This Row],[Total eligible expenditure allocated to the operation (EUR)]]</f>
        <v>0.75</v>
      </c>
    </row>
    <row r="686" spans="1:20" ht="102" x14ac:dyDescent="0.25">
      <c r="A686" s="15">
        <v>682</v>
      </c>
      <c r="B686" s="9" t="s">
        <v>3262</v>
      </c>
      <c r="C686" s="9" t="s">
        <v>3263</v>
      </c>
      <c r="D686" s="34" t="s">
        <v>54</v>
      </c>
      <c r="E686" s="35" t="s">
        <v>364</v>
      </c>
      <c r="F686" s="9" t="s">
        <v>3264</v>
      </c>
      <c r="G686" s="27" t="s">
        <v>3265</v>
      </c>
      <c r="H686" s="16">
        <v>45950</v>
      </c>
      <c r="I686" s="16">
        <v>46235</v>
      </c>
      <c r="J686" s="49" t="s">
        <v>4701</v>
      </c>
      <c r="K686" s="58" t="s">
        <v>90</v>
      </c>
      <c r="L686" s="58" t="s">
        <v>38</v>
      </c>
      <c r="M686" s="58" t="s">
        <v>75</v>
      </c>
      <c r="N686" s="58" t="s">
        <v>75</v>
      </c>
      <c r="O686" s="56" t="s">
        <v>6267</v>
      </c>
      <c r="P686" s="58" t="s">
        <v>375</v>
      </c>
      <c r="Q686" s="58" t="s">
        <v>371</v>
      </c>
      <c r="R686" s="32">
        <v>34882</v>
      </c>
      <c r="S686" s="32">
        <v>26161.5</v>
      </c>
      <c r="T686" s="52">
        <f>Table42[[#This Row],[EU funds 
(EUR)]]/Table42[[#This Row],[Total eligible expenditure allocated to the operation (EUR)]]</f>
        <v>0.75</v>
      </c>
    </row>
    <row r="687" spans="1:20" ht="127.5" x14ac:dyDescent="0.25">
      <c r="A687" s="15">
        <v>683</v>
      </c>
      <c r="B687" s="9" t="s">
        <v>3266</v>
      </c>
      <c r="C687" s="9" t="s">
        <v>3267</v>
      </c>
      <c r="D687" s="34" t="s">
        <v>54</v>
      </c>
      <c r="E687" s="35" t="s">
        <v>364</v>
      </c>
      <c r="F687" s="9" t="s">
        <v>3268</v>
      </c>
      <c r="G687" s="27" t="s">
        <v>3269</v>
      </c>
      <c r="H687" s="16">
        <v>45961</v>
      </c>
      <c r="I687" s="16">
        <v>46296</v>
      </c>
      <c r="J687" s="49" t="s">
        <v>4701</v>
      </c>
      <c r="K687" s="58" t="s">
        <v>90</v>
      </c>
      <c r="L687" s="58" t="s">
        <v>38</v>
      </c>
      <c r="M687" s="58" t="s">
        <v>75</v>
      </c>
      <c r="N687" s="58" t="s">
        <v>75</v>
      </c>
      <c r="O687" s="56" t="s">
        <v>6267</v>
      </c>
      <c r="P687" s="58" t="s">
        <v>375</v>
      </c>
      <c r="Q687" s="58" t="s">
        <v>371</v>
      </c>
      <c r="R687" s="32">
        <v>78017.710000000006</v>
      </c>
      <c r="S687" s="32">
        <v>42909.74</v>
      </c>
      <c r="T687" s="52">
        <f>Table42[[#This Row],[EU funds 
(EUR)]]/Table42[[#This Row],[Total eligible expenditure allocated to the operation (EUR)]]</f>
        <v>0.54999999359119867</v>
      </c>
    </row>
    <row r="688" spans="1:20" ht="127.5" x14ac:dyDescent="0.25">
      <c r="A688" s="15">
        <v>684</v>
      </c>
      <c r="B688" s="9" t="s">
        <v>3270</v>
      </c>
      <c r="C688" s="9" t="s">
        <v>3271</v>
      </c>
      <c r="D688" s="34" t="s">
        <v>54</v>
      </c>
      <c r="E688" s="35" t="s">
        <v>364</v>
      </c>
      <c r="F688" s="9" t="s">
        <v>3272</v>
      </c>
      <c r="G688" s="27" t="s">
        <v>3273</v>
      </c>
      <c r="H688" s="16">
        <v>45979</v>
      </c>
      <c r="I688" s="16">
        <v>46357</v>
      </c>
      <c r="J688" s="49" t="s">
        <v>4701</v>
      </c>
      <c r="K688" s="58" t="s">
        <v>525</v>
      </c>
      <c r="L688" s="58" t="s">
        <v>542</v>
      </c>
      <c r="M688" s="58" t="s">
        <v>1975</v>
      </c>
      <c r="N688" s="58" t="s">
        <v>268</v>
      </c>
      <c r="O688" s="56" t="s">
        <v>6267</v>
      </c>
      <c r="P688" s="58" t="s">
        <v>375</v>
      </c>
      <c r="Q688" s="58" t="s">
        <v>371</v>
      </c>
      <c r="R688" s="32">
        <v>32774.1</v>
      </c>
      <c r="S688" s="32">
        <v>24547.8</v>
      </c>
      <c r="T688" s="52">
        <f>Table42[[#This Row],[EU funds 
(EUR)]]/Table42[[#This Row],[Total eligible expenditure allocated to the operation (EUR)]]</f>
        <v>0.74899997253929174</v>
      </c>
    </row>
    <row r="689" spans="1:20" ht="89.25" x14ac:dyDescent="0.25">
      <c r="A689" s="15">
        <v>685</v>
      </c>
      <c r="B689" s="9" t="s">
        <v>3274</v>
      </c>
      <c r="C689" s="9" t="s">
        <v>3275</v>
      </c>
      <c r="D689" s="34" t="s">
        <v>54</v>
      </c>
      <c r="E689" s="35" t="s">
        <v>364</v>
      </c>
      <c r="F689" s="9" t="s">
        <v>3276</v>
      </c>
      <c r="G689" s="27" t="s">
        <v>3277</v>
      </c>
      <c r="H689" s="16">
        <v>45947</v>
      </c>
      <c r="I689" s="16">
        <v>46454</v>
      </c>
      <c r="J689" s="49" t="s">
        <v>4701</v>
      </c>
      <c r="K689" s="58" t="s">
        <v>90</v>
      </c>
      <c r="L689" s="58" t="s">
        <v>38</v>
      </c>
      <c r="M689" s="58" t="s">
        <v>75</v>
      </c>
      <c r="N689" s="58" t="s">
        <v>75</v>
      </c>
      <c r="O689" s="56" t="s">
        <v>6267</v>
      </c>
      <c r="P689" s="58" t="s">
        <v>375</v>
      </c>
      <c r="Q689" s="58" t="s">
        <v>371</v>
      </c>
      <c r="R689" s="32">
        <v>50153.04</v>
      </c>
      <c r="S689" s="32">
        <v>27584.16</v>
      </c>
      <c r="T689" s="52">
        <f>Table42[[#This Row],[EU funds 
(EUR)]]/Table42[[#This Row],[Total eligible expenditure allocated to the operation (EUR)]]</f>
        <v>0.54999976073235046</v>
      </c>
    </row>
    <row r="690" spans="1:20" ht="114.75" x14ac:dyDescent="0.25">
      <c r="A690" s="15">
        <v>686</v>
      </c>
      <c r="B690" s="9" t="s">
        <v>3278</v>
      </c>
      <c r="C690" s="9" t="s">
        <v>3279</v>
      </c>
      <c r="D690" s="34" t="s">
        <v>54</v>
      </c>
      <c r="E690" s="35" t="s">
        <v>364</v>
      </c>
      <c r="F690" s="9" t="s">
        <v>1268</v>
      </c>
      <c r="G690" s="27" t="s">
        <v>1586</v>
      </c>
      <c r="H690" s="16">
        <v>45946</v>
      </c>
      <c r="I690" s="16">
        <v>46397</v>
      </c>
      <c r="J690" s="49" t="s">
        <v>4701</v>
      </c>
      <c r="K690" s="58" t="s">
        <v>1827</v>
      </c>
      <c r="L690" s="58" t="s">
        <v>260</v>
      </c>
      <c r="M690" s="58" t="s">
        <v>1960</v>
      </c>
      <c r="N690" s="58" t="s">
        <v>268</v>
      </c>
      <c r="O690" s="56" t="s">
        <v>6267</v>
      </c>
      <c r="P690" s="58" t="s">
        <v>375</v>
      </c>
      <c r="Q690" s="58" t="s">
        <v>371</v>
      </c>
      <c r="R690" s="32">
        <v>17721.87</v>
      </c>
      <c r="S690" s="32">
        <v>13291.4</v>
      </c>
      <c r="T690" s="52">
        <f>Table42[[#This Row],[EU funds 
(EUR)]]/Table42[[#This Row],[Total eligible expenditure allocated to the operation (EUR)]]</f>
        <v>0.74999985893136567</v>
      </c>
    </row>
    <row r="691" spans="1:20" ht="102" x14ac:dyDescent="0.25">
      <c r="A691" s="15">
        <v>687</v>
      </c>
      <c r="B691" s="9" t="s">
        <v>3280</v>
      </c>
      <c r="C691" s="9" t="s">
        <v>3281</v>
      </c>
      <c r="D691" s="34" t="s">
        <v>54</v>
      </c>
      <c r="E691" s="35" t="s">
        <v>364</v>
      </c>
      <c r="F691" s="9" t="s">
        <v>3282</v>
      </c>
      <c r="G691" s="27" t="s">
        <v>3283</v>
      </c>
      <c r="H691" s="16">
        <v>45922</v>
      </c>
      <c r="I691" s="16">
        <v>46357</v>
      </c>
      <c r="J691" s="49" t="s">
        <v>4701</v>
      </c>
      <c r="K691" s="58" t="s">
        <v>525</v>
      </c>
      <c r="L691" s="58" t="s">
        <v>542</v>
      </c>
      <c r="M691" s="58" t="s">
        <v>1975</v>
      </c>
      <c r="N691" s="58" t="s">
        <v>268</v>
      </c>
      <c r="O691" s="56" t="s">
        <v>6267</v>
      </c>
      <c r="P691" s="58" t="s">
        <v>375</v>
      </c>
      <c r="Q691" s="58" t="s">
        <v>371</v>
      </c>
      <c r="R691" s="32">
        <v>42040.3</v>
      </c>
      <c r="S691" s="32">
        <v>31488.18</v>
      </c>
      <c r="T691" s="52">
        <f>Table42[[#This Row],[EU funds 
(EUR)]]/Table42[[#This Row],[Total eligible expenditure allocated to the operation (EUR)]]</f>
        <v>0.7489998882025104</v>
      </c>
    </row>
    <row r="692" spans="1:20" ht="114.75" x14ac:dyDescent="0.25">
      <c r="A692" s="15">
        <v>688</v>
      </c>
      <c r="B692" s="9" t="s">
        <v>3284</v>
      </c>
      <c r="C692" s="9" t="s">
        <v>3285</v>
      </c>
      <c r="D692" s="34" t="s">
        <v>54</v>
      </c>
      <c r="E692" s="35" t="s">
        <v>364</v>
      </c>
      <c r="F692" s="9" t="s">
        <v>1268</v>
      </c>
      <c r="G692" s="27" t="s">
        <v>1586</v>
      </c>
      <c r="H692" s="16">
        <v>45922</v>
      </c>
      <c r="I692" s="16">
        <v>46397</v>
      </c>
      <c r="J692" s="49" t="s">
        <v>4701</v>
      </c>
      <c r="K692" s="58" t="s">
        <v>1827</v>
      </c>
      <c r="L692" s="58" t="s">
        <v>260</v>
      </c>
      <c r="M692" s="58" t="s">
        <v>1960</v>
      </c>
      <c r="N692" s="58" t="s">
        <v>268</v>
      </c>
      <c r="O692" s="56" t="s">
        <v>6267</v>
      </c>
      <c r="P692" s="58" t="s">
        <v>375</v>
      </c>
      <c r="Q692" s="58" t="s">
        <v>371</v>
      </c>
      <c r="R692" s="32">
        <v>17721.87</v>
      </c>
      <c r="S692" s="32">
        <v>13291.4</v>
      </c>
      <c r="T692" s="52">
        <f>Table42[[#This Row],[EU funds 
(EUR)]]/Table42[[#This Row],[Total eligible expenditure allocated to the operation (EUR)]]</f>
        <v>0.74999985893136567</v>
      </c>
    </row>
    <row r="693" spans="1:20" ht="76.5" x14ac:dyDescent="0.25">
      <c r="A693" s="15">
        <v>689</v>
      </c>
      <c r="B693" s="9" t="s">
        <v>3286</v>
      </c>
      <c r="C693" s="9" t="s">
        <v>3287</v>
      </c>
      <c r="D693" s="34" t="s">
        <v>54</v>
      </c>
      <c r="E693" s="35" t="s">
        <v>364</v>
      </c>
      <c r="F693" s="9" t="s">
        <v>3288</v>
      </c>
      <c r="G693" s="27" t="s">
        <v>3289</v>
      </c>
      <c r="H693" s="16">
        <v>45954</v>
      </c>
      <c r="I693" s="16">
        <v>46259</v>
      </c>
      <c r="J693" s="49" t="s">
        <v>4701</v>
      </c>
      <c r="K693" s="58" t="s">
        <v>90</v>
      </c>
      <c r="L693" s="58" t="s">
        <v>38</v>
      </c>
      <c r="M693" s="58" t="s">
        <v>75</v>
      </c>
      <c r="N693" s="58" t="s">
        <v>75</v>
      </c>
      <c r="O693" s="56" t="s">
        <v>6267</v>
      </c>
      <c r="P693" s="58" t="s">
        <v>375</v>
      </c>
      <c r="Q693" s="58" t="s">
        <v>371</v>
      </c>
      <c r="R693" s="32">
        <v>15004.61</v>
      </c>
      <c r="S693" s="32">
        <v>11253.45</v>
      </c>
      <c r="T693" s="52">
        <f>Table42[[#This Row],[EU funds 
(EUR)]]/Table42[[#This Row],[Total eligible expenditure allocated to the operation (EUR)]]</f>
        <v>0.74999950015361949</v>
      </c>
    </row>
    <row r="694" spans="1:20" ht="102" x14ac:dyDescent="0.25">
      <c r="A694" s="15">
        <v>690</v>
      </c>
      <c r="B694" s="9" t="s">
        <v>3290</v>
      </c>
      <c r="C694" s="9" t="s">
        <v>3291</v>
      </c>
      <c r="D694" s="34" t="s">
        <v>54</v>
      </c>
      <c r="E694" s="35" t="s">
        <v>364</v>
      </c>
      <c r="F694" s="9" t="s">
        <v>3292</v>
      </c>
      <c r="G694" s="27" t="s">
        <v>3293</v>
      </c>
      <c r="H694" s="16">
        <v>45929</v>
      </c>
      <c r="I694" s="16">
        <v>46101</v>
      </c>
      <c r="J694" s="49" t="s">
        <v>4701</v>
      </c>
      <c r="K694" s="58" t="s">
        <v>90</v>
      </c>
      <c r="L694" s="58" t="s">
        <v>38</v>
      </c>
      <c r="M694" s="58" t="s">
        <v>75</v>
      </c>
      <c r="N694" s="58" t="s">
        <v>75</v>
      </c>
      <c r="O694" s="56" t="s">
        <v>6267</v>
      </c>
      <c r="P694" s="58" t="s">
        <v>375</v>
      </c>
      <c r="Q694" s="58" t="s">
        <v>371</v>
      </c>
      <c r="R694" s="32">
        <v>56710</v>
      </c>
      <c r="S694" s="32">
        <v>42532.49</v>
      </c>
      <c r="T694" s="52">
        <f>Table42[[#This Row],[EU funds 
(EUR)]]/Table42[[#This Row],[Total eligible expenditure allocated to the operation (EUR)]]</f>
        <v>0.74999982366425666</v>
      </c>
    </row>
    <row r="695" spans="1:20" ht="102" x14ac:dyDescent="0.25">
      <c r="A695" s="15">
        <v>691</v>
      </c>
      <c r="B695" s="9" t="s">
        <v>3294</v>
      </c>
      <c r="C695" s="9" t="s">
        <v>3295</v>
      </c>
      <c r="D695" s="34" t="s">
        <v>54</v>
      </c>
      <c r="E695" s="35" t="s">
        <v>364</v>
      </c>
      <c r="F695" s="9" t="s">
        <v>3296</v>
      </c>
      <c r="G695" s="27" t="s">
        <v>3297</v>
      </c>
      <c r="H695" s="16">
        <v>45953</v>
      </c>
      <c r="I695" s="16">
        <v>46388</v>
      </c>
      <c r="J695" s="49" t="s">
        <v>4701</v>
      </c>
      <c r="K695" s="58" t="s">
        <v>1837</v>
      </c>
      <c r="L695" s="58" t="s">
        <v>262</v>
      </c>
      <c r="M695" s="58" t="s">
        <v>1960</v>
      </c>
      <c r="N695" s="58" t="s">
        <v>268</v>
      </c>
      <c r="O695" s="56" t="s">
        <v>6267</v>
      </c>
      <c r="P695" s="58" t="s">
        <v>375</v>
      </c>
      <c r="Q695" s="58" t="s">
        <v>371</v>
      </c>
      <c r="R695" s="32">
        <v>11596.12</v>
      </c>
      <c r="S695" s="32">
        <v>8697</v>
      </c>
      <c r="T695" s="52">
        <f>Table42[[#This Row],[EU funds 
(EUR)]]/Table42[[#This Row],[Total eligible expenditure allocated to the operation (EUR)]]</f>
        <v>0.74999223878331711</v>
      </c>
    </row>
    <row r="696" spans="1:20" ht="102" x14ac:dyDescent="0.25">
      <c r="A696" s="15">
        <v>692</v>
      </c>
      <c r="B696" s="9" t="s">
        <v>872</v>
      </c>
      <c r="C696" s="9" t="s">
        <v>1157</v>
      </c>
      <c r="D696" s="34" t="s">
        <v>54</v>
      </c>
      <c r="E696" s="35" t="s">
        <v>364</v>
      </c>
      <c r="F696" s="9" t="s">
        <v>1446</v>
      </c>
      <c r="G696" s="27" t="s">
        <v>1754</v>
      </c>
      <c r="H696" s="16">
        <v>45891</v>
      </c>
      <c r="I696" s="16">
        <v>46158</v>
      </c>
      <c r="J696" s="49" t="s">
        <v>4701</v>
      </c>
      <c r="K696" s="58" t="s">
        <v>123</v>
      </c>
      <c r="L696" s="58" t="s">
        <v>116</v>
      </c>
      <c r="M696" s="58" t="s">
        <v>1953</v>
      </c>
      <c r="N696" s="58" t="s">
        <v>77</v>
      </c>
      <c r="O696" s="56" t="s">
        <v>6267</v>
      </c>
      <c r="P696" s="58" t="s">
        <v>375</v>
      </c>
      <c r="Q696" s="58" t="s">
        <v>371</v>
      </c>
      <c r="R696" s="32">
        <v>20228.82</v>
      </c>
      <c r="S696" s="32">
        <v>15171.61</v>
      </c>
      <c r="T696" s="52">
        <f>Table42[[#This Row],[EU funds 
(EUR)]]/Table42[[#This Row],[Total eligible expenditure allocated to the operation (EUR)]]</f>
        <v>0.7499997528278961</v>
      </c>
    </row>
    <row r="697" spans="1:20" ht="114.75" x14ac:dyDescent="0.25">
      <c r="A697" s="15">
        <v>693</v>
      </c>
      <c r="B697" s="9" t="s">
        <v>3298</v>
      </c>
      <c r="C697" s="9" t="s">
        <v>3299</v>
      </c>
      <c r="D697" s="34" t="s">
        <v>54</v>
      </c>
      <c r="E697" s="35" t="s">
        <v>364</v>
      </c>
      <c r="F697" s="9" t="s">
        <v>1268</v>
      </c>
      <c r="G697" s="27" t="s">
        <v>1599</v>
      </c>
      <c r="H697" s="16">
        <v>45971</v>
      </c>
      <c r="I697" s="16">
        <v>46397</v>
      </c>
      <c r="J697" s="49" t="s">
        <v>4701</v>
      </c>
      <c r="K697" s="58" t="s">
        <v>3300</v>
      </c>
      <c r="L697" s="58" t="s">
        <v>260</v>
      </c>
      <c r="M697" s="58" t="s">
        <v>1960</v>
      </c>
      <c r="N697" s="58" t="s">
        <v>268</v>
      </c>
      <c r="O697" s="56" t="s">
        <v>6267</v>
      </c>
      <c r="P697" s="58" t="s">
        <v>375</v>
      </c>
      <c r="Q697" s="58" t="s">
        <v>371</v>
      </c>
      <c r="R697" s="32">
        <v>17721.87</v>
      </c>
      <c r="S697" s="32">
        <v>13291.4</v>
      </c>
      <c r="T697" s="52">
        <f>Table42[[#This Row],[EU funds 
(EUR)]]/Table42[[#This Row],[Total eligible expenditure allocated to the operation (EUR)]]</f>
        <v>0.74999985893136567</v>
      </c>
    </row>
    <row r="698" spans="1:20" ht="63.75" x14ac:dyDescent="0.25">
      <c r="A698" s="15">
        <v>694</v>
      </c>
      <c r="B698" s="9" t="s">
        <v>5090</v>
      </c>
      <c r="C698" s="9" t="s">
        <v>5091</v>
      </c>
      <c r="D698" s="34" t="s">
        <v>54</v>
      </c>
      <c r="E698" s="35" t="s">
        <v>364</v>
      </c>
      <c r="F698" s="9" t="s">
        <v>5092</v>
      </c>
      <c r="G698" s="27" t="s">
        <v>5093</v>
      </c>
      <c r="H698" s="16">
        <v>46059</v>
      </c>
      <c r="I698" s="16">
        <v>46082</v>
      </c>
      <c r="J698" s="49" t="s">
        <v>4701</v>
      </c>
      <c r="K698" s="58" t="s">
        <v>1881</v>
      </c>
      <c r="L698" s="58" t="s">
        <v>260</v>
      </c>
      <c r="M698" s="58" t="s">
        <v>75</v>
      </c>
      <c r="N698" s="58" t="s">
        <v>75</v>
      </c>
      <c r="O698" s="56" t="s">
        <v>6267</v>
      </c>
      <c r="P698" s="58" t="s">
        <v>375</v>
      </c>
      <c r="Q698" s="58" t="s">
        <v>371</v>
      </c>
      <c r="R698" s="32">
        <v>39804</v>
      </c>
      <c r="S698" s="32">
        <v>29454.959999999999</v>
      </c>
      <c r="T698" s="52">
        <f>Table42[[#This Row],[EU funds 
(EUR)]]/Table42[[#This Row],[Total eligible expenditure allocated to the operation (EUR)]]</f>
        <v>0.74</v>
      </c>
    </row>
    <row r="699" spans="1:20" ht="63.75" x14ac:dyDescent="0.25">
      <c r="A699" s="15">
        <v>695</v>
      </c>
      <c r="B699" s="9" t="s">
        <v>3301</v>
      </c>
      <c r="C699" s="9" t="s">
        <v>3302</v>
      </c>
      <c r="D699" s="34" t="s">
        <v>54</v>
      </c>
      <c r="E699" s="35" t="s">
        <v>364</v>
      </c>
      <c r="F699" s="9" t="s">
        <v>3303</v>
      </c>
      <c r="G699" s="27" t="s">
        <v>3304</v>
      </c>
      <c r="H699" s="16">
        <v>45904</v>
      </c>
      <c r="I699" s="16">
        <v>46189</v>
      </c>
      <c r="J699" s="49" t="s">
        <v>4701</v>
      </c>
      <c r="K699" s="58" t="s">
        <v>2438</v>
      </c>
      <c r="L699" s="58" t="s">
        <v>74</v>
      </c>
      <c r="M699" s="58" t="s">
        <v>1952</v>
      </c>
      <c r="N699" s="58" t="s">
        <v>79</v>
      </c>
      <c r="O699" s="56" t="s">
        <v>6267</v>
      </c>
      <c r="P699" s="58" t="s">
        <v>375</v>
      </c>
      <c r="Q699" s="58" t="s">
        <v>371</v>
      </c>
      <c r="R699" s="32">
        <v>27198.06</v>
      </c>
      <c r="S699" s="32">
        <v>20398.54</v>
      </c>
      <c r="T699" s="52">
        <f>Table42[[#This Row],[EU funds 
(EUR)]]/Table42[[#This Row],[Total eligible expenditure allocated to the operation (EUR)]]</f>
        <v>0.74999981616335876</v>
      </c>
    </row>
    <row r="700" spans="1:20" ht="178.5" x14ac:dyDescent="0.25">
      <c r="A700" s="15">
        <v>696</v>
      </c>
      <c r="B700" s="9" t="s">
        <v>3305</v>
      </c>
      <c r="C700" s="9" t="s">
        <v>3306</v>
      </c>
      <c r="D700" s="34" t="s">
        <v>54</v>
      </c>
      <c r="E700" s="35" t="s">
        <v>364</v>
      </c>
      <c r="F700" s="9" t="s">
        <v>3307</v>
      </c>
      <c r="G700" s="27" t="s">
        <v>3308</v>
      </c>
      <c r="H700" s="16">
        <v>45908</v>
      </c>
      <c r="I700" s="16">
        <v>46271</v>
      </c>
      <c r="J700" s="49" t="s">
        <v>4701</v>
      </c>
      <c r="K700" s="58" t="s">
        <v>1879</v>
      </c>
      <c r="L700" s="58" t="s">
        <v>543</v>
      </c>
      <c r="M700" s="58" t="s">
        <v>1978</v>
      </c>
      <c r="N700" s="58" t="s">
        <v>79</v>
      </c>
      <c r="O700" s="56" t="s">
        <v>6267</v>
      </c>
      <c r="P700" s="58" t="s">
        <v>375</v>
      </c>
      <c r="Q700" s="58" t="s">
        <v>371</v>
      </c>
      <c r="R700" s="32">
        <v>24545.8</v>
      </c>
      <c r="S700" s="32">
        <v>18360.25</v>
      </c>
      <c r="T700" s="52">
        <f>Table42[[#This Row],[EU funds 
(EUR)]]/Table42[[#This Row],[Total eligible expenditure allocated to the operation (EUR)]]</f>
        <v>0.74799965778259414</v>
      </c>
    </row>
    <row r="701" spans="1:20" ht="114.75" x14ac:dyDescent="0.25">
      <c r="A701" s="15">
        <v>697</v>
      </c>
      <c r="B701" s="9" t="s">
        <v>3309</v>
      </c>
      <c r="C701" s="9" t="s">
        <v>3310</v>
      </c>
      <c r="D701" s="34" t="s">
        <v>54</v>
      </c>
      <c r="E701" s="35" t="s">
        <v>364</v>
      </c>
      <c r="F701" s="9" t="s">
        <v>3311</v>
      </c>
      <c r="G701" s="27" t="s">
        <v>3312</v>
      </c>
      <c r="H701" s="16">
        <v>45947</v>
      </c>
      <c r="I701" s="16">
        <v>46132</v>
      </c>
      <c r="J701" s="49" t="s">
        <v>4701</v>
      </c>
      <c r="K701" s="58" t="s">
        <v>90</v>
      </c>
      <c r="L701" s="58" t="s">
        <v>38</v>
      </c>
      <c r="M701" s="58" t="s">
        <v>75</v>
      </c>
      <c r="N701" s="58" t="s">
        <v>75</v>
      </c>
      <c r="O701" s="56" t="s">
        <v>6267</v>
      </c>
      <c r="P701" s="58" t="s">
        <v>375</v>
      </c>
      <c r="Q701" s="58" t="s">
        <v>371</v>
      </c>
      <c r="R701" s="32">
        <v>25145</v>
      </c>
      <c r="S701" s="32">
        <v>18355.849999999999</v>
      </c>
      <c r="T701" s="52">
        <f>Table42[[#This Row],[EU funds 
(EUR)]]/Table42[[#This Row],[Total eligible expenditure allocated to the operation (EUR)]]</f>
        <v>0.73</v>
      </c>
    </row>
    <row r="702" spans="1:20" ht="114.75" x14ac:dyDescent="0.25">
      <c r="A702" s="15">
        <v>698</v>
      </c>
      <c r="B702" s="9" t="s">
        <v>3313</v>
      </c>
      <c r="C702" s="9" t="s">
        <v>3314</v>
      </c>
      <c r="D702" s="34" t="s">
        <v>54</v>
      </c>
      <c r="E702" s="35" t="s">
        <v>364</v>
      </c>
      <c r="F702" s="9" t="s">
        <v>3315</v>
      </c>
      <c r="G702" s="27" t="s">
        <v>3316</v>
      </c>
      <c r="H702" s="16">
        <v>45950</v>
      </c>
      <c r="I702" s="16">
        <v>46296</v>
      </c>
      <c r="J702" s="49" t="s">
        <v>4701</v>
      </c>
      <c r="K702" s="58" t="s">
        <v>1815</v>
      </c>
      <c r="L702" s="58" t="s">
        <v>263</v>
      </c>
      <c r="M702" s="58" t="s">
        <v>1967</v>
      </c>
      <c r="N702" s="58" t="s">
        <v>268</v>
      </c>
      <c r="O702" s="56" t="s">
        <v>6267</v>
      </c>
      <c r="P702" s="58" t="s">
        <v>375</v>
      </c>
      <c r="Q702" s="58" t="s">
        <v>371</v>
      </c>
      <c r="R702" s="32">
        <v>47080</v>
      </c>
      <c r="S702" s="32">
        <v>35310</v>
      </c>
      <c r="T702" s="52">
        <f>Table42[[#This Row],[EU funds 
(EUR)]]/Table42[[#This Row],[Total eligible expenditure allocated to the operation (EUR)]]</f>
        <v>0.75</v>
      </c>
    </row>
    <row r="703" spans="1:20" ht="127.5" x14ac:dyDescent="0.25">
      <c r="A703" s="15">
        <v>699</v>
      </c>
      <c r="B703" s="9" t="s">
        <v>3317</v>
      </c>
      <c r="C703" s="9" t="s">
        <v>3318</v>
      </c>
      <c r="D703" s="34" t="s">
        <v>54</v>
      </c>
      <c r="E703" s="35" t="s">
        <v>364</v>
      </c>
      <c r="F703" s="9" t="s">
        <v>3319</v>
      </c>
      <c r="G703" s="27" t="s">
        <v>3320</v>
      </c>
      <c r="H703" s="16">
        <v>45950</v>
      </c>
      <c r="I703" s="16">
        <v>46188</v>
      </c>
      <c r="J703" s="49" t="s">
        <v>4701</v>
      </c>
      <c r="K703" s="58" t="s">
        <v>90</v>
      </c>
      <c r="L703" s="58" t="s">
        <v>38</v>
      </c>
      <c r="M703" s="58" t="s">
        <v>75</v>
      </c>
      <c r="N703" s="58" t="s">
        <v>75</v>
      </c>
      <c r="O703" s="56" t="s">
        <v>6267</v>
      </c>
      <c r="P703" s="58" t="s">
        <v>375</v>
      </c>
      <c r="Q703" s="58" t="s">
        <v>371</v>
      </c>
      <c r="R703" s="32">
        <v>6045.5</v>
      </c>
      <c r="S703" s="32">
        <v>4473.67</v>
      </c>
      <c r="T703" s="52">
        <f>Table42[[#This Row],[EU funds 
(EUR)]]/Table42[[#This Row],[Total eligible expenditure allocated to the operation (EUR)]]</f>
        <v>0.74</v>
      </c>
    </row>
    <row r="704" spans="1:20" ht="89.25" x14ac:dyDescent="0.25">
      <c r="A704" s="15">
        <v>700</v>
      </c>
      <c r="B704" s="9" t="s">
        <v>3321</v>
      </c>
      <c r="C704" s="9" t="s">
        <v>3322</v>
      </c>
      <c r="D704" s="34" t="s">
        <v>54</v>
      </c>
      <c r="E704" s="35" t="s">
        <v>364</v>
      </c>
      <c r="F704" s="9" t="s">
        <v>3323</v>
      </c>
      <c r="G704" s="27" t="s">
        <v>3324</v>
      </c>
      <c r="H704" s="16">
        <v>45975</v>
      </c>
      <c r="I704" s="16">
        <v>46310</v>
      </c>
      <c r="J704" s="49" t="s">
        <v>4701</v>
      </c>
      <c r="K704" s="58" t="s">
        <v>90</v>
      </c>
      <c r="L704" s="58" t="s">
        <v>38</v>
      </c>
      <c r="M704" s="58" t="s">
        <v>1961</v>
      </c>
      <c r="N704" s="58" t="s">
        <v>268</v>
      </c>
      <c r="O704" s="56" t="s">
        <v>6267</v>
      </c>
      <c r="P704" s="58" t="s">
        <v>375</v>
      </c>
      <c r="Q704" s="58" t="s">
        <v>371</v>
      </c>
      <c r="R704" s="32">
        <v>292490</v>
      </c>
      <c r="S704" s="32">
        <v>149999.99</v>
      </c>
      <c r="T704" s="52">
        <f>Table42[[#This Row],[EU funds 
(EUR)]]/Table42[[#This Row],[Total eligible expenditure allocated to the operation (EUR)]]</f>
        <v>0.51283801155595055</v>
      </c>
    </row>
    <row r="705" spans="1:20" ht="102" x14ac:dyDescent="0.25">
      <c r="A705" s="15">
        <v>701</v>
      </c>
      <c r="B705" s="9" t="s">
        <v>3325</v>
      </c>
      <c r="C705" s="9" t="s">
        <v>3326</v>
      </c>
      <c r="D705" s="34" t="s">
        <v>54</v>
      </c>
      <c r="E705" s="35" t="s">
        <v>364</v>
      </c>
      <c r="F705" s="9" t="s">
        <v>3327</v>
      </c>
      <c r="G705" s="27" t="s">
        <v>3328</v>
      </c>
      <c r="H705" s="16">
        <v>45917</v>
      </c>
      <c r="I705" s="16">
        <v>46388</v>
      </c>
      <c r="J705" s="49" t="s">
        <v>4701</v>
      </c>
      <c r="K705" s="58" t="s">
        <v>1849</v>
      </c>
      <c r="L705" s="58" t="s">
        <v>545</v>
      </c>
      <c r="M705" s="58" t="s">
        <v>1980</v>
      </c>
      <c r="N705" s="58" t="s">
        <v>268</v>
      </c>
      <c r="O705" s="56" t="s">
        <v>6267</v>
      </c>
      <c r="P705" s="58" t="s">
        <v>375</v>
      </c>
      <c r="Q705" s="58" t="s">
        <v>371</v>
      </c>
      <c r="R705" s="32">
        <v>18511</v>
      </c>
      <c r="S705" s="32">
        <v>13870.01</v>
      </c>
      <c r="T705" s="52">
        <f>Table42[[#This Row],[EU funds 
(EUR)]]/Table42[[#This Row],[Total eligible expenditure allocated to the operation (EUR)]]</f>
        <v>0.74928474960834102</v>
      </c>
    </row>
    <row r="706" spans="1:20" ht="89.25" x14ac:dyDescent="0.25">
      <c r="A706" s="15">
        <v>702</v>
      </c>
      <c r="B706" s="9" t="s">
        <v>3329</v>
      </c>
      <c r="C706" s="9" t="s">
        <v>3330</v>
      </c>
      <c r="D706" s="34" t="s">
        <v>54</v>
      </c>
      <c r="E706" s="35" t="s">
        <v>364</v>
      </c>
      <c r="F706" s="9" t="s">
        <v>3331</v>
      </c>
      <c r="G706" s="27" t="s">
        <v>3332</v>
      </c>
      <c r="H706" s="16">
        <v>45953</v>
      </c>
      <c r="I706" s="16">
        <v>46093</v>
      </c>
      <c r="J706" s="49" t="s">
        <v>4701</v>
      </c>
      <c r="K706" s="58" t="s">
        <v>3333</v>
      </c>
      <c r="L706" s="58" t="s">
        <v>72</v>
      </c>
      <c r="M706" s="58" t="s">
        <v>1949</v>
      </c>
      <c r="N706" s="58" t="s">
        <v>3334</v>
      </c>
      <c r="O706" s="56" t="s">
        <v>6267</v>
      </c>
      <c r="P706" s="58" t="s">
        <v>375</v>
      </c>
      <c r="Q706" s="58" t="s">
        <v>371</v>
      </c>
      <c r="R706" s="32">
        <v>26001</v>
      </c>
      <c r="S706" s="32">
        <v>14274.54</v>
      </c>
      <c r="T706" s="52">
        <f>Table42[[#This Row],[EU funds 
(EUR)]]/Table42[[#This Row],[Total eligible expenditure allocated to the operation (EUR)]]</f>
        <v>0.54899965385946703</v>
      </c>
    </row>
    <row r="707" spans="1:20" ht="102" x14ac:dyDescent="0.25">
      <c r="A707" s="15">
        <v>703</v>
      </c>
      <c r="B707" s="9" t="s">
        <v>3335</v>
      </c>
      <c r="C707" s="9" t="s">
        <v>3336</v>
      </c>
      <c r="D707" s="34" t="s">
        <v>54</v>
      </c>
      <c r="E707" s="35" t="s">
        <v>364</v>
      </c>
      <c r="F707" s="9" t="s">
        <v>3337</v>
      </c>
      <c r="G707" s="27" t="s">
        <v>3338</v>
      </c>
      <c r="H707" s="16">
        <v>45915</v>
      </c>
      <c r="I707" s="16">
        <v>46120</v>
      </c>
      <c r="J707" s="49" t="s">
        <v>4701</v>
      </c>
      <c r="K707" s="58" t="s">
        <v>3300</v>
      </c>
      <c r="L707" s="58" t="s">
        <v>260</v>
      </c>
      <c r="M707" s="58" t="s">
        <v>1961</v>
      </c>
      <c r="N707" s="58" t="s">
        <v>268</v>
      </c>
      <c r="O707" s="56" t="s">
        <v>6267</v>
      </c>
      <c r="P707" s="58" t="s">
        <v>375</v>
      </c>
      <c r="Q707" s="58" t="s">
        <v>371</v>
      </c>
      <c r="R707" s="32">
        <v>15408</v>
      </c>
      <c r="S707" s="32">
        <v>11556</v>
      </c>
      <c r="T707" s="52">
        <f>Table42[[#This Row],[EU funds 
(EUR)]]/Table42[[#This Row],[Total eligible expenditure allocated to the operation (EUR)]]</f>
        <v>0.75</v>
      </c>
    </row>
    <row r="708" spans="1:20" ht="153" x14ac:dyDescent="0.25">
      <c r="A708" s="15">
        <v>704</v>
      </c>
      <c r="B708" s="9" t="s">
        <v>3339</v>
      </c>
      <c r="C708" s="9" t="s">
        <v>3340</v>
      </c>
      <c r="D708" s="34" t="s">
        <v>54</v>
      </c>
      <c r="E708" s="35" t="s">
        <v>364</v>
      </c>
      <c r="F708" s="9" t="s">
        <v>3341</v>
      </c>
      <c r="G708" s="27" t="s">
        <v>3342</v>
      </c>
      <c r="H708" s="16">
        <v>45905</v>
      </c>
      <c r="I708" s="16">
        <v>46373</v>
      </c>
      <c r="J708" s="49" t="s">
        <v>4701</v>
      </c>
      <c r="K708" s="58" t="s">
        <v>90</v>
      </c>
      <c r="L708" s="58" t="s">
        <v>38</v>
      </c>
      <c r="M708" s="58" t="s">
        <v>75</v>
      </c>
      <c r="N708" s="58" t="s">
        <v>75</v>
      </c>
      <c r="O708" s="56" t="s">
        <v>6267</v>
      </c>
      <c r="P708" s="58" t="s">
        <v>375</v>
      </c>
      <c r="Q708" s="58" t="s">
        <v>371</v>
      </c>
      <c r="R708" s="32">
        <v>28440.6</v>
      </c>
      <c r="S708" s="32">
        <v>21330.45</v>
      </c>
      <c r="T708" s="52">
        <f>Table42[[#This Row],[EU funds 
(EUR)]]/Table42[[#This Row],[Total eligible expenditure allocated to the operation (EUR)]]</f>
        <v>0.75000000000000011</v>
      </c>
    </row>
    <row r="709" spans="1:20" ht="165.75" x14ac:dyDescent="0.25">
      <c r="A709" s="15">
        <v>705</v>
      </c>
      <c r="B709" s="9" t="s">
        <v>3343</v>
      </c>
      <c r="C709" s="9" t="s">
        <v>3344</v>
      </c>
      <c r="D709" s="34" t="s">
        <v>54</v>
      </c>
      <c r="E709" s="35" t="s">
        <v>364</v>
      </c>
      <c r="F709" s="9" t="s">
        <v>3345</v>
      </c>
      <c r="G709" s="27" t="s">
        <v>3346</v>
      </c>
      <c r="H709" s="16">
        <v>45961</v>
      </c>
      <c r="I709" s="16">
        <v>46433</v>
      </c>
      <c r="J709" s="49" t="s">
        <v>4701</v>
      </c>
      <c r="K709" s="58" t="s">
        <v>1842</v>
      </c>
      <c r="L709" s="58" t="s">
        <v>116</v>
      </c>
      <c r="M709" s="58" t="s">
        <v>1953</v>
      </c>
      <c r="N709" s="58" t="s">
        <v>77</v>
      </c>
      <c r="O709" s="56" t="s">
        <v>6267</v>
      </c>
      <c r="P709" s="58" t="s">
        <v>375</v>
      </c>
      <c r="Q709" s="58" t="s">
        <v>371</v>
      </c>
      <c r="R709" s="32">
        <v>160179</v>
      </c>
      <c r="S709" s="32">
        <v>120134.25</v>
      </c>
      <c r="T709" s="52">
        <f>Table42[[#This Row],[EU funds 
(EUR)]]/Table42[[#This Row],[Total eligible expenditure allocated to the operation (EUR)]]</f>
        <v>0.75</v>
      </c>
    </row>
    <row r="710" spans="1:20" ht="114.75" x14ac:dyDescent="0.25">
      <c r="A710" s="15">
        <v>706</v>
      </c>
      <c r="B710" s="9" t="s">
        <v>3347</v>
      </c>
      <c r="C710" s="9" t="s">
        <v>3348</v>
      </c>
      <c r="D710" s="34" t="s">
        <v>54</v>
      </c>
      <c r="E710" s="35" t="s">
        <v>364</v>
      </c>
      <c r="F710" s="9" t="s">
        <v>3349</v>
      </c>
      <c r="G710" s="27" t="s">
        <v>3350</v>
      </c>
      <c r="H710" s="16">
        <v>45950</v>
      </c>
      <c r="I710" s="16">
        <v>46082</v>
      </c>
      <c r="J710" s="49" t="s">
        <v>4701</v>
      </c>
      <c r="K710" s="58" t="s">
        <v>255</v>
      </c>
      <c r="L710" s="58" t="s">
        <v>262</v>
      </c>
      <c r="M710" s="58" t="s">
        <v>1963</v>
      </c>
      <c r="N710" s="58" t="s">
        <v>79</v>
      </c>
      <c r="O710" s="56" t="s">
        <v>6267</v>
      </c>
      <c r="P710" s="58" t="s">
        <v>375</v>
      </c>
      <c r="Q710" s="58" t="s">
        <v>371</v>
      </c>
      <c r="R710" s="32">
        <v>136425</v>
      </c>
      <c r="S710" s="32">
        <v>102318.75</v>
      </c>
      <c r="T710" s="52">
        <f>Table42[[#This Row],[EU funds 
(EUR)]]/Table42[[#This Row],[Total eligible expenditure allocated to the operation (EUR)]]</f>
        <v>0.75</v>
      </c>
    </row>
    <row r="711" spans="1:20" ht="102" x14ac:dyDescent="0.25">
      <c r="A711" s="15">
        <v>707</v>
      </c>
      <c r="B711" s="9" t="s">
        <v>3351</v>
      </c>
      <c r="C711" s="9" t="s">
        <v>3352</v>
      </c>
      <c r="D711" s="34" t="s">
        <v>54</v>
      </c>
      <c r="E711" s="35" t="s">
        <v>364</v>
      </c>
      <c r="F711" s="9" t="s">
        <v>1446</v>
      </c>
      <c r="G711" s="27" t="s">
        <v>3353</v>
      </c>
      <c r="H711" s="16">
        <v>45952</v>
      </c>
      <c r="I711" s="16">
        <v>46218</v>
      </c>
      <c r="J711" s="49" t="s">
        <v>4701</v>
      </c>
      <c r="K711" s="58" t="s">
        <v>3354</v>
      </c>
      <c r="L711" s="58" t="s">
        <v>116</v>
      </c>
      <c r="M711" s="58" t="s">
        <v>1953</v>
      </c>
      <c r="N711" s="58" t="s">
        <v>77</v>
      </c>
      <c r="O711" s="56" t="s">
        <v>6267</v>
      </c>
      <c r="P711" s="58" t="s">
        <v>375</v>
      </c>
      <c r="Q711" s="58" t="s">
        <v>371</v>
      </c>
      <c r="R711" s="32">
        <v>18918.82</v>
      </c>
      <c r="S711" s="32">
        <v>14189.11</v>
      </c>
      <c r="T711" s="52">
        <f>Table42[[#This Row],[EU funds 
(EUR)]]/Table42[[#This Row],[Total eligible expenditure allocated to the operation (EUR)]]</f>
        <v>0.7499997357129039</v>
      </c>
    </row>
    <row r="712" spans="1:20" ht="102" x14ac:dyDescent="0.25">
      <c r="A712" s="15">
        <v>708</v>
      </c>
      <c r="B712" s="9" t="s">
        <v>3355</v>
      </c>
      <c r="C712" s="9" t="s">
        <v>3356</v>
      </c>
      <c r="D712" s="34" t="s">
        <v>54</v>
      </c>
      <c r="E712" s="35" t="s">
        <v>364</v>
      </c>
      <c r="F712" s="9" t="s">
        <v>3357</v>
      </c>
      <c r="G712" s="27" t="s">
        <v>3358</v>
      </c>
      <c r="H712" s="16">
        <v>45954</v>
      </c>
      <c r="I712" s="16">
        <v>46158</v>
      </c>
      <c r="J712" s="49" t="s">
        <v>4701</v>
      </c>
      <c r="K712" s="58" t="s">
        <v>1821</v>
      </c>
      <c r="L712" s="58" t="s">
        <v>116</v>
      </c>
      <c r="M712" s="58" t="s">
        <v>1953</v>
      </c>
      <c r="N712" s="58" t="s">
        <v>77</v>
      </c>
      <c r="O712" s="56" t="s">
        <v>6267</v>
      </c>
      <c r="P712" s="58" t="s">
        <v>375</v>
      </c>
      <c r="Q712" s="58" t="s">
        <v>371</v>
      </c>
      <c r="R712" s="32">
        <v>18755.32</v>
      </c>
      <c r="S712" s="32">
        <v>14066.49</v>
      </c>
      <c r="T712" s="52">
        <f>Table42[[#This Row],[EU funds 
(EUR)]]/Table42[[#This Row],[Total eligible expenditure allocated to the operation (EUR)]]</f>
        <v>0.75</v>
      </c>
    </row>
    <row r="713" spans="1:20" ht="76.5" x14ac:dyDescent="0.25">
      <c r="A713" s="15">
        <v>709</v>
      </c>
      <c r="B713" s="9" t="s">
        <v>3359</v>
      </c>
      <c r="C713" s="9" t="s">
        <v>3360</v>
      </c>
      <c r="D713" s="34" t="s">
        <v>54</v>
      </c>
      <c r="E713" s="35" t="s">
        <v>364</v>
      </c>
      <c r="F713" s="9" t="s">
        <v>3361</v>
      </c>
      <c r="G713" s="27" t="s">
        <v>3362</v>
      </c>
      <c r="H713" s="16">
        <v>45918</v>
      </c>
      <c r="I713" s="16">
        <v>46224</v>
      </c>
      <c r="J713" s="49" t="s">
        <v>4701</v>
      </c>
      <c r="K713" s="58" t="s">
        <v>90</v>
      </c>
      <c r="L713" s="58" t="s">
        <v>38</v>
      </c>
      <c r="M713" s="58" t="s">
        <v>75</v>
      </c>
      <c r="N713" s="58" t="s">
        <v>75</v>
      </c>
      <c r="O713" s="56" t="s">
        <v>6267</v>
      </c>
      <c r="P713" s="58" t="s">
        <v>375</v>
      </c>
      <c r="Q713" s="58" t="s">
        <v>371</v>
      </c>
      <c r="R713" s="32">
        <v>21560.5</v>
      </c>
      <c r="S713" s="32">
        <v>11858.27</v>
      </c>
      <c r="T713" s="52">
        <f>Table42[[#This Row],[EU funds 
(EUR)]]/Table42[[#This Row],[Total eligible expenditure allocated to the operation (EUR)]]</f>
        <v>0.54999976809443196</v>
      </c>
    </row>
    <row r="714" spans="1:20" ht="114.75" x14ac:dyDescent="0.25">
      <c r="A714" s="15">
        <v>710</v>
      </c>
      <c r="B714" s="9" t="s">
        <v>3363</v>
      </c>
      <c r="C714" s="9" t="s">
        <v>3364</v>
      </c>
      <c r="D714" s="34" t="s">
        <v>54</v>
      </c>
      <c r="E714" s="35" t="s">
        <v>364</v>
      </c>
      <c r="F714" s="9" t="s">
        <v>3365</v>
      </c>
      <c r="G714" s="27" t="s">
        <v>3366</v>
      </c>
      <c r="H714" s="16">
        <v>45939</v>
      </c>
      <c r="I714" s="16">
        <v>46388</v>
      </c>
      <c r="J714" s="49" t="s">
        <v>4701</v>
      </c>
      <c r="K714" s="58" t="s">
        <v>90</v>
      </c>
      <c r="L714" s="58" t="s">
        <v>38</v>
      </c>
      <c r="M714" s="58" t="s">
        <v>75</v>
      </c>
      <c r="N714" s="58" t="s">
        <v>75</v>
      </c>
      <c r="O714" s="56" t="s">
        <v>6267</v>
      </c>
      <c r="P714" s="58" t="s">
        <v>375</v>
      </c>
      <c r="Q714" s="58" t="s">
        <v>371</v>
      </c>
      <c r="R714" s="32">
        <v>49648</v>
      </c>
      <c r="S714" s="32">
        <v>37236</v>
      </c>
      <c r="T714" s="52">
        <f>Table42[[#This Row],[EU funds 
(EUR)]]/Table42[[#This Row],[Total eligible expenditure allocated to the operation (EUR)]]</f>
        <v>0.75</v>
      </c>
    </row>
    <row r="715" spans="1:20" ht="178.5" x14ac:dyDescent="0.25">
      <c r="A715" s="15">
        <v>711</v>
      </c>
      <c r="B715" s="9" t="s">
        <v>3367</v>
      </c>
      <c r="C715" s="9" t="s">
        <v>3368</v>
      </c>
      <c r="D715" s="34" t="s">
        <v>54</v>
      </c>
      <c r="E715" s="35" t="s">
        <v>364</v>
      </c>
      <c r="F715" s="9" t="s">
        <v>3369</v>
      </c>
      <c r="G715" s="27" t="s">
        <v>3370</v>
      </c>
      <c r="H715" s="16">
        <v>45922</v>
      </c>
      <c r="I715" s="16">
        <v>46386</v>
      </c>
      <c r="J715" s="49" t="s">
        <v>4701</v>
      </c>
      <c r="K715" s="58" t="s">
        <v>1849</v>
      </c>
      <c r="L715" s="58" t="s">
        <v>545</v>
      </c>
      <c r="M715" s="58" t="s">
        <v>1980</v>
      </c>
      <c r="N715" s="58" t="s">
        <v>268</v>
      </c>
      <c r="O715" s="56" t="s">
        <v>6267</v>
      </c>
      <c r="P715" s="58" t="s">
        <v>375</v>
      </c>
      <c r="Q715" s="58" t="s">
        <v>371</v>
      </c>
      <c r="R715" s="32">
        <v>16667.09</v>
      </c>
      <c r="S715" s="32">
        <v>9166.89</v>
      </c>
      <c r="T715" s="52">
        <f>Table42[[#This Row],[EU funds 
(EUR)]]/Table42[[#This Row],[Total eligible expenditure allocated to the operation (EUR)]]</f>
        <v>0.5499994300144776</v>
      </c>
    </row>
    <row r="716" spans="1:20" ht="114.75" x14ac:dyDescent="0.25">
      <c r="A716" s="15">
        <v>712</v>
      </c>
      <c r="B716" s="9" t="s">
        <v>3371</v>
      </c>
      <c r="C716" s="9" t="s">
        <v>3372</v>
      </c>
      <c r="D716" s="34" t="s">
        <v>54</v>
      </c>
      <c r="E716" s="35" t="s">
        <v>364</v>
      </c>
      <c r="F716" s="9" t="s">
        <v>3373</v>
      </c>
      <c r="G716" s="27" t="s">
        <v>3374</v>
      </c>
      <c r="H716" s="16">
        <v>45951</v>
      </c>
      <c r="I716" s="16">
        <v>46461</v>
      </c>
      <c r="J716" s="49" t="s">
        <v>4701</v>
      </c>
      <c r="K716" s="58" t="s">
        <v>250</v>
      </c>
      <c r="L716" s="58" t="s">
        <v>72</v>
      </c>
      <c r="M716" s="58" t="s">
        <v>1949</v>
      </c>
      <c r="N716" s="58" t="s">
        <v>77</v>
      </c>
      <c r="O716" s="56" t="s">
        <v>6267</v>
      </c>
      <c r="P716" s="58" t="s">
        <v>375</v>
      </c>
      <c r="Q716" s="58" t="s">
        <v>371</v>
      </c>
      <c r="R716" s="32">
        <v>25412.5</v>
      </c>
      <c r="S716" s="32">
        <v>19059.37</v>
      </c>
      <c r="T716" s="52">
        <f>Table42[[#This Row],[EU funds 
(EUR)]]/Table42[[#This Row],[Total eligible expenditure allocated to the operation (EUR)]]</f>
        <v>0.74999980324643378</v>
      </c>
    </row>
    <row r="717" spans="1:20" ht="89.25" x14ac:dyDescent="0.25">
      <c r="A717" s="15">
        <v>713</v>
      </c>
      <c r="B717" s="9" t="s">
        <v>3375</v>
      </c>
      <c r="C717" s="9" t="s">
        <v>3376</v>
      </c>
      <c r="D717" s="34" t="s">
        <v>54</v>
      </c>
      <c r="E717" s="35" t="s">
        <v>364</v>
      </c>
      <c r="F717" s="9" t="s">
        <v>1399</v>
      </c>
      <c r="G717" s="27" t="s">
        <v>3377</v>
      </c>
      <c r="H717" s="16">
        <v>45957</v>
      </c>
      <c r="I717" s="16">
        <v>46054</v>
      </c>
      <c r="J717" s="49" t="s">
        <v>4701</v>
      </c>
      <c r="K717" s="58" t="s">
        <v>525</v>
      </c>
      <c r="L717" s="58" t="s">
        <v>542</v>
      </c>
      <c r="M717" s="58" t="s">
        <v>1975</v>
      </c>
      <c r="N717" s="58" t="s">
        <v>268</v>
      </c>
      <c r="O717" s="56" t="s">
        <v>6267</v>
      </c>
      <c r="P717" s="58" t="s">
        <v>375</v>
      </c>
      <c r="Q717" s="58" t="s">
        <v>371</v>
      </c>
      <c r="R717" s="32">
        <v>37222.620000000003</v>
      </c>
      <c r="S717" s="32">
        <v>27916.959999999999</v>
      </c>
      <c r="T717" s="52">
        <f>Table42[[#This Row],[EU funds 
(EUR)]]/Table42[[#This Row],[Total eligible expenditure allocated to the operation (EUR)]]</f>
        <v>0.74999986567307719</v>
      </c>
    </row>
    <row r="718" spans="1:20" ht="114.75" x14ac:dyDescent="0.25">
      <c r="A718" s="15">
        <v>714</v>
      </c>
      <c r="B718" s="9" t="s">
        <v>3378</v>
      </c>
      <c r="C718" s="9" t="s">
        <v>3379</v>
      </c>
      <c r="D718" s="34" t="s">
        <v>54</v>
      </c>
      <c r="E718" s="35" t="s">
        <v>364</v>
      </c>
      <c r="F718" s="9" t="s">
        <v>3380</v>
      </c>
      <c r="G718" s="27" t="s">
        <v>3381</v>
      </c>
      <c r="H718" s="16">
        <v>45926</v>
      </c>
      <c r="I718" s="16">
        <v>46296</v>
      </c>
      <c r="J718" s="49" t="s">
        <v>4701</v>
      </c>
      <c r="K718" s="58" t="s">
        <v>250</v>
      </c>
      <c r="L718" s="58" t="s">
        <v>72</v>
      </c>
      <c r="M718" s="58" t="s">
        <v>1949</v>
      </c>
      <c r="N718" s="58" t="s">
        <v>77</v>
      </c>
      <c r="O718" s="56" t="s">
        <v>6267</v>
      </c>
      <c r="P718" s="58" t="s">
        <v>375</v>
      </c>
      <c r="Q718" s="58" t="s">
        <v>371</v>
      </c>
      <c r="R718" s="32">
        <v>20891.75</v>
      </c>
      <c r="S718" s="32">
        <v>15668.81</v>
      </c>
      <c r="T718" s="52">
        <f>Table42[[#This Row],[EU funds 
(EUR)]]/Table42[[#This Row],[Total eligible expenditure allocated to the operation (EUR)]]</f>
        <v>0.7499998803355391</v>
      </c>
    </row>
    <row r="719" spans="1:20" ht="102" x14ac:dyDescent="0.25">
      <c r="A719" s="15">
        <v>715</v>
      </c>
      <c r="B719" s="9" t="s">
        <v>3382</v>
      </c>
      <c r="C719" s="9" t="s">
        <v>3383</v>
      </c>
      <c r="D719" s="34" t="s">
        <v>54</v>
      </c>
      <c r="E719" s="35" t="s">
        <v>364</v>
      </c>
      <c r="F719" s="9" t="s">
        <v>3384</v>
      </c>
      <c r="G719" s="27" t="s">
        <v>3385</v>
      </c>
      <c r="H719" s="16">
        <v>45951</v>
      </c>
      <c r="I719" s="16">
        <v>46379</v>
      </c>
      <c r="J719" s="49" t="s">
        <v>4701</v>
      </c>
      <c r="K719" s="58" t="s">
        <v>90</v>
      </c>
      <c r="L719" s="58" t="s">
        <v>38</v>
      </c>
      <c r="M719" s="58" t="s">
        <v>75</v>
      </c>
      <c r="N719" s="58" t="s">
        <v>75</v>
      </c>
      <c r="O719" s="56" t="s">
        <v>6267</v>
      </c>
      <c r="P719" s="58" t="s">
        <v>375</v>
      </c>
      <c r="Q719" s="58" t="s">
        <v>371</v>
      </c>
      <c r="R719" s="32">
        <v>24343.14</v>
      </c>
      <c r="S719" s="32">
        <v>18257.349999999999</v>
      </c>
      <c r="T719" s="52">
        <f>Table42[[#This Row],[EU funds 
(EUR)]]/Table42[[#This Row],[Total eligible expenditure allocated to the operation (EUR)]]</f>
        <v>0.74999979460332555</v>
      </c>
    </row>
    <row r="720" spans="1:20" ht="127.5" x14ac:dyDescent="0.25">
      <c r="A720" s="15">
        <v>716</v>
      </c>
      <c r="B720" s="9" t="s">
        <v>3386</v>
      </c>
      <c r="C720" s="9" t="s">
        <v>3387</v>
      </c>
      <c r="D720" s="34" t="s">
        <v>54</v>
      </c>
      <c r="E720" s="35" t="s">
        <v>364</v>
      </c>
      <c r="F720" s="9" t="s">
        <v>3388</v>
      </c>
      <c r="G720" s="27" t="s">
        <v>3389</v>
      </c>
      <c r="H720" s="16">
        <v>45950</v>
      </c>
      <c r="I720" s="16">
        <v>46388</v>
      </c>
      <c r="J720" s="49" t="s">
        <v>4701</v>
      </c>
      <c r="K720" s="58" t="s">
        <v>3390</v>
      </c>
      <c r="L720" s="58" t="s">
        <v>261</v>
      </c>
      <c r="M720" s="58" t="s">
        <v>1961</v>
      </c>
      <c r="N720" s="58" t="s">
        <v>268</v>
      </c>
      <c r="O720" s="56" t="s">
        <v>6267</v>
      </c>
      <c r="P720" s="58" t="s">
        <v>375</v>
      </c>
      <c r="Q720" s="58" t="s">
        <v>371</v>
      </c>
      <c r="R720" s="32">
        <v>70470.2</v>
      </c>
      <c r="S720" s="32">
        <v>52852.65</v>
      </c>
      <c r="T720" s="52">
        <f>Table42[[#This Row],[EU funds 
(EUR)]]/Table42[[#This Row],[Total eligible expenditure allocated to the operation (EUR)]]</f>
        <v>0.75</v>
      </c>
    </row>
    <row r="721" spans="1:20" ht="89.25" x14ac:dyDescent="0.25">
      <c r="A721" s="15">
        <v>717</v>
      </c>
      <c r="B721" s="9" t="s">
        <v>3391</v>
      </c>
      <c r="C721" s="9" t="s">
        <v>3392</v>
      </c>
      <c r="D721" s="34" t="s">
        <v>54</v>
      </c>
      <c r="E721" s="35" t="s">
        <v>364</v>
      </c>
      <c r="F721" s="9" t="s">
        <v>3393</v>
      </c>
      <c r="G721" s="27" t="s">
        <v>3394</v>
      </c>
      <c r="H721" s="16">
        <v>45954</v>
      </c>
      <c r="I721" s="16">
        <v>46170</v>
      </c>
      <c r="J721" s="49" t="s">
        <v>4701</v>
      </c>
      <c r="K721" s="58" t="s">
        <v>90</v>
      </c>
      <c r="L721" s="58" t="s">
        <v>38</v>
      </c>
      <c r="M721" s="58" t="s">
        <v>75</v>
      </c>
      <c r="N721" s="58" t="s">
        <v>75</v>
      </c>
      <c r="O721" s="56" t="s">
        <v>6267</v>
      </c>
      <c r="P721" s="58" t="s">
        <v>375</v>
      </c>
      <c r="Q721" s="58" t="s">
        <v>371</v>
      </c>
      <c r="R721" s="32">
        <v>8774</v>
      </c>
      <c r="S721" s="32">
        <v>6492.76</v>
      </c>
      <c r="T721" s="52">
        <f>Table42[[#This Row],[EU funds 
(EUR)]]/Table42[[#This Row],[Total eligible expenditure allocated to the operation (EUR)]]</f>
        <v>0.74</v>
      </c>
    </row>
    <row r="722" spans="1:20" ht="191.25" x14ac:dyDescent="0.25">
      <c r="A722" s="15">
        <v>718</v>
      </c>
      <c r="B722" s="9" t="s">
        <v>3395</v>
      </c>
      <c r="C722" s="9" t="s">
        <v>3396</v>
      </c>
      <c r="D722" s="34" t="s">
        <v>54</v>
      </c>
      <c r="E722" s="35" t="s">
        <v>364</v>
      </c>
      <c r="F722" s="9" t="s">
        <v>3397</v>
      </c>
      <c r="G722" s="27" t="s">
        <v>3398</v>
      </c>
      <c r="H722" s="16">
        <v>45946</v>
      </c>
      <c r="I722" s="16">
        <v>46419</v>
      </c>
      <c r="J722" s="49" t="s">
        <v>4701</v>
      </c>
      <c r="K722" s="58" t="s">
        <v>90</v>
      </c>
      <c r="L722" s="58" t="s">
        <v>38</v>
      </c>
      <c r="M722" s="58" t="s">
        <v>75</v>
      </c>
      <c r="N722" s="58" t="s">
        <v>75</v>
      </c>
      <c r="O722" s="56" t="s">
        <v>6267</v>
      </c>
      <c r="P722" s="58" t="s">
        <v>375</v>
      </c>
      <c r="Q722" s="58" t="s">
        <v>371</v>
      </c>
      <c r="R722" s="32">
        <v>46603.85</v>
      </c>
      <c r="S722" s="32">
        <v>34486.839999999997</v>
      </c>
      <c r="T722" s="52">
        <f>Table42[[#This Row],[EU funds 
(EUR)]]/Table42[[#This Row],[Total eligible expenditure allocated to the operation (EUR)]]</f>
        <v>0.73999980688290767</v>
      </c>
    </row>
    <row r="723" spans="1:20" ht="114.75" x14ac:dyDescent="0.25">
      <c r="A723" s="15">
        <v>719</v>
      </c>
      <c r="B723" s="9" t="s">
        <v>3399</v>
      </c>
      <c r="C723" s="9" t="s">
        <v>3400</v>
      </c>
      <c r="D723" s="34" t="s">
        <v>54</v>
      </c>
      <c r="E723" s="35" t="s">
        <v>364</v>
      </c>
      <c r="F723" s="9" t="s">
        <v>3401</v>
      </c>
      <c r="G723" s="27" t="s">
        <v>3402</v>
      </c>
      <c r="H723" s="16">
        <v>45986</v>
      </c>
      <c r="I723" s="16">
        <v>46388</v>
      </c>
      <c r="J723" s="49" t="s">
        <v>4701</v>
      </c>
      <c r="K723" s="58" t="s">
        <v>3403</v>
      </c>
      <c r="L723" s="58" t="s">
        <v>542</v>
      </c>
      <c r="M723" s="58" t="s">
        <v>1975</v>
      </c>
      <c r="N723" s="58" t="s">
        <v>268</v>
      </c>
      <c r="O723" s="56" t="s">
        <v>6267</v>
      </c>
      <c r="P723" s="58" t="s">
        <v>375</v>
      </c>
      <c r="Q723" s="58" t="s">
        <v>371</v>
      </c>
      <c r="R723" s="32">
        <v>95069.5</v>
      </c>
      <c r="S723" s="32">
        <v>71302.12</v>
      </c>
      <c r="T723" s="52">
        <f>Table42[[#This Row],[EU funds 
(EUR)]]/Table42[[#This Row],[Total eligible expenditure allocated to the operation (EUR)]]</f>
        <v>0.74999994740689702</v>
      </c>
    </row>
    <row r="724" spans="1:20" ht="102" x14ac:dyDescent="0.25">
      <c r="A724" s="15">
        <v>720</v>
      </c>
      <c r="B724" s="9" t="s">
        <v>3404</v>
      </c>
      <c r="C724" s="9" t="s">
        <v>3405</v>
      </c>
      <c r="D724" s="34" t="s">
        <v>54</v>
      </c>
      <c r="E724" s="35" t="s">
        <v>364</v>
      </c>
      <c r="F724" s="9" t="s">
        <v>3406</v>
      </c>
      <c r="G724" s="27" t="s">
        <v>3407</v>
      </c>
      <c r="H724" s="16">
        <v>45950</v>
      </c>
      <c r="I724" s="16">
        <v>46266</v>
      </c>
      <c r="J724" s="49" t="s">
        <v>4701</v>
      </c>
      <c r="K724" s="58" t="s">
        <v>90</v>
      </c>
      <c r="L724" s="58" t="s">
        <v>38</v>
      </c>
      <c r="M724" s="58" t="s">
        <v>75</v>
      </c>
      <c r="N724" s="58" t="s">
        <v>75</v>
      </c>
      <c r="O724" s="56" t="s">
        <v>6267</v>
      </c>
      <c r="P724" s="58" t="s">
        <v>375</v>
      </c>
      <c r="Q724" s="58" t="s">
        <v>371</v>
      </c>
      <c r="R724" s="32">
        <v>10881.9</v>
      </c>
      <c r="S724" s="32">
        <v>8161.42</v>
      </c>
      <c r="T724" s="52">
        <f>Table42[[#This Row],[EU funds 
(EUR)]]/Table42[[#This Row],[Total eligible expenditure allocated to the operation (EUR)]]</f>
        <v>0.74999954052141637</v>
      </c>
    </row>
    <row r="725" spans="1:20" ht="63.75" x14ac:dyDescent="0.25">
      <c r="A725" s="15">
        <v>721</v>
      </c>
      <c r="B725" s="9" t="s">
        <v>3408</v>
      </c>
      <c r="C725" s="9" t="s">
        <v>3409</v>
      </c>
      <c r="D725" s="34" t="s">
        <v>54</v>
      </c>
      <c r="E725" s="35" t="s">
        <v>364</v>
      </c>
      <c r="F725" s="9" t="s">
        <v>3410</v>
      </c>
      <c r="G725" s="27" t="s">
        <v>3411</v>
      </c>
      <c r="H725" s="16">
        <v>45952</v>
      </c>
      <c r="I725" s="16">
        <v>46358</v>
      </c>
      <c r="J725" s="49" t="s">
        <v>4701</v>
      </c>
      <c r="K725" s="58" t="s">
        <v>2081</v>
      </c>
      <c r="L725" s="58" t="s">
        <v>545</v>
      </c>
      <c r="M725" s="58" t="s">
        <v>1980</v>
      </c>
      <c r="N725" s="58" t="s">
        <v>268</v>
      </c>
      <c r="O725" s="56" t="s">
        <v>6267</v>
      </c>
      <c r="P725" s="58" t="s">
        <v>375</v>
      </c>
      <c r="Q725" s="58" t="s">
        <v>371</v>
      </c>
      <c r="R725" s="32">
        <v>7827.05</v>
      </c>
      <c r="S725" s="32">
        <v>5869.5</v>
      </c>
      <c r="T725" s="52">
        <f>Table42[[#This Row],[EU funds 
(EUR)]]/Table42[[#This Row],[Total eligible expenditure allocated to the operation (EUR)]]</f>
        <v>0.74989938738094175</v>
      </c>
    </row>
    <row r="726" spans="1:20" ht="89.25" x14ac:dyDescent="0.25">
      <c r="A726" s="15">
        <v>722</v>
      </c>
      <c r="B726" s="9" t="s">
        <v>3412</v>
      </c>
      <c r="C726" s="9" t="s">
        <v>3413</v>
      </c>
      <c r="D726" s="34" t="s">
        <v>54</v>
      </c>
      <c r="E726" s="35" t="s">
        <v>364</v>
      </c>
      <c r="F726" s="9" t="s">
        <v>3414</v>
      </c>
      <c r="G726" s="27" t="s">
        <v>3415</v>
      </c>
      <c r="H726" s="16">
        <v>45964</v>
      </c>
      <c r="I726" s="16">
        <v>46235</v>
      </c>
      <c r="J726" s="49" t="s">
        <v>4701</v>
      </c>
      <c r="K726" s="58" t="s">
        <v>1881</v>
      </c>
      <c r="L726" s="58" t="s">
        <v>260</v>
      </c>
      <c r="M726" s="58" t="s">
        <v>1960</v>
      </c>
      <c r="N726" s="58" t="s">
        <v>268</v>
      </c>
      <c r="O726" s="56" t="s">
        <v>6267</v>
      </c>
      <c r="P726" s="58" t="s">
        <v>375</v>
      </c>
      <c r="Q726" s="58" t="s">
        <v>371</v>
      </c>
      <c r="R726" s="32">
        <v>36671.040000000001</v>
      </c>
      <c r="S726" s="32">
        <v>27503.279999999999</v>
      </c>
      <c r="T726" s="52">
        <f>Table42[[#This Row],[EU funds 
(EUR)]]/Table42[[#This Row],[Total eligible expenditure allocated to the operation (EUR)]]</f>
        <v>0.75</v>
      </c>
    </row>
    <row r="727" spans="1:20" ht="114.75" x14ac:dyDescent="0.25">
      <c r="A727" s="15">
        <v>723</v>
      </c>
      <c r="B727" s="9" t="s">
        <v>3416</v>
      </c>
      <c r="C727" s="9" t="s">
        <v>3417</v>
      </c>
      <c r="D727" s="34" t="s">
        <v>54</v>
      </c>
      <c r="E727" s="35" t="s">
        <v>364</v>
      </c>
      <c r="F727" s="9" t="s">
        <v>3418</v>
      </c>
      <c r="G727" s="27" t="s">
        <v>3419</v>
      </c>
      <c r="H727" s="16">
        <v>45946</v>
      </c>
      <c r="I727" s="16">
        <v>46017</v>
      </c>
      <c r="J727" s="49" t="s">
        <v>4702</v>
      </c>
      <c r="K727" s="58" t="s">
        <v>255</v>
      </c>
      <c r="L727" s="58" t="s">
        <v>262</v>
      </c>
      <c r="M727" s="58" t="s">
        <v>1963</v>
      </c>
      <c r="N727" s="58" t="s">
        <v>79</v>
      </c>
      <c r="O727" s="56" t="s">
        <v>6267</v>
      </c>
      <c r="P727" s="58" t="s">
        <v>375</v>
      </c>
      <c r="Q727" s="58" t="s">
        <v>371</v>
      </c>
      <c r="R727" s="32">
        <v>29211</v>
      </c>
      <c r="S727" s="32">
        <v>21908.25</v>
      </c>
      <c r="T727" s="52">
        <f>Table42[[#This Row],[EU funds 
(EUR)]]/Table42[[#This Row],[Total eligible expenditure allocated to the operation (EUR)]]</f>
        <v>0.75</v>
      </c>
    </row>
    <row r="728" spans="1:20" ht="102" x14ac:dyDescent="0.25">
      <c r="A728" s="15">
        <v>724</v>
      </c>
      <c r="B728" s="9" t="s">
        <v>3420</v>
      </c>
      <c r="C728" s="9" t="s">
        <v>3421</v>
      </c>
      <c r="D728" s="34" t="s">
        <v>54</v>
      </c>
      <c r="E728" s="35" t="s">
        <v>364</v>
      </c>
      <c r="F728" s="9" t="s">
        <v>3422</v>
      </c>
      <c r="G728" s="27" t="s">
        <v>3423</v>
      </c>
      <c r="H728" s="16">
        <v>45957</v>
      </c>
      <c r="I728" s="16">
        <v>46301</v>
      </c>
      <c r="J728" s="49" t="s">
        <v>4701</v>
      </c>
      <c r="K728" s="58" t="s">
        <v>123</v>
      </c>
      <c r="L728" s="58" t="s">
        <v>116</v>
      </c>
      <c r="M728" s="58" t="s">
        <v>1953</v>
      </c>
      <c r="N728" s="58" t="s">
        <v>77</v>
      </c>
      <c r="O728" s="56" t="s">
        <v>6267</v>
      </c>
      <c r="P728" s="58" t="s">
        <v>375</v>
      </c>
      <c r="Q728" s="58" t="s">
        <v>371</v>
      </c>
      <c r="R728" s="32">
        <v>19623.8</v>
      </c>
      <c r="S728" s="32">
        <v>14717.84</v>
      </c>
      <c r="T728" s="52">
        <f>Table42[[#This Row],[EU funds 
(EUR)]]/Table42[[#This Row],[Total eligible expenditure allocated to the operation (EUR)]]</f>
        <v>0.7499994904147006</v>
      </c>
    </row>
    <row r="729" spans="1:20" ht="76.5" x14ac:dyDescent="0.25">
      <c r="A729" s="15">
        <v>725</v>
      </c>
      <c r="B729" s="9" t="s">
        <v>3424</v>
      </c>
      <c r="C729" s="9" t="s">
        <v>3425</v>
      </c>
      <c r="D729" s="34" t="s">
        <v>54</v>
      </c>
      <c r="E729" s="35" t="s">
        <v>364</v>
      </c>
      <c r="F729" s="9" t="s">
        <v>3426</v>
      </c>
      <c r="G729" s="27" t="s">
        <v>3427</v>
      </c>
      <c r="H729" s="16">
        <v>45950</v>
      </c>
      <c r="I729" s="16">
        <v>46447</v>
      </c>
      <c r="J729" s="49" t="s">
        <v>4701</v>
      </c>
      <c r="K729" s="58" t="s">
        <v>347</v>
      </c>
      <c r="L729" s="58" t="s">
        <v>260</v>
      </c>
      <c r="M729" s="58" t="s">
        <v>1960</v>
      </c>
      <c r="N729" s="58" t="s">
        <v>268</v>
      </c>
      <c r="O729" s="56" t="s">
        <v>6267</v>
      </c>
      <c r="P729" s="58" t="s">
        <v>375</v>
      </c>
      <c r="Q729" s="58" t="s">
        <v>371</v>
      </c>
      <c r="R729" s="32">
        <v>35331.4</v>
      </c>
      <c r="S729" s="32">
        <v>26498.55</v>
      </c>
      <c r="T729" s="52">
        <f>Table42[[#This Row],[EU funds 
(EUR)]]/Table42[[#This Row],[Total eligible expenditure allocated to the operation (EUR)]]</f>
        <v>0.75</v>
      </c>
    </row>
    <row r="730" spans="1:20" ht="89.25" x14ac:dyDescent="0.25">
      <c r="A730" s="15">
        <v>726</v>
      </c>
      <c r="B730" s="9" t="s">
        <v>3428</v>
      </c>
      <c r="C730" s="9" t="s">
        <v>3429</v>
      </c>
      <c r="D730" s="34" t="s">
        <v>54</v>
      </c>
      <c r="E730" s="35" t="s">
        <v>364</v>
      </c>
      <c r="F730" s="9" t="s">
        <v>3430</v>
      </c>
      <c r="G730" s="27" t="s">
        <v>3431</v>
      </c>
      <c r="H730" s="16">
        <v>45950</v>
      </c>
      <c r="I730" s="16">
        <v>46338</v>
      </c>
      <c r="J730" s="49" t="s">
        <v>4701</v>
      </c>
      <c r="K730" s="58" t="s">
        <v>90</v>
      </c>
      <c r="L730" s="58" t="s">
        <v>38</v>
      </c>
      <c r="M730" s="58" t="s">
        <v>75</v>
      </c>
      <c r="N730" s="58" t="s">
        <v>75</v>
      </c>
      <c r="O730" s="56" t="s">
        <v>6267</v>
      </c>
      <c r="P730" s="58" t="s">
        <v>375</v>
      </c>
      <c r="Q730" s="58" t="s">
        <v>371</v>
      </c>
      <c r="R730" s="32">
        <v>67014.100000000006</v>
      </c>
      <c r="S730" s="32">
        <v>50193.56</v>
      </c>
      <c r="T730" s="52">
        <f>Table42[[#This Row],[EU funds 
(EUR)]]/Table42[[#This Row],[Total eligible expenditure allocated to the operation (EUR)]]</f>
        <v>0.74899998656999045</v>
      </c>
    </row>
    <row r="731" spans="1:20" ht="63.75" x14ac:dyDescent="0.25">
      <c r="A731" s="15">
        <v>727</v>
      </c>
      <c r="B731" s="9" t="s">
        <v>3432</v>
      </c>
      <c r="C731" s="9" t="s">
        <v>3433</v>
      </c>
      <c r="D731" s="34" t="s">
        <v>54</v>
      </c>
      <c r="E731" s="35" t="s">
        <v>364</v>
      </c>
      <c r="F731" s="9" t="s">
        <v>3434</v>
      </c>
      <c r="G731" s="27" t="s">
        <v>3435</v>
      </c>
      <c r="H731" s="16">
        <v>45951</v>
      </c>
      <c r="I731" s="16">
        <v>46218</v>
      </c>
      <c r="J731" s="49" t="s">
        <v>4701</v>
      </c>
      <c r="K731" s="58" t="s">
        <v>3436</v>
      </c>
      <c r="L731" s="58" t="s">
        <v>74</v>
      </c>
      <c r="M731" s="58" t="s">
        <v>1952</v>
      </c>
      <c r="N731" s="58" t="s">
        <v>79</v>
      </c>
      <c r="O731" s="56" t="s">
        <v>6267</v>
      </c>
      <c r="P731" s="58" t="s">
        <v>375</v>
      </c>
      <c r="Q731" s="58" t="s">
        <v>371</v>
      </c>
      <c r="R731" s="32">
        <v>8225.09</v>
      </c>
      <c r="S731" s="32">
        <v>4482.67</v>
      </c>
      <c r="T731" s="52">
        <f>Table42[[#This Row],[EU funds 
(EUR)]]/Table42[[#This Row],[Total eligible expenditure allocated to the operation (EUR)]]</f>
        <v>0.54499950760417215</v>
      </c>
    </row>
    <row r="732" spans="1:20" ht="102" x14ac:dyDescent="0.25">
      <c r="A732" s="15">
        <v>728</v>
      </c>
      <c r="B732" s="9" t="s">
        <v>3437</v>
      </c>
      <c r="C732" s="9" t="s">
        <v>3438</v>
      </c>
      <c r="D732" s="34" t="s">
        <v>54</v>
      </c>
      <c r="E732" s="35" t="s">
        <v>364</v>
      </c>
      <c r="F732" s="9" t="s">
        <v>3439</v>
      </c>
      <c r="G732" s="27" t="s">
        <v>3440</v>
      </c>
      <c r="H732" s="16">
        <v>45946</v>
      </c>
      <c r="I732" s="16">
        <v>46196</v>
      </c>
      <c r="J732" s="49" t="s">
        <v>4701</v>
      </c>
      <c r="K732" s="58" t="s">
        <v>535</v>
      </c>
      <c r="L732" s="58" t="s">
        <v>543</v>
      </c>
      <c r="M732" s="58" t="s">
        <v>1978</v>
      </c>
      <c r="N732" s="58" t="s">
        <v>79</v>
      </c>
      <c r="O732" s="56" t="s">
        <v>6267</v>
      </c>
      <c r="P732" s="58" t="s">
        <v>375</v>
      </c>
      <c r="Q732" s="58" t="s">
        <v>371</v>
      </c>
      <c r="R732" s="32">
        <v>27178</v>
      </c>
      <c r="S732" s="32">
        <v>19839.939999999999</v>
      </c>
      <c r="T732" s="52">
        <f>Table42[[#This Row],[EU funds 
(EUR)]]/Table42[[#This Row],[Total eligible expenditure allocated to the operation (EUR)]]</f>
        <v>0.73</v>
      </c>
    </row>
    <row r="733" spans="1:20" ht="127.5" x14ac:dyDescent="0.25">
      <c r="A733" s="15">
        <v>729</v>
      </c>
      <c r="B733" s="9" t="s">
        <v>3441</v>
      </c>
      <c r="C733" s="9" t="s">
        <v>913</v>
      </c>
      <c r="D733" s="34" t="s">
        <v>54</v>
      </c>
      <c r="E733" s="35" t="s">
        <v>364</v>
      </c>
      <c r="F733" s="9" t="s">
        <v>3442</v>
      </c>
      <c r="G733" s="27" t="s">
        <v>3443</v>
      </c>
      <c r="H733" s="16">
        <v>45950</v>
      </c>
      <c r="I733" s="16">
        <v>46266</v>
      </c>
      <c r="J733" s="49" t="s">
        <v>4701</v>
      </c>
      <c r="K733" s="58" t="s">
        <v>90</v>
      </c>
      <c r="L733" s="58" t="s">
        <v>38</v>
      </c>
      <c r="M733" s="58" t="s">
        <v>75</v>
      </c>
      <c r="N733" s="58" t="s">
        <v>75</v>
      </c>
      <c r="O733" s="56" t="s">
        <v>6267</v>
      </c>
      <c r="P733" s="58" t="s">
        <v>375</v>
      </c>
      <c r="Q733" s="58" t="s">
        <v>371</v>
      </c>
      <c r="R733" s="32">
        <v>23871.7</v>
      </c>
      <c r="S733" s="32">
        <v>13129.43</v>
      </c>
      <c r="T733" s="52">
        <f>Table42[[#This Row],[EU funds 
(EUR)]]/Table42[[#This Row],[Total eligible expenditure allocated to the operation (EUR)]]</f>
        <v>0.54999979054696568</v>
      </c>
    </row>
    <row r="734" spans="1:20" ht="76.5" x14ac:dyDescent="0.25">
      <c r="A734" s="15">
        <v>730</v>
      </c>
      <c r="B734" s="9" t="s">
        <v>3444</v>
      </c>
      <c r="C734" s="9" t="s">
        <v>3445</v>
      </c>
      <c r="D734" s="34" t="s">
        <v>54</v>
      </c>
      <c r="E734" s="35" t="s">
        <v>364</v>
      </c>
      <c r="F734" s="9" t="s">
        <v>3446</v>
      </c>
      <c r="G734" s="27" t="s">
        <v>3447</v>
      </c>
      <c r="H734" s="16">
        <v>45950</v>
      </c>
      <c r="I734" s="16">
        <v>46234</v>
      </c>
      <c r="J734" s="49" t="s">
        <v>4701</v>
      </c>
      <c r="K734" s="58" t="s">
        <v>123</v>
      </c>
      <c r="L734" s="58" t="s">
        <v>116</v>
      </c>
      <c r="M734" s="58" t="s">
        <v>1953</v>
      </c>
      <c r="N734" s="58" t="s">
        <v>77</v>
      </c>
      <c r="O734" s="56" t="s">
        <v>6267</v>
      </c>
      <c r="P734" s="58" t="s">
        <v>375</v>
      </c>
      <c r="Q734" s="58" t="s">
        <v>371</v>
      </c>
      <c r="R734" s="32">
        <v>47181.65</v>
      </c>
      <c r="S734" s="32">
        <v>35339.050000000003</v>
      </c>
      <c r="T734" s="52">
        <f>Table42[[#This Row],[EU funds 
(EUR)]]/Table42[[#This Row],[Total eligible expenditure allocated to the operation (EUR)]]</f>
        <v>0.74899987601111873</v>
      </c>
    </row>
    <row r="735" spans="1:20" ht="76.5" x14ac:dyDescent="0.25">
      <c r="A735" s="15">
        <v>731</v>
      </c>
      <c r="B735" s="9" t="s">
        <v>3448</v>
      </c>
      <c r="C735" s="9" t="s">
        <v>2440</v>
      </c>
      <c r="D735" s="34" t="s">
        <v>54</v>
      </c>
      <c r="E735" s="35" t="s">
        <v>364</v>
      </c>
      <c r="F735" s="9" t="s">
        <v>3449</v>
      </c>
      <c r="G735" s="27" t="s">
        <v>3450</v>
      </c>
      <c r="H735" s="16">
        <v>45952</v>
      </c>
      <c r="I735" s="16">
        <v>46388</v>
      </c>
      <c r="J735" s="49" t="s">
        <v>4701</v>
      </c>
      <c r="K735" s="58" t="s">
        <v>90</v>
      </c>
      <c r="L735" s="58" t="s">
        <v>38</v>
      </c>
      <c r="M735" s="58" t="s">
        <v>75</v>
      </c>
      <c r="N735" s="58" t="s">
        <v>75</v>
      </c>
      <c r="O735" s="56" t="s">
        <v>6267</v>
      </c>
      <c r="P735" s="58" t="s">
        <v>375</v>
      </c>
      <c r="Q735" s="58" t="s">
        <v>371</v>
      </c>
      <c r="R735" s="32">
        <v>56286.1</v>
      </c>
      <c r="S735" s="32">
        <v>42214.57</v>
      </c>
      <c r="T735" s="52">
        <f>Table42[[#This Row],[EU funds 
(EUR)]]/Table42[[#This Row],[Total eligible expenditure allocated to the operation (EUR)]]</f>
        <v>0.74999991116812148</v>
      </c>
    </row>
    <row r="736" spans="1:20" ht="114.75" x14ac:dyDescent="0.25">
      <c r="A736" s="15">
        <v>732</v>
      </c>
      <c r="B736" s="9" t="s">
        <v>3451</v>
      </c>
      <c r="C736" s="9" t="s">
        <v>3452</v>
      </c>
      <c r="D736" s="34" t="s">
        <v>54</v>
      </c>
      <c r="E736" s="35" t="s">
        <v>364</v>
      </c>
      <c r="F736" s="9" t="s">
        <v>3453</v>
      </c>
      <c r="G736" s="27" t="s">
        <v>3454</v>
      </c>
      <c r="H736" s="16">
        <v>45957</v>
      </c>
      <c r="I736" s="16">
        <v>46204</v>
      </c>
      <c r="J736" s="49" t="s">
        <v>4701</v>
      </c>
      <c r="K736" s="58" t="s">
        <v>3455</v>
      </c>
      <c r="L736" s="58" t="s">
        <v>116</v>
      </c>
      <c r="M736" s="58" t="s">
        <v>1953</v>
      </c>
      <c r="N736" s="58" t="s">
        <v>77</v>
      </c>
      <c r="O736" s="56" t="s">
        <v>6267</v>
      </c>
      <c r="P736" s="58" t="s">
        <v>375</v>
      </c>
      <c r="Q736" s="58" t="s">
        <v>371</v>
      </c>
      <c r="R736" s="32">
        <v>24281.03</v>
      </c>
      <c r="S736" s="32">
        <v>18210.77</v>
      </c>
      <c r="T736" s="52">
        <f>Table42[[#This Row],[EU funds 
(EUR)]]/Table42[[#This Row],[Total eligible expenditure allocated to the operation (EUR)]]</f>
        <v>0.74999989703896419</v>
      </c>
    </row>
    <row r="737" spans="1:20" ht="89.25" x14ac:dyDescent="0.25">
      <c r="A737" s="15">
        <v>733</v>
      </c>
      <c r="B737" s="9" t="s">
        <v>3456</v>
      </c>
      <c r="C737" s="9" t="s">
        <v>3457</v>
      </c>
      <c r="D737" s="34" t="s">
        <v>54</v>
      </c>
      <c r="E737" s="35" t="s">
        <v>364</v>
      </c>
      <c r="F737" s="9" t="s">
        <v>3458</v>
      </c>
      <c r="G737" s="27" t="s">
        <v>3459</v>
      </c>
      <c r="H737" s="16">
        <v>45958</v>
      </c>
      <c r="I737" s="16">
        <v>46402</v>
      </c>
      <c r="J737" s="49" t="s">
        <v>4701</v>
      </c>
      <c r="K737" s="58" t="s">
        <v>1808</v>
      </c>
      <c r="L737" s="58" t="s">
        <v>260</v>
      </c>
      <c r="M737" s="58" t="s">
        <v>1960</v>
      </c>
      <c r="N737" s="58" t="s">
        <v>268</v>
      </c>
      <c r="O737" s="56" t="s">
        <v>6267</v>
      </c>
      <c r="P737" s="58" t="s">
        <v>375</v>
      </c>
      <c r="Q737" s="58" t="s">
        <v>371</v>
      </c>
      <c r="R737" s="32">
        <v>19177.61</v>
      </c>
      <c r="S737" s="32">
        <v>14374</v>
      </c>
      <c r="T737" s="52">
        <f>Table42[[#This Row],[EU funds 
(EUR)]]/Table42[[#This Row],[Total eligible expenditure allocated to the operation (EUR)]]</f>
        <v>0.74951988282168636</v>
      </c>
    </row>
    <row r="738" spans="1:20" ht="89.25" x14ac:dyDescent="0.25">
      <c r="A738" s="15">
        <v>734</v>
      </c>
      <c r="B738" s="9" t="s">
        <v>3460</v>
      </c>
      <c r="C738" s="9" t="s">
        <v>3461</v>
      </c>
      <c r="D738" s="34" t="s">
        <v>54</v>
      </c>
      <c r="E738" s="35" t="s">
        <v>364</v>
      </c>
      <c r="F738" s="9" t="s">
        <v>3462</v>
      </c>
      <c r="G738" s="27" t="s">
        <v>3463</v>
      </c>
      <c r="H738" s="16">
        <v>45951</v>
      </c>
      <c r="I738" s="16">
        <v>46367</v>
      </c>
      <c r="J738" s="49" t="s">
        <v>4701</v>
      </c>
      <c r="K738" s="58" t="s">
        <v>93</v>
      </c>
      <c r="L738" s="58" t="s">
        <v>74</v>
      </c>
      <c r="M738" s="58" t="s">
        <v>1952</v>
      </c>
      <c r="N738" s="58" t="s">
        <v>79</v>
      </c>
      <c r="O738" s="56" t="s">
        <v>6267</v>
      </c>
      <c r="P738" s="58" t="s">
        <v>375</v>
      </c>
      <c r="Q738" s="58" t="s">
        <v>371</v>
      </c>
      <c r="R738" s="32">
        <v>54489.75</v>
      </c>
      <c r="S738" s="32">
        <v>40812.82</v>
      </c>
      <c r="T738" s="52">
        <f>Table42[[#This Row],[EU funds 
(EUR)]]/Table42[[#This Row],[Total eligible expenditure allocated to the operation (EUR)]]</f>
        <v>0.74899994953179272</v>
      </c>
    </row>
    <row r="739" spans="1:20" ht="89.25" x14ac:dyDescent="0.25">
      <c r="A739" s="15">
        <v>735</v>
      </c>
      <c r="B739" s="9" t="s">
        <v>3464</v>
      </c>
      <c r="C739" s="9" t="s">
        <v>3465</v>
      </c>
      <c r="D739" s="34" t="s">
        <v>54</v>
      </c>
      <c r="E739" s="35" t="s">
        <v>364</v>
      </c>
      <c r="F739" s="9" t="s">
        <v>3466</v>
      </c>
      <c r="G739" s="27" t="s">
        <v>3467</v>
      </c>
      <c r="H739" s="16">
        <v>45958</v>
      </c>
      <c r="I739" s="16">
        <v>46147</v>
      </c>
      <c r="J739" s="49" t="s">
        <v>4701</v>
      </c>
      <c r="K739" s="58" t="s">
        <v>90</v>
      </c>
      <c r="L739" s="58" t="s">
        <v>38</v>
      </c>
      <c r="M739" s="58" t="s">
        <v>75</v>
      </c>
      <c r="N739" s="58" t="s">
        <v>75</v>
      </c>
      <c r="O739" s="56" t="s">
        <v>6267</v>
      </c>
      <c r="P739" s="58" t="s">
        <v>375</v>
      </c>
      <c r="Q739" s="58" t="s">
        <v>371</v>
      </c>
      <c r="R739" s="32">
        <v>12251.5</v>
      </c>
      <c r="S739" s="32">
        <v>9188.6200000000008</v>
      </c>
      <c r="T739" s="52">
        <f>Table42[[#This Row],[EU funds 
(EUR)]]/Table42[[#This Row],[Total eligible expenditure allocated to the operation (EUR)]]</f>
        <v>0.74999959188670784</v>
      </c>
    </row>
    <row r="740" spans="1:20" ht="114.75" x14ac:dyDescent="0.25">
      <c r="A740" s="15">
        <v>736</v>
      </c>
      <c r="B740" s="9" t="s">
        <v>3468</v>
      </c>
      <c r="C740" s="9" t="s">
        <v>3469</v>
      </c>
      <c r="D740" s="34" t="s">
        <v>54</v>
      </c>
      <c r="E740" s="35" t="s">
        <v>364</v>
      </c>
      <c r="F740" s="9" t="s">
        <v>3470</v>
      </c>
      <c r="G740" s="27" t="s">
        <v>3471</v>
      </c>
      <c r="H740" s="16">
        <v>45957</v>
      </c>
      <c r="I740" s="16">
        <v>46357</v>
      </c>
      <c r="J740" s="49" t="s">
        <v>4701</v>
      </c>
      <c r="K740" s="58" t="s">
        <v>529</v>
      </c>
      <c r="L740" s="58" t="s">
        <v>261</v>
      </c>
      <c r="M740" s="58" t="s">
        <v>1961</v>
      </c>
      <c r="N740" s="58" t="s">
        <v>268</v>
      </c>
      <c r="O740" s="56" t="s">
        <v>6267</v>
      </c>
      <c r="P740" s="58" t="s">
        <v>375</v>
      </c>
      <c r="Q740" s="58" t="s">
        <v>371</v>
      </c>
      <c r="R740" s="32">
        <v>25201.71</v>
      </c>
      <c r="S740" s="32">
        <v>18901.28</v>
      </c>
      <c r="T740" s="52">
        <f>Table42[[#This Row],[EU funds 
(EUR)]]/Table42[[#This Row],[Total eligible expenditure allocated to the operation (EUR)]]</f>
        <v>0.74999990080038215</v>
      </c>
    </row>
    <row r="741" spans="1:20" ht="89.25" x14ac:dyDescent="0.25">
      <c r="A741" s="15">
        <v>737</v>
      </c>
      <c r="B741" s="9" t="s">
        <v>3472</v>
      </c>
      <c r="C741" s="9" t="s">
        <v>3473</v>
      </c>
      <c r="D741" s="34" t="s">
        <v>54</v>
      </c>
      <c r="E741" s="35" t="s">
        <v>364</v>
      </c>
      <c r="F741" s="9" t="s">
        <v>3474</v>
      </c>
      <c r="G741" s="27" t="s">
        <v>3475</v>
      </c>
      <c r="H741" s="16">
        <v>45978</v>
      </c>
      <c r="I741" s="16">
        <v>46204</v>
      </c>
      <c r="J741" s="49" t="s">
        <v>4701</v>
      </c>
      <c r="K741" s="58" t="s">
        <v>90</v>
      </c>
      <c r="L741" s="58" t="s">
        <v>38</v>
      </c>
      <c r="M741" s="58" t="s">
        <v>75</v>
      </c>
      <c r="N741" s="58" t="s">
        <v>75</v>
      </c>
      <c r="O741" s="56" t="s">
        <v>6267</v>
      </c>
      <c r="P741" s="58" t="s">
        <v>375</v>
      </c>
      <c r="Q741" s="58" t="s">
        <v>371</v>
      </c>
      <c r="R741" s="32">
        <v>12123.1</v>
      </c>
      <c r="S741" s="32">
        <v>9092.32</v>
      </c>
      <c r="T741" s="52">
        <f>Table42[[#This Row],[EU funds 
(EUR)]]/Table42[[#This Row],[Total eligible expenditure allocated to the operation (EUR)]]</f>
        <v>0.74999958756423679</v>
      </c>
    </row>
    <row r="742" spans="1:20" ht="127.5" x14ac:dyDescent="0.25">
      <c r="A742" s="15">
        <v>738</v>
      </c>
      <c r="B742" s="9" t="s">
        <v>3476</v>
      </c>
      <c r="C742" s="9" t="s">
        <v>3477</v>
      </c>
      <c r="D742" s="34" t="s">
        <v>54</v>
      </c>
      <c r="E742" s="35" t="s">
        <v>364</v>
      </c>
      <c r="F742" s="9" t="s">
        <v>3478</v>
      </c>
      <c r="G742" s="27" t="s">
        <v>3479</v>
      </c>
      <c r="H742" s="16">
        <v>45959</v>
      </c>
      <c r="I742" s="16">
        <v>46023</v>
      </c>
      <c r="J742" s="49" t="s">
        <v>4702</v>
      </c>
      <c r="K742" s="58" t="s">
        <v>525</v>
      </c>
      <c r="L742" s="58" t="s">
        <v>542</v>
      </c>
      <c r="M742" s="58" t="s">
        <v>1975</v>
      </c>
      <c r="N742" s="58" t="s">
        <v>268</v>
      </c>
      <c r="O742" s="56" t="s">
        <v>6267</v>
      </c>
      <c r="P742" s="58" t="s">
        <v>375</v>
      </c>
      <c r="Q742" s="58" t="s">
        <v>371</v>
      </c>
      <c r="R742" s="32">
        <v>8988</v>
      </c>
      <c r="S742" s="32">
        <v>6741</v>
      </c>
      <c r="T742" s="52">
        <f>Table42[[#This Row],[EU funds 
(EUR)]]/Table42[[#This Row],[Total eligible expenditure allocated to the operation (EUR)]]</f>
        <v>0.75</v>
      </c>
    </row>
    <row r="743" spans="1:20" ht="114.75" x14ac:dyDescent="0.25">
      <c r="A743" s="15">
        <v>739</v>
      </c>
      <c r="B743" s="9" t="s">
        <v>3480</v>
      </c>
      <c r="C743" s="9" t="s">
        <v>3481</v>
      </c>
      <c r="D743" s="34" t="s">
        <v>54</v>
      </c>
      <c r="E743" s="35" t="s">
        <v>364</v>
      </c>
      <c r="F743" s="9" t="s">
        <v>3482</v>
      </c>
      <c r="G743" s="27" t="s">
        <v>3483</v>
      </c>
      <c r="H743" s="16">
        <v>45917</v>
      </c>
      <c r="I743" s="16">
        <v>46447</v>
      </c>
      <c r="J743" s="49" t="s">
        <v>4701</v>
      </c>
      <c r="K743" s="58" t="s">
        <v>537</v>
      </c>
      <c r="L743" s="58" t="s">
        <v>540</v>
      </c>
      <c r="M743" s="58" t="s">
        <v>1972</v>
      </c>
      <c r="N743" s="58" t="s">
        <v>77</v>
      </c>
      <c r="O743" s="56" t="s">
        <v>6267</v>
      </c>
      <c r="P743" s="58" t="s">
        <v>375</v>
      </c>
      <c r="Q743" s="58" t="s">
        <v>371</v>
      </c>
      <c r="R743" s="32">
        <v>17661.419999999998</v>
      </c>
      <c r="S743" s="32">
        <v>11478</v>
      </c>
      <c r="T743" s="52">
        <f>Table42[[#This Row],[EU funds 
(EUR)]]/Table42[[#This Row],[Total eligible expenditure allocated to the operation (EUR)]]</f>
        <v>0.64989111860767712</v>
      </c>
    </row>
    <row r="744" spans="1:20" ht="102" x14ac:dyDescent="0.25">
      <c r="A744" s="15">
        <v>740</v>
      </c>
      <c r="B744" s="9" t="s">
        <v>3484</v>
      </c>
      <c r="C744" s="9" t="s">
        <v>3485</v>
      </c>
      <c r="D744" s="34" t="s">
        <v>54</v>
      </c>
      <c r="E744" s="35" t="s">
        <v>364</v>
      </c>
      <c r="F744" s="9" t="s">
        <v>3486</v>
      </c>
      <c r="G744" s="27" t="s">
        <v>3487</v>
      </c>
      <c r="H744" s="16">
        <v>45946</v>
      </c>
      <c r="I744" s="16">
        <v>46266</v>
      </c>
      <c r="J744" s="49" t="s">
        <v>4701</v>
      </c>
      <c r="K744" s="58" t="s">
        <v>90</v>
      </c>
      <c r="L744" s="58" t="s">
        <v>38</v>
      </c>
      <c r="M744" s="58" t="s">
        <v>75</v>
      </c>
      <c r="N744" s="58" t="s">
        <v>75</v>
      </c>
      <c r="O744" s="56" t="s">
        <v>6267</v>
      </c>
      <c r="P744" s="58" t="s">
        <v>375</v>
      </c>
      <c r="Q744" s="58" t="s">
        <v>371</v>
      </c>
      <c r="R744" s="32">
        <v>63000</v>
      </c>
      <c r="S744" s="32">
        <v>47250</v>
      </c>
      <c r="T744" s="52">
        <f>Table42[[#This Row],[EU funds 
(EUR)]]/Table42[[#This Row],[Total eligible expenditure allocated to the operation (EUR)]]</f>
        <v>0.75</v>
      </c>
    </row>
    <row r="745" spans="1:20" ht="63.75" x14ac:dyDescent="0.25">
      <c r="A745" s="15">
        <v>741</v>
      </c>
      <c r="B745" s="9" t="s">
        <v>3488</v>
      </c>
      <c r="C745" s="9" t="s">
        <v>3489</v>
      </c>
      <c r="D745" s="34" t="s">
        <v>54</v>
      </c>
      <c r="E745" s="35" t="s">
        <v>364</v>
      </c>
      <c r="F745" s="9" t="s">
        <v>3490</v>
      </c>
      <c r="G745" s="27" t="s">
        <v>3491</v>
      </c>
      <c r="H745" s="16">
        <v>45933</v>
      </c>
      <c r="I745" s="16">
        <v>46327</v>
      </c>
      <c r="J745" s="49" t="s">
        <v>4701</v>
      </c>
      <c r="K745" s="58" t="s">
        <v>3492</v>
      </c>
      <c r="L745" s="58" t="s">
        <v>73</v>
      </c>
      <c r="M745" s="58" t="s">
        <v>3493</v>
      </c>
      <c r="N745" s="58" t="s">
        <v>3494</v>
      </c>
      <c r="O745" s="56" t="s">
        <v>6267</v>
      </c>
      <c r="P745" s="58" t="s">
        <v>375</v>
      </c>
      <c r="Q745" s="58" t="s">
        <v>371</v>
      </c>
      <c r="R745" s="32">
        <v>41997.5</v>
      </c>
      <c r="S745" s="32">
        <v>23098.62</v>
      </c>
      <c r="T745" s="52">
        <f>Table42[[#This Row],[EU funds 
(EUR)]]/Table42[[#This Row],[Total eligible expenditure allocated to the operation (EUR)]]</f>
        <v>0.54999988094529428</v>
      </c>
    </row>
    <row r="746" spans="1:20" ht="89.25" x14ac:dyDescent="0.25">
      <c r="A746" s="15">
        <v>742</v>
      </c>
      <c r="B746" s="9" t="s">
        <v>3495</v>
      </c>
      <c r="C746" s="9" t="s">
        <v>3496</v>
      </c>
      <c r="D746" s="34" t="s">
        <v>54</v>
      </c>
      <c r="E746" s="35" t="s">
        <v>364</v>
      </c>
      <c r="F746" s="9" t="s">
        <v>3497</v>
      </c>
      <c r="G746" s="27" t="s">
        <v>3498</v>
      </c>
      <c r="H746" s="16">
        <v>45957</v>
      </c>
      <c r="I746" s="16">
        <v>46447</v>
      </c>
      <c r="J746" s="49" t="s">
        <v>4701</v>
      </c>
      <c r="K746" s="58" t="s">
        <v>90</v>
      </c>
      <c r="L746" s="58" t="s">
        <v>38</v>
      </c>
      <c r="M746" s="58" t="s">
        <v>75</v>
      </c>
      <c r="N746" s="58" t="s">
        <v>75</v>
      </c>
      <c r="O746" s="56" t="s">
        <v>6267</v>
      </c>
      <c r="P746" s="58" t="s">
        <v>375</v>
      </c>
      <c r="Q746" s="58" t="s">
        <v>371</v>
      </c>
      <c r="R746" s="32">
        <v>69122</v>
      </c>
      <c r="S746" s="32">
        <v>38017.1</v>
      </c>
      <c r="T746" s="52">
        <f>Table42[[#This Row],[EU funds 
(EUR)]]/Table42[[#This Row],[Total eligible expenditure allocated to the operation (EUR)]]</f>
        <v>0.54999999999999993</v>
      </c>
    </row>
    <row r="747" spans="1:20" ht="140.25" x14ac:dyDescent="0.25">
      <c r="A747" s="15">
        <v>743</v>
      </c>
      <c r="B747" s="9" t="s">
        <v>3499</v>
      </c>
      <c r="C747" s="9" t="s">
        <v>3500</v>
      </c>
      <c r="D747" s="34" t="s">
        <v>54</v>
      </c>
      <c r="E747" s="35" t="s">
        <v>364</v>
      </c>
      <c r="F747" s="9" t="s">
        <v>3501</v>
      </c>
      <c r="G747" s="27" t="s">
        <v>3502</v>
      </c>
      <c r="H747" s="16">
        <v>45932</v>
      </c>
      <c r="I747" s="16">
        <v>46211</v>
      </c>
      <c r="J747" s="49" t="s">
        <v>4701</v>
      </c>
      <c r="K747" s="58" t="s">
        <v>257</v>
      </c>
      <c r="L747" s="58" t="s">
        <v>263</v>
      </c>
      <c r="M747" s="58" t="s">
        <v>1967</v>
      </c>
      <c r="N747" s="58" t="s">
        <v>268</v>
      </c>
      <c r="O747" s="56" t="s">
        <v>6267</v>
      </c>
      <c r="P747" s="58" t="s">
        <v>375</v>
      </c>
      <c r="Q747" s="58" t="s">
        <v>371</v>
      </c>
      <c r="R747" s="32">
        <v>36513.75</v>
      </c>
      <c r="S747" s="32">
        <v>26655.03</v>
      </c>
      <c r="T747" s="52">
        <f>Table42[[#This Row],[EU funds 
(EUR)]]/Table42[[#This Row],[Total eligible expenditure allocated to the operation (EUR)]]</f>
        <v>0.72999979459792541</v>
      </c>
    </row>
    <row r="748" spans="1:20" ht="114.75" x14ac:dyDescent="0.25">
      <c r="A748" s="15">
        <v>744</v>
      </c>
      <c r="B748" s="9" t="s">
        <v>3503</v>
      </c>
      <c r="C748" s="9" t="s">
        <v>3504</v>
      </c>
      <c r="D748" s="34" t="s">
        <v>54</v>
      </c>
      <c r="E748" s="35" t="s">
        <v>364</v>
      </c>
      <c r="F748" s="9" t="s">
        <v>3505</v>
      </c>
      <c r="G748" s="27" t="s">
        <v>3506</v>
      </c>
      <c r="H748" s="16">
        <v>45940</v>
      </c>
      <c r="I748" s="16">
        <v>46478</v>
      </c>
      <c r="J748" s="49" t="s">
        <v>4701</v>
      </c>
      <c r="K748" s="58" t="s">
        <v>1852</v>
      </c>
      <c r="L748" s="58" t="s">
        <v>116</v>
      </c>
      <c r="M748" s="58" t="s">
        <v>1953</v>
      </c>
      <c r="N748" s="58" t="s">
        <v>77</v>
      </c>
      <c r="O748" s="56" t="s">
        <v>6267</v>
      </c>
      <c r="P748" s="58" t="s">
        <v>375</v>
      </c>
      <c r="Q748" s="58" t="s">
        <v>371</v>
      </c>
      <c r="R748" s="32">
        <v>107797.15</v>
      </c>
      <c r="S748" s="32">
        <v>59288.43</v>
      </c>
      <c r="T748" s="52">
        <f>Table42[[#This Row],[EU funds 
(EUR)]]/Table42[[#This Row],[Total eligible expenditure allocated to the operation (EUR)]]</f>
        <v>0.54999997680829227</v>
      </c>
    </row>
    <row r="749" spans="1:20" ht="102" x14ac:dyDescent="0.25">
      <c r="A749" s="15">
        <v>745</v>
      </c>
      <c r="B749" s="9" t="s">
        <v>3507</v>
      </c>
      <c r="C749" s="9" t="s">
        <v>3508</v>
      </c>
      <c r="D749" s="34" t="s">
        <v>54</v>
      </c>
      <c r="E749" s="35" t="s">
        <v>364</v>
      </c>
      <c r="F749" s="9" t="s">
        <v>3509</v>
      </c>
      <c r="G749" s="27" t="s">
        <v>3510</v>
      </c>
      <c r="H749" s="16">
        <v>45947</v>
      </c>
      <c r="I749" s="16">
        <v>46235</v>
      </c>
      <c r="J749" s="49" t="s">
        <v>4701</v>
      </c>
      <c r="K749" s="58" t="s">
        <v>123</v>
      </c>
      <c r="L749" s="58" t="s">
        <v>116</v>
      </c>
      <c r="M749" s="58" t="s">
        <v>1953</v>
      </c>
      <c r="N749" s="58" t="s">
        <v>77</v>
      </c>
      <c r="O749" s="56" t="s">
        <v>6267</v>
      </c>
      <c r="P749" s="58" t="s">
        <v>375</v>
      </c>
      <c r="Q749" s="58" t="s">
        <v>371</v>
      </c>
      <c r="R749" s="32">
        <v>29435.7</v>
      </c>
      <c r="S749" s="32">
        <v>22076.77</v>
      </c>
      <c r="T749" s="52">
        <f>Table42[[#This Row],[EU funds 
(EUR)]]/Table42[[#This Row],[Total eligible expenditure allocated to the operation (EUR)]]</f>
        <v>0.74999983013823346</v>
      </c>
    </row>
    <row r="750" spans="1:20" ht="102" x14ac:dyDescent="0.25">
      <c r="A750" s="15">
        <v>746</v>
      </c>
      <c r="B750" s="9" t="s">
        <v>3511</v>
      </c>
      <c r="C750" s="9" t="s">
        <v>3512</v>
      </c>
      <c r="D750" s="34" t="s">
        <v>54</v>
      </c>
      <c r="E750" s="35" t="s">
        <v>364</v>
      </c>
      <c r="F750" s="9" t="s">
        <v>3513</v>
      </c>
      <c r="G750" s="27" t="s">
        <v>3514</v>
      </c>
      <c r="H750" s="16">
        <v>45966</v>
      </c>
      <c r="I750" s="16">
        <v>46419</v>
      </c>
      <c r="J750" s="49" t="s">
        <v>4701</v>
      </c>
      <c r="K750" s="58" t="s">
        <v>90</v>
      </c>
      <c r="L750" s="58" t="s">
        <v>38</v>
      </c>
      <c r="M750" s="58" t="s">
        <v>75</v>
      </c>
      <c r="N750" s="58" t="s">
        <v>75</v>
      </c>
      <c r="O750" s="56" t="s">
        <v>6267</v>
      </c>
      <c r="P750" s="58" t="s">
        <v>375</v>
      </c>
      <c r="Q750" s="58" t="s">
        <v>371</v>
      </c>
      <c r="R750" s="32">
        <v>29746</v>
      </c>
      <c r="S750" s="32">
        <v>22309.5</v>
      </c>
      <c r="T750" s="52">
        <f>Table42[[#This Row],[EU funds 
(EUR)]]/Table42[[#This Row],[Total eligible expenditure allocated to the operation (EUR)]]</f>
        <v>0.75</v>
      </c>
    </row>
    <row r="751" spans="1:20" ht="127.5" x14ac:dyDescent="0.25">
      <c r="A751" s="15">
        <v>747</v>
      </c>
      <c r="B751" s="9" t="s">
        <v>3515</v>
      </c>
      <c r="C751" s="9" t="s">
        <v>3516</v>
      </c>
      <c r="D751" s="34" t="s">
        <v>54</v>
      </c>
      <c r="E751" s="35" t="s">
        <v>364</v>
      </c>
      <c r="F751" s="9" t="s">
        <v>3517</v>
      </c>
      <c r="G751" s="27" t="s">
        <v>3518</v>
      </c>
      <c r="H751" s="16">
        <v>45947</v>
      </c>
      <c r="I751" s="16">
        <v>46204</v>
      </c>
      <c r="J751" s="49" t="s">
        <v>4701</v>
      </c>
      <c r="K751" s="58" t="s">
        <v>90</v>
      </c>
      <c r="L751" s="58" t="s">
        <v>38</v>
      </c>
      <c r="M751" s="58" t="s">
        <v>75</v>
      </c>
      <c r="N751" s="58" t="s">
        <v>75</v>
      </c>
      <c r="O751" s="56" t="s">
        <v>6267</v>
      </c>
      <c r="P751" s="58" t="s">
        <v>375</v>
      </c>
      <c r="Q751" s="58" t="s">
        <v>371</v>
      </c>
      <c r="R751" s="32">
        <v>24289</v>
      </c>
      <c r="S751" s="32">
        <v>18216.75</v>
      </c>
      <c r="T751" s="52">
        <f>Table42[[#This Row],[EU funds 
(EUR)]]/Table42[[#This Row],[Total eligible expenditure allocated to the operation (EUR)]]</f>
        <v>0.75</v>
      </c>
    </row>
    <row r="752" spans="1:20" ht="114.75" x14ac:dyDescent="0.25">
      <c r="A752" s="15">
        <v>748</v>
      </c>
      <c r="B752" s="9" t="s">
        <v>3519</v>
      </c>
      <c r="C752" s="9" t="s">
        <v>939</v>
      </c>
      <c r="D752" s="34" t="s">
        <v>54</v>
      </c>
      <c r="E752" s="35" t="s">
        <v>364</v>
      </c>
      <c r="F752" s="9" t="s">
        <v>3520</v>
      </c>
      <c r="G752" s="27" t="s">
        <v>3521</v>
      </c>
      <c r="H752" s="16">
        <v>45952</v>
      </c>
      <c r="I752" s="16">
        <v>46447</v>
      </c>
      <c r="J752" s="49" t="s">
        <v>4701</v>
      </c>
      <c r="K752" s="58" t="s">
        <v>90</v>
      </c>
      <c r="L752" s="58" t="s">
        <v>38</v>
      </c>
      <c r="M752" s="58" t="s">
        <v>75</v>
      </c>
      <c r="N752" s="58" t="s">
        <v>75</v>
      </c>
      <c r="O752" s="56" t="s">
        <v>6267</v>
      </c>
      <c r="P752" s="58" t="s">
        <v>375</v>
      </c>
      <c r="Q752" s="58" t="s">
        <v>371</v>
      </c>
      <c r="R752" s="32">
        <v>173834.87</v>
      </c>
      <c r="S752" s="32">
        <v>130376.15</v>
      </c>
      <c r="T752" s="52">
        <f>Table42[[#This Row],[EU funds 
(EUR)]]/Table42[[#This Row],[Total eligible expenditure allocated to the operation (EUR)]]</f>
        <v>0.74999998561853554</v>
      </c>
    </row>
    <row r="753" spans="1:20" ht="127.5" x14ac:dyDescent="0.25">
      <c r="A753" s="15">
        <v>749</v>
      </c>
      <c r="B753" s="9" t="s">
        <v>3522</v>
      </c>
      <c r="C753" s="9" t="s">
        <v>3523</v>
      </c>
      <c r="D753" s="34" t="s">
        <v>54</v>
      </c>
      <c r="E753" s="35" t="s">
        <v>364</v>
      </c>
      <c r="F753" s="9" t="s">
        <v>3524</v>
      </c>
      <c r="G753" s="27" t="s">
        <v>3525</v>
      </c>
      <c r="H753" s="16">
        <v>45966</v>
      </c>
      <c r="I753" s="16">
        <v>46093</v>
      </c>
      <c r="J753" s="49" t="s">
        <v>4701</v>
      </c>
      <c r="K753" s="58" t="s">
        <v>90</v>
      </c>
      <c r="L753" s="58" t="s">
        <v>38</v>
      </c>
      <c r="M753" s="58" t="s">
        <v>3526</v>
      </c>
      <c r="N753" s="58" t="s">
        <v>3527</v>
      </c>
      <c r="O753" s="56" t="s">
        <v>6267</v>
      </c>
      <c r="P753" s="58" t="s">
        <v>375</v>
      </c>
      <c r="Q753" s="58" t="s">
        <v>371</v>
      </c>
      <c r="R753" s="32">
        <v>33901.08</v>
      </c>
      <c r="S753" s="32">
        <v>18645.59</v>
      </c>
      <c r="T753" s="52">
        <f>Table42[[#This Row],[EU funds 
(EUR)]]/Table42[[#This Row],[Total eligible expenditure allocated to the operation (EUR)]]</f>
        <v>0.54999988200965866</v>
      </c>
    </row>
    <row r="754" spans="1:20" ht="140.25" x14ac:dyDescent="0.25">
      <c r="A754" s="15">
        <v>750</v>
      </c>
      <c r="B754" s="9" t="s">
        <v>3528</v>
      </c>
      <c r="C754" s="9" t="s">
        <v>3529</v>
      </c>
      <c r="D754" s="34" t="s">
        <v>54</v>
      </c>
      <c r="E754" s="35" t="s">
        <v>364</v>
      </c>
      <c r="F754" s="9" t="s">
        <v>3530</v>
      </c>
      <c r="G754" s="27" t="s">
        <v>3531</v>
      </c>
      <c r="H754" s="16">
        <v>45950</v>
      </c>
      <c r="I754" s="16">
        <v>46388</v>
      </c>
      <c r="J754" s="49" t="s">
        <v>4701</v>
      </c>
      <c r="K754" s="58" t="s">
        <v>3532</v>
      </c>
      <c r="L754" s="58" t="s">
        <v>73</v>
      </c>
      <c r="M754" s="58" t="s">
        <v>1950</v>
      </c>
      <c r="N754" s="58" t="s">
        <v>77</v>
      </c>
      <c r="O754" s="56" t="s">
        <v>6267</v>
      </c>
      <c r="P754" s="58" t="s">
        <v>375</v>
      </c>
      <c r="Q754" s="58" t="s">
        <v>371</v>
      </c>
      <c r="R754" s="32">
        <v>111643.8</v>
      </c>
      <c r="S754" s="32">
        <v>83732.850000000006</v>
      </c>
      <c r="T754" s="52">
        <f>Table42[[#This Row],[EU funds 
(EUR)]]/Table42[[#This Row],[Total eligible expenditure allocated to the operation (EUR)]]</f>
        <v>0.75</v>
      </c>
    </row>
    <row r="755" spans="1:20" ht="102" x14ac:dyDescent="0.25">
      <c r="A755" s="15">
        <v>751</v>
      </c>
      <c r="B755" s="9" t="s">
        <v>3533</v>
      </c>
      <c r="C755" s="9" t="s">
        <v>3534</v>
      </c>
      <c r="D755" s="34" t="s">
        <v>54</v>
      </c>
      <c r="E755" s="35" t="s">
        <v>364</v>
      </c>
      <c r="F755" s="9" t="s">
        <v>3535</v>
      </c>
      <c r="G755" s="27" t="s">
        <v>3536</v>
      </c>
      <c r="H755" s="16">
        <v>45968</v>
      </c>
      <c r="I755" s="16">
        <v>46373</v>
      </c>
      <c r="J755" s="49" t="s">
        <v>4701</v>
      </c>
      <c r="K755" s="58" t="s">
        <v>250</v>
      </c>
      <c r="L755" s="58" t="s">
        <v>72</v>
      </c>
      <c r="M755" s="58" t="s">
        <v>3537</v>
      </c>
      <c r="N755" s="58" t="s">
        <v>3538</v>
      </c>
      <c r="O755" s="56" t="s">
        <v>6267</v>
      </c>
      <c r="P755" s="58" t="s">
        <v>375</v>
      </c>
      <c r="Q755" s="58" t="s">
        <v>371</v>
      </c>
      <c r="R755" s="32">
        <v>53981.5</v>
      </c>
      <c r="S755" s="32">
        <v>40432.14</v>
      </c>
      <c r="T755" s="52">
        <f>Table42[[#This Row],[EU funds 
(EUR)]]/Table42[[#This Row],[Total eligible expenditure allocated to the operation (EUR)]]</f>
        <v>0.74899993516297247</v>
      </c>
    </row>
    <row r="756" spans="1:20" ht="89.25" x14ac:dyDescent="0.25">
      <c r="A756" s="15">
        <v>752</v>
      </c>
      <c r="B756" s="9" t="s">
        <v>3539</v>
      </c>
      <c r="C756" s="9" t="s">
        <v>3540</v>
      </c>
      <c r="D756" s="34" t="s">
        <v>54</v>
      </c>
      <c r="E756" s="35" t="s">
        <v>364</v>
      </c>
      <c r="F756" s="9" t="s">
        <v>3541</v>
      </c>
      <c r="G756" s="27" t="s">
        <v>3542</v>
      </c>
      <c r="H756" s="16">
        <v>45957</v>
      </c>
      <c r="I756" s="16">
        <v>46283</v>
      </c>
      <c r="J756" s="49" t="s">
        <v>4701</v>
      </c>
      <c r="K756" s="58" t="s">
        <v>90</v>
      </c>
      <c r="L756" s="58" t="s">
        <v>38</v>
      </c>
      <c r="M756" s="58" t="s">
        <v>75</v>
      </c>
      <c r="N756" s="58" t="s">
        <v>75</v>
      </c>
      <c r="O756" s="56" t="s">
        <v>6267</v>
      </c>
      <c r="P756" s="58" t="s">
        <v>375</v>
      </c>
      <c r="Q756" s="58" t="s">
        <v>371</v>
      </c>
      <c r="R756" s="32">
        <v>75970</v>
      </c>
      <c r="S756" s="32">
        <v>56977.49</v>
      </c>
      <c r="T756" s="52">
        <f>Table42[[#This Row],[EU funds 
(EUR)]]/Table42[[#This Row],[Total eligible expenditure allocated to the operation (EUR)]]</f>
        <v>0.74999986836909305</v>
      </c>
    </row>
    <row r="757" spans="1:20" ht="89.25" x14ac:dyDescent="0.25">
      <c r="A757" s="15">
        <v>753</v>
      </c>
      <c r="B757" s="9" t="s">
        <v>3543</v>
      </c>
      <c r="C757" s="9" t="s">
        <v>3544</v>
      </c>
      <c r="D757" s="34" t="s">
        <v>54</v>
      </c>
      <c r="E757" s="35" t="s">
        <v>364</v>
      </c>
      <c r="F757" s="9" t="s">
        <v>3545</v>
      </c>
      <c r="G757" s="27" t="s">
        <v>3546</v>
      </c>
      <c r="H757" s="16">
        <v>45944</v>
      </c>
      <c r="I757" s="16">
        <v>46447</v>
      </c>
      <c r="J757" s="49" t="s">
        <v>4701</v>
      </c>
      <c r="K757" s="58" t="s">
        <v>90</v>
      </c>
      <c r="L757" s="58" t="s">
        <v>38</v>
      </c>
      <c r="M757" s="58" t="s">
        <v>3547</v>
      </c>
      <c r="N757" s="58" t="s">
        <v>3548</v>
      </c>
      <c r="O757" s="56" t="s">
        <v>6267</v>
      </c>
      <c r="P757" s="58" t="s">
        <v>375</v>
      </c>
      <c r="Q757" s="58" t="s">
        <v>371</v>
      </c>
      <c r="R757" s="32">
        <v>45261</v>
      </c>
      <c r="S757" s="32">
        <v>33945.75</v>
      </c>
      <c r="T757" s="52">
        <f>Table42[[#This Row],[EU funds 
(EUR)]]/Table42[[#This Row],[Total eligible expenditure allocated to the operation (EUR)]]</f>
        <v>0.75</v>
      </c>
    </row>
    <row r="758" spans="1:20" ht="191.25" x14ac:dyDescent="0.25">
      <c r="A758" s="15">
        <v>754</v>
      </c>
      <c r="B758" s="9" t="s">
        <v>3549</v>
      </c>
      <c r="C758" s="9" t="s">
        <v>3550</v>
      </c>
      <c r="D758" s="34" t="s">
        <v>54</v>
      </c>
      <c r="E758" s="35" t="s">
        <v>364</v>
      </c>
      <c r="F758" s="9" t="s">
        <v>3551</v>
      </c>
      <c r="G758" s="27" t="s">
        <v>3552</v>
      </c>
      <c r="H758" s="16">
        <v>45947</v>
      </c>
      <c r="I758" s="16">
        <v>46468</v>
      </c>
      <c r="J758" s="49" t="s">
        <v>4701</v>
      </c>
      <c r="K758" s="58" t="s">
        <v>90</v>
      </c>
      <c r="L758" s="58" t="s">
        <v>38</v>
      </c>
      <c r="M758" s="58" t="s">
        <v>75</v>
      </c>
      <c r="N758" s="58" t="s">
        <v>75</v>
      </c>
      <c r="O758" s="56" t="s">
        <v>6267</v>
      </c>
      <c r="P758" s="58" t="s">
        <v>375</v>
      </c>
      <c r="Q758" s="58" t="s">
        <v>371</v>
      </c>
      <c r="R758" s="32">
        <v>27612.42</v>
      </c>
      <c r="S758" s="32">
        <v>20709.310000000001</v>
      </c>
      <c r="T758" s="52">
        <f>Table42[[#This Row],[EU funds 
(EUR)]]/Table42[[#This Row],[Total eligible expenditure allocated to the operation (EUR)]]</f>
        <v>0.74999981892206491</v>
      </c>
    </row>
    <row r="759" spans="1:20" ht="102" x14ac:dyDescent="0.25">
      <c r="A759" s="15">
        <v>755</v>
      </c>
      <c r="B759" s="9" t="s">
        <v>3553</v>
      </c>
      <c r="C759" s="9" t="s">
        <v>3554</v>
      </c>
      <c r="D759" s="34" t="s">
        <v>54</v>
      </c>
      <c r="E759" s="35" t="s">
        <v>364</v>
      </c>
      <c r="F759" s="9" t="s">
        <v>3555</v>
      </c>
      <c r="G759" s="27" t="s">
        <v>3556</v>
      </c>
      <c r="H759" s="16">
        <v>45946</v>
      </c>
      <c r="I759" s="16">
        <v>46235</v>
      </c>
      <c r="J759" s="49" t="s">
        <v>4701</v>
      </c>
      <c r="K759" s="58" t="s">
        <v>90</v>
      </c>
      <c r="L759" s="58" t="s">
        <v>38</v>
      </c>
      <c r="M759" s="58" t="s">
        <v>75</v>
      </c>
      <c r="N759" s="58" t="s">
        <v>75</v>
      </c>
      <c r="O759" s="56" t="s">
        <v>6267</v>
      </c>
      <c r="P759" s="58" t="s">
        <v>375</v>
      </c>
      <c r="Q759" s="58" t="s">
        <v>371</v>
      </c>
      <c r="R759" s="32">
        <v>20758</v>
      </c>
      <c r="S759" s="32">
        <v>15568.5</v>
      </c>
      <c r="T759" s="52">
        <f>Table42[[#This Row],[EU funds 
(EUR)]]/Table42[[#This Row],[Total eligible expenditure allocated to the operation (EUR)]]</f>
        <v>0.75</v>
      </c>
    </row>
    <row r="760" spans="1:20" ht="102" x14ac:dyDescent="0.25">
      <c r="A760" s="15">
        <v>756</v>
      </c>
      <c r="B760" s="9" t="s">
        <v>3557</v>
      </c>
      <c r="C760" s="9" t="s">
        <v>3558</v>
      </c>
      <c r="D760" s="34" t="s">
        <v>54</v>
      </c>
      <c r="E760" s="35" t="s">
        <v>364</v>
      </c>
      <c r="F760" s="9" t="s">
        <v>3559</v>
      </c>
      <c r="G760" s="27" t="s">
        <v>3560</v>
      </c>
      <c r="H760" s="16">
        <v>45989</v>
      </c>
      <c r="I760" s="16">
        <v>46126</v>
      </c>
      <c r="J760" s="49" t="s">
        <v>4701</v>
      </c>
      <c r="K760" s="58" t="s">
        <v>3561</v>
      </c>
      <c r="L760" s="58" t="s">
        <v>72</v>
      </c>
      <c r="M760" s="58" t="s">
        <v>1949</v>
      </c>
      <c r="N760" s="58" t="s">
        <v>77</v>
      </c>
      <c r="O760" s="56" t="s">
        <v>6267</v>
      </c>
      <c r="P760" s="58" t="s">
        <v>375</v>
      </c>
      <c r="Q760" s="58" t="s">
        <v>371</v>
      </c>
      <c r="R760" s="32">
        <v>7115.5</v>
      </c>
      <c r="S760" s="32">
        <v>3913.52</v>
      </c>
      <c r="T760" s="52">
        <f>Table42[[#This Row],[EU funds 
(EUR)]]/Table42[[#This Row],[Total eligible expenditure allocated to the operation (EUR)]]</f>
        <v>0.54999929730869224</v>
      </c>
    </row>
    <row r="761" spans="1:20" ht="89.25" x14ac:dyDescent="0.25">
      <c r="A761" s="15">
        <v>757</v>
      </c>
      <c r="B761" s="9" t="s">
        <v>3562</v>
      </c>
      <c r="C761" s="9" t="s">
        <v>3563</v>
      </c>
      <c r="D761" s="34" t="s">
        <v>54</v>
      </c>
      <c r="E761" s="35" t="s">
        <v>364</v>
      </c>
      <c r="F761" s="9" t="s">
        <v>3564</v>
      </c>
      <c r="G761" s="27" t="s">
        <v>3565</v>
      </c>
      <c r="H761" s="16">
        <v>45952</v>
      </c>
      <c r="I761" s="16">
        <v>46266</v>
      </c>
      <c r="J761" s="49" t="s">
        <v>4701</v>
      </c>
      <c r="K761" s="58" t="s">
        <v>3566</v>
      </c>
      <c r="L761" s="58" t="s">
        <v>72</v>
      </c>
      <c r="M761" s="58" t="s">
        <v>1949</v>
      </c>
      <c r="N761" s="58" t="s">
        <v>77</v>
      </c>
      <c r="O761" s="56" t="s">
        <v>6267</v>
      </c>
      <c r="P761" s="58" t="s">
        <v>375</v>
      </c>
      <c r="Q761" s="58" t="s">
        <v>371</v>
      </c>
      <c r="R761" s="32">
        <v>55640</v>
      </c>
      <c r="S761" s="32">
        <v>41724.43</v>
      </c>
      <c r="T761" s="52">
        <f>Table42[[#This Row],[EU funds 
(EUR)]]/Table42[[#This Row],[Total eligible expenditure allocated to the operation (EUR)]]</f>
        <v>0.74989989216391084</v>
      </c>
    </row>
    <row r="762" spans="1:20" ht="140.25" x14ac:dyDescent="0.25">
      <c r="A762" s="15">
        <v>758</v>
      </c>
      <c r="B762" s="9" t="s">
        <v>3567</v>
      </c>
      <c r="C762" s="9" t="s">
        <v>3568</v>
      </c>
      <c r="D762" s="34" t="s">
        <v>54</v>
      </c>
      <c r="E762" s="35" t="s">
        <v>364</v>
      </c>
      <c r="F762" s="9" t="s">
        <v>3569</v>
      </c>
      <c r="G762" s="27" t="s">
        <v>3570</v>
      </c>
      <c r="H762" s="16">
        <v>45986</v>
      </c>
      <c r="I762" s="16">
        <v>46461</v>
      </c>
      <c r="J762" s="49" t="s">
        <v>4701</v>
      </c>
      <c r="K762" s="58" t="s">
        <v>90</v>
      </c>
      <c r="L762" s="58" t="s">
        <v>38</v>
      </c>
      <c r="M762" s="58" t="s">
        <v>75</v>
      </c>
      <c r="N762" s="58" t="s">
        <v>75</v>
      </c>
      <c r="O762" s="56" t="s">
        <v>6267</v>
      </c>
      <c r="P762" s="58" t="s">
        <v>375</v>
      </c>
      <c r="Q762" s="58" t="s">
        <v>371</v>
      </c>
      <c r="R762" s="32">
        <v>27327.8</v>
      </c>
      <c r="S762" s="32">
        <v>17760.330000000002</v>
      </c>
      <c r="T762" s="52">
        <f>Table42[[#This Row],[EU funds 
(EUR)]]/Table42[[#This Row],[Total eligible expenditure allocated to the operation (EUR)]]</f>
        <v>0.64989973580017424</v>
      </c>
    </row>
    <row r="763" spans="1:20" ht="102" x14ac:dyDescent="0.25">
      <c r="A763" s="15">
        <v>759</v>
      </c>
      <c r="B763" s="9" t="s">
        <v>3571</v>
      </c>
      <c r="C763" s="9" t="s">
        <v>3572</v>
      </c>
      <c r="D763" s="34" t="s">
        <v>54</v>
      </c>
      <c r="E763" s="35" t="s">
        <v>364</v>
      </c>
      <c r="F763" s="9" t="s">
        <v>3573</v>
      </c>
      <c r="G763" s="27" t="s">
        <v>3574</v>
      </c>
      <c r="H763" s="16">
        <v>45975</v>
      </c>
      <c r="I763" s="16">
        <v>46165</v>
      </c>
      <c r="J763" s="49" t="s">
        <v>4701</v>
      </c>
      <c r="K763" s="58" t="s">
        <v>90</v>
      </c>
      <c r="L763" s="58" t="s">
        <v>38</v>
      </c>
      <c r="M763" s="58" t="s">
        <v>75</v>
      </c>
      <c r="N763" s="58" t="s">
        <v>75</v>
      </c>
      <c r="O763" s="56" t="s">
        <v>6267</v>
      </c>
      <c r="P763" s="58" t="s">
        <v>375</v>
      </c>
      <c r="Q763" s="58" t="s">
        <v>371</v>
      </c>
      <c r="R763" s="32">
        <v>11235</v>
      </c>
      <c r="S763" s="32">
        <v>8426.25</v>
      </c>
      <c r="T763" s="52">
        <f>Table42[[#This Row],[EU funds 
(EUR)]]/Table42[[#This Row],[Total eligible expenditure allocated to the operation (EUR)]]</f>
        <v>0.75</v>
      </c>
    </row>
    <row r="764" spans="1:20" ht="114.75" x14ac:dyDescent="0.25">
      <c r="A764" s="15">
        <v>760</v>
      </c>
      <c r="B764" s="9" t="s">
        <v>3575</v>
      </c>
      <c r="C764" s="9" t="s">
        <v>3576</v>
      </c>
      <c r="D764" s="34" t="s">
        <v>54</v>
      </c>
      <c r="E764" s="35" t="s">
        <v>364</v>
      </c>
      <c r="F764" s="9" t="s">
        <v>1268</v>
      </c>
      <c r="G764" s="27" t="s">
        <v>3577</v>
      </c>
      <c r="H764" s="16">
        <v>45971</v>
      </c>
      <c r="I764" s="16">
        <v>46397</v>
      </c>
      <c r="J764" s="49" t="s">
        <v>4701</v>
      </c>
      <c r="K764" s="58" t="s">
        <v>1846</v>
      </c>
      <c r="L764" s="58" t="s">
        <v>260</v>
      </c>
      <c r="M764" s="58" t="s">
        <v>1960</v>
      </c>
      <c r="N764" s="58" t="s">
        <v>268</v>
      </c>
      <c r="O764" s="56" t="s">
        <v>6267</v>
      </c>
      <c r="P764" s="58" t="s">
        <v>375</v>
      </c>
      <c r="Q764" s="58" t="s">
        <v>371</v>
      </c>
      <c r="R764" s="32">
        <v>18190</v>
      </c>
      <c r="S764" s="32">
        <v>13642.5</v>
      </c>
      <c r="T764" s="52">
        <f>Table42[[#This Row],[EU funds 
(EUR)]]/Table42[[#This Row],[Total eligible expenditure allocated to the operation (EUR)]]</f>
        <v>0.75</v>
      </c>
    </row>
    <row r="765" spans="1:20" ht="127.5" x14ac:dyDescent="0.25">
      <c r="A765" s="15">
        <v>761</v>
      </c>
      <c r="B765" s="9" t="s">
        <v>3578</v>
      </c>
      <c r="C765" s="9" t="s">
        <v>3579</v>
      </c>
      <c r="D765" s="34" t="s">
        <v>54</v>
      </c>
      <c r="E765" s="35" t="s">
        <v>364</v>
      </c>
      <c r="F765" s="9" t="s">
        <v>3580</v>
      </c>
      <c r="G765" s="27" t="s">
        <v>3581</v>
      </c>
      <c r="H765" s="16">
        <v>45966</v>
      </c>
      <c r="I765" s="16">
        <v>46478</v>
      </c>
      <c r="J765" s="49" t="s">
        <v>4701</v>
      </c>
      <c r="K765" s="58" t="s">
        <v>90</v>
      </c>
      <c r="L765" s="58" t="s">
        <v>38</v>
      </c>
      <c r="M765" s="58" t="s">
        <v>75</v>
      </c>
      <c r="N765" s="58" t="s">
        <v>75</v>
      </c>
      <c r="O765" s="56" t="s">
        <v>6267</v>
      </c>
      <c r="P765" s="58" t="s">
        <v>375</v>
      </c>
      <c r="Q765" s="58" t="s">
        <v>371</v>
      </c>
      <c r="R765" s="32">
        <v>28622.47</v>
      </c>
      <c r="S765" s="32">
        <v>21466.85</v>
      </c>
      <c r="T765" s="52">
        <f>Table42[[#This Row],[EU funds 
(EUR)]]/Table42[[#This Row],[Total eligible expenditure allocated to the operation (EUR)]]</f>
        <v>0.74999991265603549</v>
      </c>
    </row>
    <row r="766" spans="1:20" ht="127.5" x14ac:dyDescent="0.25">
      <c r="A766" s="15">
        <v>762</v>
      </c>
      <c r="B766" s="9" t="s">
        <v>3582</v>
      </c>
      <c r="C766" s="9" t="s">
        <v>3583</v>
      </c>
      <c r="D766" s="34" t="s">
        <v>54</v>
      </c>
      <c r="E766" s="35" t="s">
        <v>364</v>
      </c>
      <c r="F766" s="9" t="s">
        <v>3584</v>
      </c>
      <c r="G766" s="27" t="s">
        <v>3581</v>
      </c>
      <c r="H766" s="16">
        <v>45964</v>
      </c>
      <c r="I766" s="16">
        <v>46388</v>
      </c>
      <c r="J766" s="49" t="s">
        <v>4701</v>
      </c>
      <c r="K766" s="58" t="s">
        <v>3585</v>
      </c>
      <c r="L766" s="58" t="s">
        <v>260</v>
      </c>
      <c r="M766" s="58" t="s">
        <v>1960</v>
      </c>
      <c r="N766" s="58" t="s">
        <v>268</v>
      </c>
      <c r="O766" s="56" t="s">
        <v>6267</v>
      </c>
      <c r="P766" s="58" t="s">
        <v>375</v>
      </c>
      <c r="Q766" s="58" t="s">
        <v>371</v>
      </c>
      <c r="R766" s="32">
        <v>28782.97</v>
      </c>
      <c r="S766" s="32">
        <v>21587.22</v>
      </c>
      <c r="T766" s="52">
        <f>Table42[[#This Row],[EU funds 
(EUR)]]/Table42[[#This Row],[Total eligible expenditure allocated to the operation (EUR)]]</f>
        <v>0.7499997394292528</v>
      </c>
    </row>
    <row r="767" spans="1:20" ht="76.5" x14ac:dyDescent="0.25">
      <c r="A767" s="15">
        <v>763</v>
      </c>
      <c r="B767" s="9" t="s">
        <v>3586</v>
      </c>
      <c r="C767" s="9" t="s">
        <v>3587</v>
      </c>
      <c r="D767" s="34" t="s">
        <v>54</v>
      </c>
      <c r="E767" s="35" t="s">
        <v>364</v>
      </c>
      <c r="F767" s="9" t="s">
        <v>3588</v>
      </c>
      <c r="G767" s="27" t="s">
        <v>3589</v>
      </c>
      <c r="H767" s="16">
        <v>45951</v>
      </c>
      <c r="I767" s="16">
        <v>46204</v>
      </c>
      <c r="J767" s="49" t="s">
        <v>4701</v>
      </c>
      <c r="K767" s="58" t="s">
        <v>526</v>
      </c>
      <c r="L767" s="58" t="s">
        <v>260</v>
      </c>
      <c r="M767" s="58" t="s">
        <v>1960</v>
      </c>
      <c r="N767" s="58" t="s">
        <v>268</v>
      </c>
      <c r="O767" s="56" t="s">
        <v>6267</v>
      </c>
      <c r="P767" s="58" t="s">
        <v>375</v>
      </c>
      <c r="Q767" s="58" t="s">
        <v>371</v>
      </c>
      <c r="R767" s="32">
        <v>199020</v>
      </c>
      <c r="S767" s="32">
        <v>149265</v>
      </c>
      <c r="T767" s="52">
        <f>Table42[[#This Row],[EU funds 
(EUR)]]/Table42[[#This Row],[Total eligible expenditure allocated to the operation (EUR)]]</f>
        <v>0.75</v>
      </c>
    </row>
    <row r="768" spans="1:20" ht="127.5" x14ac:dyDescent="0.25">
      <c r="A768" s="15">
        <v>764</v>
      </c>
      <c r="B768" s="9" t="s">
        <v>3590</v>
      </c>
      <c r="C768" s="9" t="s">
        <v>3591</v>
      </c>
      <c r="D768" s="34" t="s">
        <v>54</v>
      </c>
      <c r="E768" s="35" t="s">
        <v>364</v>
      </c>
      <c r="F768" s="9" t="s">
        <v>3592</v>
      </c>
      <c r="G768" s="27" t="s">
        <v>3593</v>
      </c>
      <c r="H768" s="16">
        <v>45952</v>
      </c>
      <c r="I768" s="16">
        <v>46388</v>
      </c>
      <c r="J768" s="49" t="s">
        <v>4701</v>
      </c>
      <c r="K768" s="58" t="s">
        <v>93</v>
      </c>
      <c r="L768" s="58" t="s">
        <v>74</v>
      </c>
      <c r="M768" s="58" t="s">
        <v>1952</v>
      </c>
      <c r="N768" s="58" t="s">
        <v>79</v>
      </c>
      <c r="O768" s="56" t="s">
        <v>6267</v>
      </c>
      <c r="P768" s="58" t="s">
        <v>375</v>
      </c>
      <c r="Q768" s="58" t="s">
        <v>371</v>
      </c>
      <c r="R768" s="32">
        <v>14097.25</v>
      </c>
      <c r="S768" s="32">
        <v>10572.93</v>
      </c>
      <c r="T768" s="52">
        <f>Table42[[#This Row],[EU funds 
(EUR)]]/Table42[[#This Row],[Total eligible expenditure allocated to the operation (EUR)]]</f>
        <v>0.74999946798134387</v>
      </c>
    </row>
    <row r="769" spans="1:20" ht="114.75" x14ac:dyDescent="0.25">
      <c r="A769" s="15">
        <v>765</v>
      </c>
      <c r="B769" s="9" t="s">
        <v>3594</v>
      </c>
      <c r="C769" s="9" t="s">
        <v>3595</v>
      </c>
      <c r="D769" s="34" t="s">
        <v>54</v>
      </c>
      <c r="E769" s="35" t="s">
        <v>364</v>
      </c>
      <c r="F769" s="9" t="s">
        <v>3596</v>
      </c>
      <c r="G769" s="27" t="s">
        <v>3597</v>
      </c>
      <c r="H769" s="16">
        <v>45951</v>
      </c>
      <c r="I769" s="16">
        <v>45982</v>
      </c>
      <c r="J769" s="49" t="s">
        <v>4702</v>
      </c>
      <c r="K769" s="58" t="s">
        <v>90</v>
      </c>
      <c r="L769" s="58" t="s">
        <v>38</v>
      </c>
      <c r="M769" s="58" t="s">
        <v>75</v>
      </c>
      <c r="N769" s="58" t="s">
        <v>75</v>
      </c>
      <c r="O769" s="56" t="s">
        <v>6267</v>
      </c>
      <c r="P769" s="58" t="s">
        <v>375</v>
      </c>
      <c r="Q769" s="58" t="s">
        <v>371</v>
      </c>
      <c r="R769" s="32">
        <v>15140.5</v>
      </c>
      <c r="S769" s="32">
        <v>11355.37</v>
      </c>
      <c r="T769" s="52">
        <f>Table42[[#This Row],[EU funds 
(EUR)]]/Table42[[#This Row],[Total eligible expenditure allocated to the operation (EUR)]]</f>
        <v>0.7499996697599155</v>
      </c>
    </row>
    <row r="770" spans="1:20" ht="140.25" x14ac:dyDescent="0.25">
      <c r="A770" s="15">
        <v>766</v>
      </c>
      <c r="B770" s="9" t="s">
        <v>3598</v>
      </c>
      <c r="C770" s="9" t="s">
        <v>3599</v>
      </c>
      <c r="D770" s="34" t="s">
        <v>54</v>
      </c>
      <c r="E770" s="35" t="s">
        <v>364</v>
      </c>
      <c r="F770" s="9" t="s">
        <v>3600</v>
      </c>
      <c r="G770" s="27" t="s">
        <v>3601</v>
      </c>
      <c r="H770" s="16">
        <v>45947</v>
      </c>
      <c r="I770" s="16">
        <v>46388</v>
      </c>
      <c r="J770" s="49" t="s">
        <v>4701</v>
      </c>
      <c r="K770" s="58" t="s">
        <v>90</v>
      </c>
      <c r="L770" s="58" t="s">
        <v>38</v>
      </c>
      <c r="M770" s="58" t="s">
        <v>75</v>
      </c>
      <c r="N770" s="58" t="s">
        <v>75</v>
      </c>
      <c r="O770" s="56" t="s">
        <v>6267</v>
      </c>
      <c r="P770" s="58" t="s">
        <v>375</v>
      </c>
      <c r="Q770" s="58" t="s">
        <v>371</v>
      </c>
      <c r="R770" s="32">
        <v>34357.699999999997</v>
      </c>
      <c r="S770" s="32">
        <v>25768.27</v>
      </c>
      <c r="T770" s="52">
        <f>Table42[[#This Row],[EU funds 
(EUR)]]/Table42[[#This Row],[Total eligible expenditure allocated to the operation (EUR)]]</f>
        <v>0.74999985447221451</v>
      </c>
    </row>
    <row r="771" spans="1:20" ht="114.75" x14ac:dyDescent="0.25">
      <c r="A771" s="15">
        <v>767</v>
      </c>
      <c r="B771" s="9" t="s">
        <v>3602</v>
      </c>
      <c r="C771" s="9" t="s">
        <v>3603</v>
      </c>
      <c r="D771" s="34" t="s">
        <v>54</v>
      </c>
      <c r="E771" s="35" t="s">
        <v>364</v>
      </c>
      <c r="F771" s="9" t="s">
        <v>3604</v>
      </c>
      <c r="G771" s="27" t="s">
        <v>3605</v>
      </c>
      <c r="H771" s="16">
        <v>45953</v>
      </c>
      <c r="I771" s="16">
        <v>46023</v>
      </c>
      <c r="J771" s="49" t="s">
        <v>4702</v>
      </c>
      <c r="K771" s="58" t="s">
        <v>90</v>
      </c>
      <c r="L771" s="58" t="s">
        <v>38</v>
      </c>
      <c r="M771" s="58" t="s">
        <v>75</v>
      </c>
      <c r="N771" s="58" t="s">
        <v>75</v>
      </c>
      <c r="O771" s="56" t="s">
        <v>6267</v>
      </c>
      <c r="P771" s="58" t="s">
        <v>375</v>
      </c>
      <c r="Q771" s="58" t="s">
        <v>371</v>
      </c>
      <c r="R771" s="32">
        <v>25519.5</v>
      </c>
      <c r="S771" s="32">
        <v>19139.62</v>
      </c>
      <c r="T771" s="52">
        <f>Table42[[#This Row],[EU funds 
(EUR)]]/Table42[[#This Row],[Total eligible expenditure allocated to the operation (EUR)]]</f>
        <v>0.74999980407139633</v>
      </c>
    </row>
    <row r="772" spans="1:20" ht="114.75" x14ac:dyDescent="0.25">
      <c r="A772" s="15">
        <v>768</v>
      </c>
      <c r="B772" s="9" t="s">
        <v>3606</v>
      </c>
      <c r="C772" s="9" t="s">
        <v>3607</v>
      </c>
      <c r="D772" s="34" t="s">
        <v>54</v>
      </c>
      <c r="E772" s="35" t="s">
        <v>364</v>
      </c>
      <c r="F772" s="9" t="s">
        <v>3608</v>
      </c>
      <c r="G772" s="27" t="s">
        <v>3609</v>
      </c>
      <c r="H772" s="16">
        <v>45959</v>
      </c>
      <c r="I772" s="16">
        <v>46204</v>
      </c>
      <c r="J772" s="49" t="s">
        <v>4701</v>
      </c>
      <c r="K772" s="58" t="s">
        <v>3610</v>
      </c>
      <c r="L772" s="58" t="s">
        <v>544</v>
      </c>
      <c r="M772" s="58" t="s">
        <v>1979</v>
      </c>
      <c r="N772" s="58" t="s">
        <v>79</v>
      </c>
      <c r="O772" s="56" t="s">
        <v>6267</v>
      </c>
      <c r="P772" s="58" t="s">
        <v>375</v>
      </c>
      <c r="Q772" s="58" t="s">
        <v>371</v>
      </c>
      <c r="R772" s="32">
        <v>158146</v>
      </c>
      <c r="S772" s="32">
        <v>118609.5</v>
      </c>
      <c r="T772" s="52">
        <f>Table42[[#This Row],[EU funds 
(EUR)]]/Table42[[#This Row],[Total eligible expenditure allocated to the operation (EUR)]]</f>
        <v>0.75</v>
      </c>
    </row>
    <row r="773" spans="1:20" ht="178.5" x14ac:dyDescent="0.25">
      <c r="A773" s="15">
        <v>769</v>
      </c>
      <c r="B773" s="9" t="s">
        <v>3611</v>
      </c>
      <c r="C773" s="9" t="s">
        <v>3612</v>
      </c>
      <c r="D773" s="34" t="s">
        <v>54</v>
      </c>
      <c r="E773" s="35" t="s">
        <v>364</v>
      </c>
      <c r="F773" s="9" t="s">
        <v>3613</v>
      </c>
      <c r="G773" s="27" t="s">
        <v>3614</v>
      </c>
      <c r="H773" s="16">
        <v>45940</v>
      </c>
      <c r="I773" s="16">
        <v>46419</v>
      </c>
      <c r="J773" s="49" t="s">
        <v>4701</v>
      </c>
      <c r="K773" s="58" t="s">
        <v>90</v>
      </c>
      <c r="L773" s="58" t="s">
        <v>38</v>
      </c>
      <c r="M773" s="58" t="s">
        <v>75</v>
      </c>
      <c r="N773" s="58" t="s">
        <v>75</v>
      </c>
      <c r="O773" s="56" t="s">
        <v>6267</v>
      </c>
      <c r="P773" s="58" t="s">
        <v>375</v>
      </c>
      <c r="Q773" s="58" t="s">
        <v>371</v>
      </c>
      <c r="R773" s="32">
        <v>146590</v>
      </c>
      <c r="S773" s="32">
        <v>109942.5</v>
      </c>
      <c r="T773" s="52">
        <f>Table42[[#This Row],[EU funds 
(EUR)]]/Table42[[#This Row],[Total eligible expenditure allocated to the operation (EUR)]]</f>
        <v>0.75</v>
      </c>
    </row>
    <row r="774" spans="1:20" ht="114.75" x14ac:dyDescent="0.25">
      <c r="A774" s="15">
        <v>770</v>
      </c>
      <c r="B774" s="9" t="s">
        <v>3615</v>
      </c>
      <c r="C774" s="9" t="s">
        <v>3616</v>
      </c>
      <c r="D774" s="34" t="s">
        <v>54</v>
      </c>
      <c r="E774" s="35" t="s">
        <v>364</v>
      </c>
      <c r="F774" s="9" t="s">
        <v>3617</v>
      </c>
      <c r="G774" s="27" t="s">
        <v>3618</v>
      </c>
      <c r="H774" s="16">
        <v>45950</v>
      </c>
      <c r="I774" s="16">
        <v>46174</v>
      </c>
      <c r="J774" s="49" t="s">
        <v>4701</v>
      </c>
      <c r="K774" s="58" t="s">
        <v>255</v>
      </c>
      <c r="L774" s="58" t="s">
        <v>262</v>
      </c>
      <c r="M774" s="58" t="s">
        <v>1963</v>
      </c>
      <c r="N774" s="58" t="s">
        <v>79</v>
      </c>
      <c r="O774" s="56" t="s">
        <v>6267</v>
      </c>
      <c r="P774" s="58" t="s">
        <v>375</v>
      </c>
      <c r="Q774" s="58" t="s">
        <v>371</v>
      </c>
      <c r="R774" s="32">
        <v>19688</v>
      </c>
      <c r="S774" s="32">
        <v>14766</v>
      </c>
      <c r="T774" s="52">
        <f>Table42[[#This Row],[EU funds 
(EUR)]]/Table42[[#This Row],[Total eligible expenditure allocated to the operation (EUR)]]</f>
        <v>0.75</v>
      </c>
    </row>
    <row r="775" spans="1:20" ht="114.75" x14ac:dyDescent="0.25">
      <c r="A775" s="15">
        <v>771</v>
      </c>
      <c r="B775" s="9" t="s">
        <v>3619</v>
      </c>
      <c r="C775" s="9" t="s">
        <v>3620</v>
      </c>
      <c r="D775" s="34" t="s">
        <v>54</v>
      </c>
      <c r="E775" s="35" t="s">
        <v>364</v>
      </c>
      <c r="F775" s="9" t="s">
        <v>3621</v>
      </c>
      <c r="G775" s="27" t="s">
        <v>3622</v>
      </c>
      <c r="H775" s="16">
        <v>45950</v>
      </c>
      <c r="I775" s="16">
        <v>46447</v>
      </c>
      <c r="J775" s="49" t="s">
        <v>4701</v>
      </c>
      <c r="K775" s="58" t="s">
        <v>1843</v>
      </c>
      <c r="L775" s="58" t="s">
        <v>540</v>
      </c>
      <c r="M775" s="58" t="s">
        <v>1972</v>
      </c>
      <c r="N775" s="58" t="s">
        <v>77</v>
      </c>
      <c r="O775" s="56" t="s">
        <v>6267</v>
      </c>
      <c r="P775" s="58" t="s">
        <v>375</v>
      </c>
      <c r="Q775" s="58" t="s">
        <v>371</v>
      </c>
      <c r="R775" s="32">
        <v>16464.62</v>
      </c>
      <c r="S775" s="32">
        <v>12348.46</v>
      </c>
      <c r="T775" s="52">
        <f>Table42[[#This Row],[EU funds 
(EUR)]]/Table42[[#This Row],[Total eligible expenditure allocated to the operation (EUR)]]</f>
        <v>0.74999969631853025</v>
      </c>
    </row>
    <row r="776" spans="1:20" ht="140.25" x14ac:dyDescent="0.25">
      <c r="A776" s="15">
        <v>772</v>
      </c>
      <c r="B776" s="9" t="s">
        <v>3623</v>
      </c>
      <c r="C776" s="9" t="s">
        <v>3624</v>
      </c>
      <c r="D776" s="34" t="s">
        <v>54</v>
      </c>
      <c r="E776" s="35" t="s">
        <v>364</v>
      </c>
      <c r="F776" s="9" t="s">
        <v>3625</v>
      </c>
      <c r="G776" s="27" t="s">
        <v>3626</v>
      </c>
      <c r="H776" s="16">
        <v>45950</v>
      </c>
      <c r="I776" s="16">
        <v>46478</v>
      </c>
      <c r="J776" s="49" t="s">
        <v>4701</v>
      </c>
      <c r="K776" s="58" t="s">
        <v>1891</v>
      </c>
      <c r="L776" s="58" t="s">
        <v>116</v>
      </c>
      <c r="M776" s="58" t="s">
        <v>1953</v>
      </c>
      <c r="N776" s="58" t="s">
        <v>77</v>
      </c>
      <c r="O776" s="56" t="s">
        <v>6267</v>
      </c>
      <c r="P776" s="58" t="s">
        <v>375</v>
      </c>
      <c r="Q776" s="58" t="s">
        <v>371</v>
      </c>
      <c r="R776" s="32">
        <v>87419</v>
      </c>
      <c r="S776" s="32">
        <v>65564.25</v>
      </c>
      <c r="T776" s="52">
        <f>Table42[[#This Row],[EU funds 
(EUR)]]/Table42[[#This Row],[Total eligible expenditure allocated to the operation (EUR)]]</f>
        <v>0.75</v>
      </c>
    </row>
    <row r="777" spans="1:20" ht="127.5" x14ac:dyDescent="0.25">
      <c r="A777" s="15">
        <v>773</v>
      </c>
      <c r="B777" s="9" t="s">
        <v>3627</v>
      </c>
      <c r="C777" s="9" t="s">
        <v>3628</v>
      </c>
      <c r="D777" s="34" t="s">
        <v>54</v>
      </c>
      <c r="E777" s="35" t="s">
        <v>364</v>
      </c>
      <c r="F777" s="9" t="s">
        <v>3629</v>
      </c>
      <c r="G777" s="27" t="s">
        <v>3630</v>
      </c>
      <c r="H777" s="16">
        <v>45950</v>
      </c>
      <c r="I777" s="16">
        <v>46357</v>
      </c>
      <c r="J777" s="49" t="s">
        <v>4701</v>
      </c>
      <c r="K777" s="58" t="s">
        <v>1808</v>
      </c>
      <c r="L777" s="58" t="s">
        <v>260</v>
      </c>
      <c r="M777" s="58" t="s">
        <v>75</v>
      </c>
      <c r="N777" s="58" t="s">
        <v>75</v>
      </c>
      <c r="O777" s="56" t="s">
        <v>6267</v>
      </c>
      <c r="P777" s="58" t="s">
        <v>375</v>
      </c>
      <c r="Q777" s="58" t="s">
        <v>371</v>
      </c>
      <c r="R777" s="32">
        <v>55221.99</v>
      </c>
      <c r="S777" s="32">
        <v>41416.49</v>
      </c>
      <c r="T777" s="52">
        <f>Table42[[#This Row],[EU funds 
(EUR)]]/Table42[[#This Row],[Total eligible expenditure allocated to the operation (EUR)]]</f>
        <v>0.74999995472817982</v>
      </c>
    </row>
    <row r="778" spans="1:20" ht="102" x14ac:dyDescent="0.25">
      <c r="A778" s="15">
        <v>774</v>
      </c>
      <c r="B778" s="9" t="s">
        <v>3631</v>
      </c>
      <c r="C778" s="9" t="s">
        <v>3632</v>
      </c>
      <c r="D778" s="34" t="s">
        <v>54</v>
      </c>
      <c r="E778" s="35" t="s">
        <v>364</v>
      </c>
      <c r="F778" s="9" t="s">
        <v>3633</v>
      </c>
      <c r="G778" s="27" t="s">
        <v>3634</v>
      </c>
      <c r="H778" s="16">
        <v>45945</v>
      </c>
      <c r="I778" s="16">
        <v>46419</v>
      </c>
      <c r="J778" s="49" t="s">
        <v>4701</v>
      </c>
      <c r="K778" s="58" t="s">
        <v>3492</v>
      </c>
      <c r="L778" s="58" t="s">
        <v>73</v>
      </c>
      <c r="M778" s="58" t="s">
        <v>1950</v>
      </c>
      <c r="N778" s="58" t="s">
        <v>77</v>
      </c>
      <c r="O778" s="56" t="s">
        <v>6267</v>
      </c>
      <c r="P778" s="58" t="s">
        <v>375</v>
      </c>
      <c r="Q778" s="58" t="s">
        <v>371</v>
      </c>
      <c r="R778" s="32">
        <v>50455.85</v>
      </c>
      <c r="S778" s="32">
        <v>37841.879999999997</v>
      </c>
      <c r="T778" s="52">
        <f>Table42[[#This Row],[EU funds 
(EUR)]]/Table42[[#This Row],[Total eligible expenditure allocated to the operation (EUR)]]</f>
        <v>0.74999985135519465</v>
      </c>
    </row>
    <row r="779" spans="1:20" ht="127.5" x14ac:dyDescent="0.25">
      <c r="A779" s="15">
        <v>775</v>
      </c>
      <c r="B779" s="9" t="s">
        <v>3635</v>
      </c>
      <c r="C779" s="9" t="s">
        <v>3636</v>
      </c>
      <c r="D779" s="34" t="s">
        <v>54</v>
      </c>
      <c r="E779" s="35" t="s">
        <v>364</v>
      </c>
      <c r="F779" s="9" t="s">
        <v>3637</v>
      </c>
      <c r="G779" s="27" t="s">
        <v>3638</v>
      </c>
      <c r="H779" s="16">
        <v>45946</v>
      </c>
      <c r="I779" s="16">
        <v>46447</v>
      </c>
      <c r="J779" s="49" t="s">
        <v>4701</v>
      </c>
      <c r="K779" s="58" t="s">
        <v>123</v>
      </c>
      <c r="L779" s="58" t="s">
        <v>116</v>
      </c>
      <c r="M779" s="58" t="s">
        <v>1953</v>
      </c>
      <c r="N779" s="58" t="s">
        <v>77</v>
      </c>
      <c r="O779" s="56" t="s">
        <v>6267</v>
      </c>
      <c r="P779" s="58" t="s">
        <v>375</v>
      </c>
      <c r="Q779" s="58" t="s">
        <v>371</v>
      </c>
      <c r="R779" s="32">
        <v>186015.48</v>
      </c>
      <c r="S779" s="32">
        <v>139511.60999999999</v>
      </c>
      <c r="T779" s="52">
        <f>Table42[[#This Row],[EU funds 
(EUR)]]/Table42[[#This Row],[Total eligible expenditure allocated to the operation (EUR)]]</f>
        <v>0.74999999999999989</v>
      </c>
    </row>
    <row r="780" spans="1:20" ht="127.5" x14ac:dyDescent="0.25">
      <c r="A780" s="15">
        <v>776</v>
      </c>
      <c r="B780" s="9" t="s">
        <v>3639</v>
      </c>
      <c r="C780" s="9" t="s">
        <v>3640</v>
      </c>
      <c r="D780" s="34" t="s">
        <v>54</v>
      </c>
      <c r="E780" s="35" t="s">
        <v>364</v>
      </c>
      <c r="F780" s="9" t="s">
        <v>3641</v>
      </c>
      <c r="G780" s="27" t="s">
        <v>3642</v>
      </c>
      <c r="H780" s="16">
        <v>45952</v>
      </c>
      <c r="I780" s="16">
        <v>46357</v>
      </c>
      <c r="J780" s="49" t="s">
        <v>4701</v>
      </c>
      <c r="K780" s="58" t="s">
        <v>90</v>
      </c>
      <c r="L780" s="58" t="s">
        <v>38</v>
      </c>
      <c r="M780" s="58" t="s">
        <v>75</v>
      </c>
      <c r="N780" s="58" t="s">
        <v>75</v>
      </c>
      <c r="O780" s="56" t="s">
        <v>6267</v>
      </c>
      <c r="P780" s="58" t="s">
        <v>375</v>
      </c>
      <c r="Q780" s="58" t="s">
        <v>371</v>
      </c>
      <c r="R780" s="32">
        <v>9930.93</v>
      </c>
      <c r="S780" s="32">
        <v>5462.01</v>
      </c>
      <c r="T780" s="52">
        <f>Table42[[#This Row],[EU funds 
(EUR)]]/Table42[[#This Row],[Total eligible expenditure allocated to the operation (EUR)]]</f>
        <v>0.54999984895674425</v>
      </c>
    </row>
    <row r="781" spans="1:20" ht="127.5" x14ac:dyDescent="0.25">
      <c r="A781" s="15">
        <v>777</v>
      </c>
      <c r="B781" s="9" t="s">
        <v>3643</v>
      </c>
      <c r="C781" s="9" t="s">
        <v>3644</v>
      </c>
      <c r="D781" s="34" t="s">
        <v>54</v>
      </c>
      <c r="E781" s="35" t="s">
        <v>364</v>
      </c>
      <c r="F781" s="9" t="s">
        <v>3645</v>
      </c>
      <c r="G781" s="27" t="s">
        <v>3646</v>
      </c>
      <c r="H781" s="16">
        <v>45943</v>
      </c>
      <c r="I781" s="16">
        <v>46161</v>
      </c>
      <c r="J781" s="49" t="s">
        <v>4701</v>
      </c>
      <c r="K781" s="58" t="s">
        <v>90</v>
      </c>
      <c r="L781" s="58" t="s">
        <v>38</v>
      </c>
      <c r="M781" s="58" t="s">
        <v>75</v>
      </c>
      <c r="N781" s="58" t="s">
        <v>75</v>
      </c>
      <c r="O781" s="56" t="s">
        <v>6267</v>
      </c>
      <c r="P781" s="58" t="s">
        <v>375</v>
      </c>
      <c r="Q781" s="58" t="s">
        <v>371</v>
      </c>
      <c r="R781" s="32">
        <v>14966.62</v>
      </c>
      <c r="S781" s="32">
        <v>11224.96</v>
      </c>
      <c r="T781" s="52">
        <f>Table42[[#This Row],[EU funds 
(EUR)]]/Table42[[#This Row],[Total eligible expenditure allocated to the operation (EUR)]]</f>
        <v>0.74999966592323442</v>
      </c>
    </row>
    <row r="782" spans="1:20" ht="165.75" x14ac:dyDescent="0.25">
      <c r="A782" s="15">
        <v>778</v>
      </c>
      <c r="B782" s="9" t="s">
        <v>3647</v>
      </c>
      <c r="C782" s="9" t="s">
        <v>3648</v>
      </c>
      <c r="D782" s="34" t="s">
        <v>54</v>
      </c>
      <c r="E782" s="35" t="s">
        <v>364</v>
      </c>
      <c r="F782" s="9" t="s">
        <v>3649</v>
      </c>
      <c r="G782" s="27" t="s">
        <v>3650</v>
      </c>
      <c r="H782" s="16">
        <v>45957</v>
      </c>
      <c r="I782" s="16">
        <v>46266</v>
      </c>
      <c r="J782" s="49" t="s">
        <v>4701</v>
      </c>
      <c r="K782" s="58" t="s">
        <v>528</v>
      </c>
      <c r="L782" s="58" t="s">
        <v>264</v>
      </c>
      <c r="M782" s="58" t="s">
        <v>1957</v>
      </c>
      <c r="N782" s="58" t="s">
        <v>79</v>
      </c>
      <c r="O782" s="56" t="s">
        <v>6267</v>
      </c>
      <c r="P782" s="58" t="s">
        <v>375</v>
      </c>
      <c r="Q782" s="58" t="s">
        <v>371</v>
      </c>
      <c r="R782" s="32">
        <v>101671.4</v>
      </c>
      <c r="S782" s="32">
        <v>55919.27</v>
      </c>
      <c r="T782" s="52">
        <f>Table42[[#This Row],[EU funds 
(EUR)]]/Table42[[#This Row],[Total eligible expenditure allocated to the operation (EUR)]]</f>
        <v>0.55000000000000004</v>
      </c>
    </row>
    <row r="783" spans="1:20" ht="76.5" x14ac:dyDescent="0.25">
      <c r="A783" s="15">
        <v>779</v>
      </c>
      <c r="B783" s="9" t="s">
        <v>3651</v>
      </c>
      <c r="C783" s="9" t="s">
        <v>183</v>
      </c>
      <c r="D783" s="34" t="s">
        <v>54</v>
      </c>
      <c r="E783" s="35" t="s">
        <v>364</v>
      </c>
      <c r="F783" s="9" t="s">
        <v>3652</v>
      </c>
      <c r="G783" s="27" t="s">
        <v>3653</v>
      </c>
      <c r="H783" s="16">
        <v>45946</v>
      </c>
      <c r="I783" s="16">
        <v>46447</v>
      </c>
      <c r="J783" s="49" t="s">
        <v>4701</v>
      </c>
      <c r="K783" s="58" t="s">
        <v>258</v>
      </c>
      <c r="L783" s="58" t="s">
        <v>264</v>
      </c>
      <c r="M783" s="58" t="s">
        <v>3654</v>
      </c>
      <c r="N783" s="58" t="s">
        <v>2139</v>
      </c>
      <c r="O783" s="56" t="s">
        <v>6267</v>
      </c>
      <c r="P783" s="58" t="s">
        <v>375</v>
      </c>
      <c r="Q783" s="58" t="s">
        <v>371</v>
      </c>
      <c r="R783" s="32">
        <v>14124</v>
      </c>
      <c r="S783" s="32">
        <v>10593</v>
      </c>
      <c r="T783" s="52">
        <f>Table42[[#This Row],[EU funds 
(EUR)]]/Table42[[#This Row],[Total eligible expenditure allocated to the operation (EUR)]]</f>
        <v>0.75</v>
      </c>
    </row>
    <row r="784" spans="1:20" ht="114.75" x14ac:dyDescent="0.25">
      <c r="A784" s="15">
        <v>780</v>
      </c>
      <c r="B784" s="9" t="s">
        <v>3655</v>
      </c>
      <c r="C784" s="9" t="s">
        <v>3656</v>
      </c>
      <c r="D784" s="34" t="s">
        <v>54</v>
      </c>
      <c r="E784" s="35" t="s">
        <v>364</v>
      </c>
      <c r="F784" s="9" t="s">
        <v>3657</v>
      </c>
      <c r="G784" s="27" t="s">
        <v>3658</v>
      </c>
      <c r="H784" s="16">
        <v>45945</v>
      </c>
      <c r="I784" s="16">
        <v>46419</v>
      </c>
      <c r="J784" s="49" t="s">
        <v>4701</v>
      </c>
      <c r="K784" s="58" t="s">
        <v>93</v>
      </c>
      <c r="L784" s="58" t="s">
        <v>74</v>
      </c>
      <c r="M784" s="58" t="s">
        <v>1952</v>
      </c>
      <c r="N784" s="58" t="s">
        <v>79</v>
      </c>
      <c r="O784" s="56" t="s">
        <v>6267</v>
      </c>
      <c r="P784" s="58" t="s">
        <v>375</v>
      </c>
      <c r="Q784" s="58" t="s">
        <v>371</v>
      </c>
      <c r="R784" s="32">
        <v>150870</v>
      </c>
      <c r="S784" s="32">
        <v>113152.5</v>
      </c>
      <c r="T784" s="52">
        <f>Table42[[#This Row],[EU funds 
(EUR)]]/Table42[[#This Row],[Total eligible expenditure allocated to the operation (EUR)]]</f>
        <v>0.75</v>
      </c>
    </row>
    <row r="785" spans="1:20" ht="114.75" x14ac:dyDescent="0.25">
      <c r="A785" s="15">
        <v>781</v>
      </c>
      <c r="B785" s="9" t="s">
        <v>3659</v>
      </c>
      <c r="C785" s="9" t="s">
        <v>3660</v>
      </c>
      <c r="D785" s="34" t="s">
        <v>54</v>
      </c>
      <c r="E785" s="35" t="s">
        <v>364</v>
      </c>
      <c r="F785" s="9" t="s">
        <v>3661</v>
      </c>
      <c r="G785" s="27" t="s">
        <v>3662</v>
      </c>
      <c r="H785" s="16">
        <v>45960</v>
      </c>
      <c r="I785" s="16">
        <v>46447</v>
      </c>
      <c r="J785" s="49" t="s">
        <v>4701</v>
      </c>
      <c r="K785" s="58" t="s">
        <v>1843</v>
      </c>
      <c r="L785" s="58" t="s">
        <v>540</v>
      </c>
      <c r="M785" s="58" t="s">
        <v>1972</v>
      </c>
      <c r="N785" s="58" t="s">
        <v>77</v>
      </c>
      <c r="O785" s="56" t="s">
        <v>6267</v>
      </c>
      <c r="P785" s="58" t="s">
        <v>375</v>
      </c>
      <c r="Q785" s="58" t="s">
        <v>371</v>
      </c>
      <c r="R785" s="32">
        <v>31096.87</v>
      </c>
      <c r="S785" s="32">
        <v>23322.639999999999</v>
      </c>
      <c r="T785" s="52">
        <f>Table42[[#This Row],[EU funds 
(EUR)]]/Table42[[#This Row],[Total eligible expenditure allocated to the operation (EUR)]]</f>
        <v>0.74999959803028404</v>
      </c>
    </row>
    <row r="786" spans="1:20" ht="114.75" x14ac:dyDescent="0.25">
      <c r="A786" s="15">
        <v>782</v>
      </c>
      <c r="B786" s="9" t="s">
        <v>3663</v>
      </c>
      <c r="C786" s="9" t="s">
        <v>3664</v>
      </c>
      <c r="D786" s="34" t="s">
        <v>54</v>
      </c>
      <c r="E786" s="35" t="s">
        <v>364</v>
      </c>
      <c r="F786" s="9" t="s">
        <v>3665</v>
      </c>
      <c r="G786" s="27" t="s">
        <v>3666</v>
      </c>
      <c r="H786" s="16">
        <v>45960</v>
      </c>
      <c r="I786" s="16">
        <v>46280</v>
      </c>
      <c r="J786" s="49" t="s">
        <v>4701</v>
      </c>
      <c r="K786" s="58" t="s">
        <v>1849</v>
      </c>
      <c r="L786" s="58" t="s">
        <v>545</v>
      </c>
      <c r="M786" s="58" t="s">
        <v>1980</v>
      </c>
      <c r="N786" s="58" t="s">
        <v>268</v>
      </c>
      <c r="O786" s="56" t="s">
        <v>6267</v>
      </c>
      <c r="P786" s="58" t="s">
        <v>375</v>
      </c>
      <c r="Q786" s="58" t="s">
        <v>371</v>
      </c>
      <c r="R786" s="32">
        <v>75167.5</v>
      </c>
      <c r="S786" s="32">
        <v>41342.120000000003</v>
      </c>
      <c r="T786" s="52">
        <f>Table42[[#This Row],[EU funds 
(EUR)]]/Table42[[#This Row],[Total eligible expenditure allocated to the operation (EUR)]]</f>
        <v>0.54999993348189047</v>
      </c>
    </row>
    <row r="787" spans="1:20" ht="102" x14ac:dyDescent="0.25">
      <c r="A787" s="15">
        <v>783</v>
      </c>
      <c r="B787" s="9" t="s">
        <v>3667</v>
      </c>
      <c r="C787" s="9" t="s">
        <v>3668</v>
      </c>
      <c r="D787" s="34" t="s">
        <v>54</v>
      </c>
      <c r="E787" s="35" t="s">
        <v>364</v>
      </c>
      <c r="F787" s="9" t="s">
        <v>3669</v>
      </c>
      <c r="G787" s="27" t="s">
        <v>3670</v>
      </c>
      <c r="H787" s="16">
        <v>45954</v>
      </c>
      <c r="I787" s="16">
        <v>46168</v>
      </c>
      <c r="J787" s="49" t="s">
        <v>4701</v>
      </c>
      <c r="K787" s="58" t="s">
        <v>2233</v>
      </c>
      <c r="L787" s="58" t="s">
        <v>264</v>
      </c>
      <c r="M787" s="58" t="s">
        <v>1957</v>
      </c>
      <c r="N787" s="58" t="s">
        <v>79</v>
      </c>
      <c r="O787" s="56" t="s">
        <v>6267</v>
      </c>
      <c r="P787" s="58" t="s">
        <v>375</v>
      </c>
      <c r="Q787" s="58" t="s">
        <v>371</v>
      </c>
      <c r="R787" s="32">
        <v>40660</v>
      </c>
      <c r="S787" s="32">
        <v>22363</v>
      </c>
      <c r="T787" s="52">
        <f>Table42[[#This Row],[EU funds 
(EUR)]]/Table42[[#This Row],[Total eligible expenditure allocated to the operation (EUR)]]</f>
        <v>0.55000000000000004</v>
      </c>
    </row>
    <row r="788" spans="1:20" ht="102" x14ac:dyDescent="0.25">
      <c r="A788" s="15">
        <v>784</v>
      </c>
      <c r="B788" s="9" t="s">
        <v>3671</v>
      </c>
      <c r="C788" s="9" t="s">
        <v>3672</v>
      </c>
      <c r="D788" s="34" t="s">
        <v>54</v>
      </c>
      <c r="E788" s="35" t="s">
        <v>364</v>
      </c>
      <c r="F788" s="9" t="s">
        <v>3673</v>
      </c>
      <c r="G788" s="27" t="s">
        <v>3674</v>
      </c>
      <c r="H788" s="16">
        <v>45981</v>
      </c>
      <c r="I788" s="16">
        <v>46401</v>
      </c>
      <c r="J788" s="49" t="s">
        <v>4701</v>
      </c>
      <c r="K788" s="58" t="s">
        <v>1846</v>
      </c>
      <c r="L788" s="58" t="s">
        <v>260</v>
      </c>
      <c r="M788" s="58" t="s">
        <v>1960</v>
      </c>
      <c r="N788" s="58" t="s">
        <v>268</v>
      </c>
      <c r="O788" s="56" t="s">
        <v>6267</v>
      </c>
      <c r="P788" s="58" t="s">
        <v>375</v>
      </c>
      <c r="Q788" s="58" t="s">
        <v>371</v>
      </c>
      <c r="R788" s="32">
        <v>26903.01</v>
      </c>
      <c r="S788" s="32">
        <v>14796.38</v>
      </c>
      <c r="T788" s="52">
        <f>Table42[[#This Row],[EU funds 
(EUR)]]/Table42[[#This Row],[Total eligible expenditure allocated to the operation (EUR)]]</f>
        <v>0.54998975951018125</v>
      </c>
    </row>
    <row r="789" spans="1:20" ht="114.75" x14ac:dyDescent="0.25">
      <c r="A789" s="15">
        <v>785</v>
      </c>
      <c r="B789" s="9" t="s">
        <v>3675</v>
      </c>
      <c r="C789" s="9" t="s">
        <v>3676</v>
      </c>
      <c r="D789" s="34" t="s">
        <v>54</v>
      </c>
      <c r="E789" s="35" t="s">
        <v>364</v>
      </c>
      <c r="F789" s="9" t="s">
        <v>3677</v>
      </c>
      <c r="G789" s="27" t="s">
        <v>3678</v>
      </c>
      <c r="H789" s="16">
        <v>45960</v>
      </c>
      <c r="I789" s="16">
        <v>46168</v>
      </c>
      <c r="J789" s="49" t="s">
        <v>4701</v>
      </c>
      <c r="K789" s="58" t="s">
        <v>3679</v>
      </c>
      <c r="L789" s="58" t="s">
        <v>116</v>
      </c>
      <c r="M789" s="58" t="s">
        <v>1953</v>
      </c>
      <c r="N789" s="58" t="s">
        <v>77</v>
      </c>
      <c r="O789" s="56" t="s">
        <v>6267</v>
      </c>
      <c r="P789" s="58" t="s">
        <v>375</v>
      </c>
      <c r="Q789" s="58" t="s">
        <v>371</v>
      </c>
      <c r="R789" s="32">
        <v>8025</v>
      </c>
      <c r="S789" s="32">
        <v>6018.75</v>
      </c>
      <c r="T789" s="52">
        <f>Table42[[#This Row],[EU funds 
(EUR)]]/Table42[[#This Row],[Total eligible expenditure allocated to the operation (EUR)]]</f>
        <v>0.75</v>
      </c>
    </row>
    <row r="790" spans="1:20" ht="114.75" x14ac:dyDescent="0.25">
      <c r="A790" s="15">
        <v>786</v>
      </c>
      <c r="B790" s="9" t="s">
        <v>3680</v>
      </c>
      <c r="C790" s="9" t="s">
        <v>3681</v>
      </c>
      <c r="D790" s="34" t="s">
        <v>54</v>
      </c>
      <c r="E790" s="35" t="s">
        <v>364</v>
      </c>
      <c r="F790" s="9" t="s">
        <v>3682</v>
      </c>
      <c r="G790" s="27" t="s">
        <v>3683</v>
      </c>
      <c r="H790" s="16">
        <v>45953</v>
      </c>
      <c r="I790" s="16">
        <v>46447</v>
      </c>
      <c r="J790" s="49" t="s">
        <v>4701</v>
      </c>
      <c r="K790" s="58" t="s">
        <v>90</v>
      </c>
      <c r="L790" s="58" t="s">
        <v>38</v>
      </c>
      <c r="M790" s="58" t="s">
        <v>75</v>
      </c>
      <c r="N790" s="58" t="s">
        <v>75</v>
      </c>
      <c r="O790" s="56" t="s">
        <v>6267</v>
      </c>
      <c r="P790" s="58" t="s">
        <v>375</v>
      </c>
      <c r="Q790" s="58" t="s">
        <v>371</v>
      </c>
      <c r="R790" s="32">
        <v>16884.599999999999</v>
      </c>
      <c r="S790" s="32">
        <v>12663.45</v>
      </c>
      <c r="T790" s="52">
        <f>Table42[[#This Row],[EU funds 
(EUR)]]/Table42[[#This Row],[Total eligible expenditure allocated to the operation (EUR)]]</f>
        <v>0.75000000000000011</v>
      </c>
    </row>
    <row r="791" spans="1:20" ht="89.25" x14ac:dyDescent="0.25">
      <c r="A791" s="15">
        <v>787</v>
      </c>
      <c r="B791" s="9" t="s">
        <v>3684</v>
      </c>
      <c r="C791" s="9" t="s">
        <v>3685</v>
      </c>
      <c r="D791" s="34" t="s">
        <v>54</v>
      </c>
      <c r="E791" s="35" t="s">
        <v>364</v>
      </c>
      <c r="F791" s="9" t="s">
        <v>3686</v>
      </c>
      <c r="G791" s="27" t="s">
        <v>3687</v>
      </c>
      <c r="H791" s="16">
        <v>45957</v>
      </c>
      <c r="I791" s="16">
        <v>46296</v>
      </c>
      <c r="J791" s="49" t="s">
        <v>4701</v>
      </c>
      <c r="K791" s="58" t="s">
        <v>1877</v>
      </c>
      <c r="L791" s="58" t="s">
        <v>264</v>
      </c>
      <c r="M791" s="58" t="s">
        <v>1957</v>
      </c>
      <c r="N791" s="58" t="s">
        <v>79</v>
      </c>
      <c r="O791" s="56" t="s">
        <v>6267</v>
      </c>
      <c r="P791" s="58" t="s">
        <v>375</v>
      </c>
      <c r="Q791" s="58" t="s">
        <v>371</v>
      </c>
      <c r="R791" s="32">
        <v>31618.5</v>
      </c>
      <c r="S791" s="32">
        <v>23713.87</v>
      </c>
      <c r="T791" s="52">
        <f>Table42[[#This Row],[EU funds 
(EUR)]]/Table42[[#This Row],[Total eligible expenditure allocated to the operation (EUR)]]</f>
        <v>0.74999984186473101</v>
      </c>
    </row>
    <row r="792" spans="1:20" ht="114.75" x14ac:dyDescent="0.25">
      <c r="A792" s="15">
        <v>788</v>
      </c>
      <c r="B792" s="9" t="s">
        <v>3688</v>
      </c>
      <c r="C792" s="9" t="s">
        <v>3689</v>
      </c>
      <c r="D792" s="34" t="s">
        <v>54</v>
      </c>
      <c r="E792" s="35" t="s">
        <v>364</v>
      </c>
      <c r="F792" s="9" t="s">
        <v>3690</v>
      </c>
      <c r="G792" s="27" t="s">
        <v>3691</v>
      </c>
      <c r="H792" s="16">
        <v>45946</v>
      </c>
      <c r="I792" s="16">
        <v>46280</v>
      </c>
      <c r="J792" s="49" t="s">
        <v>4701</v>
      </c>
      <c r="K792" s="58" t="s">
        <v>3692</v>
      </c>
      <c r="L792" s="58" t="s">
        <v>545</v>
      </c>
      <c r="M792" s="58" t="s">
        <v>1980</v>
      </c>
      <c r="N792" s="58" t="s">
        <v>268</v>
      </c>
      <c r="O792" s="56" t="s">
        <v>6267</v>
      </c>
      <c r="P792" s="58" t="s">
        <v>375</v>
      </c>
      <c r="Q792" s="58" t="s">
        <v>371</v>
      </c>
      <c r="R792" s="32">
        <v>17387.5</v>
      </c>
      <c r="S792" s="32">
        <v>13040.62</v>
      </c>
      <c r="T792" s="52">
        <f>Table42[[#This Row],[EU funds 
(EUR)]]/Table42[[#This Row],[Total eligible expenditure allocated to the operation (EUR)]]</f>
        <v>0.74999971243709562</v>
      </c>
    </row>
    <row r="793" spans="1:20" ht="89.25" x14ac:dyDescent="0.25">
      <c r="A793" s="15">
        <v>789</v>
      </c>
      <c r="B793" s="9" t="s">
        <v>3693</v>
      </c>
      <c r="C793" s="9" t="s">
        <v>3694</v>
      </c>
      <c r="D793" s="34" t="s">
        <v>54</v>
      </c>
      <c r="E793" s="35" t="s">
        <v>364</v>
      </c>
      <c r="F793" s="9" t="s">
        <v>3695</v>
      </c>
      <c r="G793" s="27" t="s">
        <v>3696</v>
      </c>
      <c r="H793" s="16">
        <v>45993</v>
      </c>
      <c r="I793" s="16">
        <v>46487</v>
      </c>
      <c r="J793" s="49" t="s">
        <v>4701</v>
      </c>
      <c r="K793" s="58" t="s">
        <v>1849</v>
      </c>
      <c r="L793" s="58" t="s">
        <v>545</v>
      </c>
      <c r="M793" s="58" t="s">
        <v>1980</v>
      </c>
      <c r="N793" s="58" t="s">
        <v>268</v>
      </c>
      <c r="O793" s="56" t="s">
        <v>6267</v>
      </c>
      <c r="P793" s="58" t="s">
        <v>375</v>
      </c>
      <c r="Q793" s="58" t="s">
        <v>371</v>
      </c>
      <c r="R793" s="32">
        <v>29719.25</v>
      </c>
      <c r="S793" s="32">
        <v>22285</v>
      </c>
      <c r="T793" s="52">
        <f>Table42[[#This Row],[EU funds 
(EUR)]]/Table42[[#This Row],[Total eligible expenditure allocated to the operation (EUR)]]</f>
        <v>0.74985068600317972</v>
      </c>
    </row>
    <row r="794" spans="1:20" ht="114.75" x14ac:dyDescent="0.25">
      <c r="A794" s="15">
        <v>790</v>
      </c>
      <c r="B794" s="9" t="s">
        <v>3697</v>
      </c>
      <c r="C794" s="9" t="s">
        <v>3698</v>
      </c>
      <c r="D794" s="34" t="s">
        <v>54</v>
      </c>
      <c r="E794" s="35" t="s">
        <v>364</v>
      </c>
      <c r="F794" s="9" t="s">
        <v>3699</v>
      </c>
      <c r="G794" s="27" t="s">
        <v>3700</v>
      </c>
      <c r="H794" s="16">
        <v>45946</v>
      </c>
      <c r="I794" s="16">
        <v>46478</v>
      </c>
      <c r="J794" s="49" t="s">
        <v>4701</v>
      </c>
      <c r="K794" s="58" t="s">
        <v>248</v>
      </c>
      <c r="L794" s="58" t="s">
        <v>265</v>
      </c>
      <c r="M794" s="58" t="s">
        <v>1956</v>
      </c>
      <c r="N794" s="58" t="s">
        <v>79</v>
      </c>
      <c r="O794" s="56" t="s">
        <v>6267</v>
      </c>
      <c r="P794" s="58" t="s">
        <v>375</v>
      </c>
      <c r="Q794" s="58" t="s">
        <v>371</v>
      </c>
      <c r="R794" s="32">
        <v>107406.6</v>
      </c>
      <c r="S794" s="32">
        <v>59073.52</v>
      </c>
      <c r="T794" s="52">
        <f>Table42[[#This Row],[EU funds 
(EUR)]]/Table42[[#This Row],[Total eligible expenditure allocated to the operation (EUR)]]</f>
        <v>0.54999897585437019</v>
      </c>
    </row>
    <row r="795" spans="1:20" ht="102" x14ac:dyDescent="0.25">
      <c r="A795" s="15">
        <v>791</v>
      </c>
      <c r="B795" s="9" t="s">
        <v>3701</v>
      </c>
      <c r="C795" s="9" t="s">
        <v>3702</v>
      </c>
      <c r="D795" s="34" t="s">
        <v>54</v>
      </c>
      <c r="E795" s="35" t="s">
        <v>364</v>
      </c>
      <c r="F795" s="9" t="s">
        <v>3703</v>
      </c>
      <c r="G795" s="27" t="s">
        <v>3536</v>
      </c>
      <c r="H795" s="16">
        <v>45974</v>
      </c>
      <c r="I795" s="16">
        <v>46504</v>
      </c>
      <c r="J795" s="49" t="s">
        <v>4701</v>
      </c>
      <c r="K795" s="58" t="s">
        <v>1846</v>
      </c>
      <c r="L795" s="58" t="s">
        <v>260</v>
      </c>
      <c r="M795" s="58" t="s">
        <v>1960</v>
      </c>
      <c r="N795" s="58" t="s">
        <v>268</v>
      </c>
      <c r="O795" s="56" t="s">
        <v>6267</v>
      </c>
      <c r="P795" s="58" t="s">
        <v>375</v>
      </c>
      <c r="Q795" s="58" t="s">
        <v>371</v>
      </c>
      <c r="R795" s="32">
        <v>70117.100000000006</v>
      </c>
      <c r="S795" s="32">
        <v>52517.7</v>
      </c>
      <c r="T795" s="52">
        <f>Table42[[#This Row],[EU funds 
(EUR)]]/Table42[[#This Row],[Total eligible expenditure allocated to the operation (EUR)]]</f>
        <v>0.7489998873313356</v>
      </c>
    </row>
    <row r="796" spans="1:20" ht="102" x14ac:dyDescent="0.25">
      <c r="A796" s="15">
        <v>792</v>
      </c>
      <c r="B796" s="9" t="s">
        <v>3704</v>
      </c>
      <c r="C796" s="9" t="s">
        <v>3705</v>
      </c>
      <c r="D796" s="34" t="s">
        <v>54</v>
      </c>
      <c r="E796" s="35" t="s">
        <v>364</v>
      </c>
      <c r="F796" s="9" t="s">
        <v>3706</v>
      </c>
      <c r="G796" s="27" t="s">
        <v>3707</v>
      </c>
      <c r="H796" s="16">
        <v>45952</v>
      </c>
      <c r="I796" s="16">
        <v>46462</v>
      </c>
      <c r="J796" s="49" t="s">
        <v>4701</v>
      </c>
      <c r="K796" s="58" t="s">
        <v>1817</v>
      </c>
      <c r="L796" s="58" t="s">
        <v>543</v>
      </c>
      <c r="M796" s="58" t="s">
        <v>1978</v>
      </c>
      <c r="N796" s="58" t="s">
        <v>79</v>
      </c>
      <c r="O796" s="56" t="s">
        <v>6267</v>
      </c>
      <c r="P796" s="58" t="s">
        <v>375</v>
      </c>
      <c r="Q796" s="58" t="s">
        <v>371</v>
      </c>
      <c r="R796" s="32">
        <v>15540</v>
      </c>
      <c r="S796" s="32">
        <v>11655</v>
      </c>
      <c r="T796" s="52">
        <f>Table42[[#This Row],[EU funds 
(EUR)]]/Table42[[#This Row],[Total eligible expenditure allocated to the operation (EUR)]]</f>
        <v>0.75</v>
      </c>
    </row>
    <row r="797" spans="1:20" ht="127.5" x14ac:dyDescent="0.25">
      <c r="A797" s="15">
        <v>793</v>
      </c>
      <c r="B797" s="9" t="s">
        <v>3708</v>
      </c>
      <c r="C797" s="9" t="s">
        <v>3709</v>
      </c>
      <c r="D797" s="34" t="s">
        <v>54</v>
      </c>
      <c r="E797" s="35" t="s">
        <v>364</v>
      </c>
      <c r="F797" s="9" t="s">
        <v>3710</v>
      </c>
      <c r="G797" s="27" t="s">
        <v>3711</v>
      </c>
      <c r="H797" s="16">
        <v>45978</v>
      </c>
      <c r="I797" s="16">
        <v>46327</v>
      </c>
      <c r="J797" s="49" t="s">
        <v>4701</v>
      </c>
      <c r="K797" s="58" t="s">
        <v>1822</v>
      </c>
      <c r="L797" s="58" t="s">
        <v>261</v>
      </c>
      <c r="M797" s="58" t="s">
        <v>1961</v>
      </c>
      <c r="N797" s="58" t="s">
        <v>268</v>
      </c>
      <c r="O797" s="56" t="s">
        <v>6267</v>
      </c>
      <c r="P797" s="58" t="s">
        <v>375</v>
      </c>
      <c r="Q797" s="58" t="s">
        <v>371</v>
      </c>
      <c r="R797" s="32">
        <v>16300</v>
      </c>
      <c r="S797" s="32">
        <v>12018.96</v>
      </c>
      <c r="T797" s="52">
        <f>Table42[[#This Row],[EU funds 
(EUR)]]/Table42[[#This Row],[Total eligible expenditure allocated to the operation (EUR)]]</f>
        <v>0.73735950920245397</v>
      </c>
    </row>
    <row r="798" spans="1:20" ht="63.75" x14ac:dyDescent="0.25">
      <c r="A798" s="15">
        <v>794</v>
      </c>
      <c r="B798" s="9" t="s">
        <v>3712</v>
      </c>
      <c r="C798" s="9" t="s">
        <v>3713</v>
      </c>
      <c r="D798" s="34" t="s">
        <v>54</v>
      </c>
      <c r="E798" s="35" t="s">
        <v>364</v>
      </c>
      <c r="F798" s="9" t="s">
        <v>3714</v>
      </c>
      <c r="G798" s="27" t="s">
        <v>3715</v>
      </c>
      <c r="H798" s="16">
        <v>45959</v>
      </c>
      <c r="I798" s="16">
        <v>46203</v>
      </c>
      <c r="J798" s="49" t="s">
        <v>4701</v>
      </c>
      <c r="K798" s="58" t="s">
        <v>90</v>
      </c>
      <c r="L798" s="58" t="s">
        <v>38</v>
      </c>
      <c r="M798" s="58" t="s">
        <v>75</v>
      </c>
      <c r="N798" s="58" t="s">
        <v>75</v>
      </c>
      <c r="O798" s="56" t="s">
        <v>6267</v>
      </c>
      <c r="P798" s="58" t="s">
        <v>375</v>
      </c>
      <c r="Q798" s="58" t="s">
        <v>371</v>
      </c>
      <c r="R798" s="32">
        <v>34404.51</v>
      </c>
      <c r="S798" s="32">
        <v>25803.38</v>
      </c>
      <c r="T798" s="52">
        <f>Table42[[#This Row],[EU funds 
(EUR)]]/Table42[[#This Row],[Total eligible expenditure allocated to the operation (EUR)]]</f>
        <v>0.74999992733510812</v>
      </c>
    </row>
    <row r="799" spans="1:20" ht="140.25" x14ac:dyDescent="0.25">
      <c r="A799" s="15">
        <v>795</v>
      </c>
      <c r="B799" s="9" t="s">
        <v>3716</v>
      </c>
      <c r="C799" s="9" t="s">
        <v>3717</v>
      </c>
      <c r="D799" s="34" t="s">
        <v>54</v>
      </c>
      <c r="E799" s="35" t="s">
        <v>364</v>
      </c>
      <c r="F799" s="9" t="s">
        <v>3718</v>
      </c>
      <c r="G799" s="27" t="s">
        <v>3719</v>
      </c>
      <c r="H799" s="16">
        <v>45992</v>
      </c>
      <c r="I799" s="16">
        <v>46478</v>
      </c>
      <c r="J799" s="49" t="s">
        <v>4701</v>
      </c>
      <c r="K799" s="58" t="s">
        <v>90</v>
      </c>
      <c r="L799" s="58" t="s">
        <v>38</v>
      </c>
      <c r="M799" s="58" t="s">
        <v>75</v>
      </c>
      <c r="N799" s="58" t="s">
        <v>75</v>
      </c>
      <c r="O799" s="56" t="s">
        <v>6267</v>
      </c>
      <c r="P799" s="58" t="s">
        <v>375</v>
      </c>
      <c r="Q799" s="58" t="s">
        <v>371</v>
      </c>
      <c r="R799" s="32">
        <v>35310</v>
      </c>
      <c r="S799" s="32">
        <v>26482.5</v>
      </c>
      <c r="T799" s="52">
        <f>Table42[[#This Row],[EU funds 
(EUR)]]/Table42[[#This Row],[Total eligible expenditure allocated to the operation (EUR)]]</f>
        <v>0.75</v>
      </c>
    </row>
    <row r="800" spans="1:20" ht="76.5" x14ac:dyDescent="0.25">
      <c r="A800" s="15">
        <v>796</v>
      </c>
      <c r="B800" s="9" t="s">
        <v>3720</v>
      </c>
      <c r="C800" s="9" t="s">
        <v>3721</v>
      </c>
      <c r="D800" s="34" t="s">
        <v>54</v>
      </c>
      <c r="E800" s="35" t="s">
        <v>364</v>
      </c>
      <c r="F800" s="9" t="s">
        <v>3722</v>
      </c>
      <c r="G800" s="27" t="s">
        <v>3723</v>
      </c>
      <c r="H800" s="16">
        <v>45953</v>
      </c>
      <c r="I800" s="16">
        <v>46485</v>
      </c>
      <c r="J800" s="49" t="s">
        <v>4701</v>
      </c>
      <c r="K800" s="58" t="s">
        <v>90</v>
      </c>
      <c r="L800" s="58" t="s">
        <v>38</v>
      </c>
      <c r="M800" s="58" t="s">
        <v>3724</v>
      </c>
      <c r="N800" s="58" t="s">
        <v>3725</v>
      </c>
      <c r="O800" s="56" t="s">
        <v>6267</v>
      </c>
      <c r="P800" s="58" t="s">
        <v>375</v>
      </c>
      <c r="Q800" s="58" t="s">
        <v>371</v>
      </c>
      <c r="R800" s="32">
        <v>54858.9</v>
      </c>
      <c r="S800" s="32">
        <v>30117.53</v>
      </c>
      <c r="T800" s="52">
        <f>Table42[[#This Row],[EU funds 
(EUR)]]/Table42[[#This Row],[Total eligible expenditure allocated to the operation (EUR)]]</f>
        <v>0.54899988880564499</v>
      </c>
    </row>
    <row r="801" spans="1:20" ht="102" x14ac:dyDescent="0.25">
      <c r="A801" s="15">
        <v>797</v>
      </c>
      <c r="B801" s="9" t="s">
        <v>3726</v>
      </c>
      <c r="C801" s="9" t="s">
        <v>3727</v>
      </c>
      <c r="D801" s="34" t="s">
        <v>54</v>
      </c>
      <c r="E801" s="35" t="s">
        <v>364</v>
      </c>
      <c r="F801" s="9" t="s">
        <v>3728</v>
      </c>
      <c r="G801" s="27" t="s">
        <v>3729</v>
      </c>
      <c r="H801" s="16">
        <v>45989</v>
      </c>
      <c r="I801" s="16">
        <v>46358</v>
      </c>
      <c r="J801" s="49" t="s">
        <v>4701</v>
      </c>
      <c r="K801" s="58" t="s">
        <v>1839</v>
      </c>
      <c r="L801" s="58" t="s">
        <v>74</v>
      </c>
      <c r="M801" s="58" t="s">
        <v>1952</v>
      </c>
      <c r="N801" s="58" t="s">
        <v>79</v>
      </c>
      <c r="O801" s="56" t="s">
        <v>6267</v>
      </c>
      <c r="P801" s="58" t="s">
        <v>375</v>
      </c>
      <c r="Q801" s="58" t="s">
        <v>371</v>
      </c>
      <c r="R801" s="32">
        <v>18292.32</v>
      </c>
      <c r="S801" s="32">
        <v>13719.24</v>
      </c>
      <c r="T801" s="52">
        <f>Table42[[#This Row],[EU funds 
(EUR)]]/Table42[[#This Row],[Total eligible expenditure allocated to the operation (EUR)]]</f>
        <v>0.75</v>
      </c>
    </row>
    <row r="802" spans="1:20" ht="102" x14ac:dyDescent="0.25">
      <c r="A802" s="15">
        <v>798</v>
      </c>
      <c r="B802" s="9" t="s">
        <v>3730</v>
      </c>
      <c r="C802" s="9" t="s">
        <v>3731</v>
      </c>
      <c r="D802" s="34" t="s">
        <v>54</v>
      </c>
      <c r="E802" s="35" t="s">
        <v>364</v>
      </c>
      <c r="F802" s="9" t="s">
        <v>1446</v>
      </c>
      <c r="G802" s="27" t="s">
        <v>3732</v>
      </c>
      <c r="H802" s="16">
        <v>45993</v>
      </c>
      <c r="I802" s="16">
        <v>46358</v>
      </c>
      <c r="J802" s="49" t="s">
        <v>4701</v>
      </c>
      <c r="K802" s="58" t="s">
        <v>248</v>
      </c>
      <c r="L802" s="58" t="s">
        <v>265</v>
      </c>
      <c r="M802" s="58" t="s">
        <v>1956</v>
      </c>
      <c r="N802" s="58" t="s">
        <v>79</v>
      </c>
      <c r="O802" s="56" t="s">
        <v>6267</v>
      </c>
      <c r="P802" s="58" t="s">
        <v>375</v>
      </c>
      <c r="Q802" s="58" t="s">
        <v>371</v>
      </c>
      <c r="R802" s="32">
        <v>19131.32</v>
      </c>
      <c r="S802" s="32">
        <v>14348.49</v>
      </c>
      <c r="T802" s="52">
        <f>Table42[[#This Row],[EU funds 
(EUR)]]/Table42[[#This Row],[Total eligible expenditure allocated to the operation (EUR)]]</f>
        <v>0.75</v>
      </c>
    </row>
    <row r="803" spans="1:20" ht="114.75" x14ac:dyDescent="0.25">
      <c r="A803" s="15">
        <v>799</v>
      </c>
      <c r="B803" s="9" t="s">
        <v>3733</v>
      </c>
      <c r="C803" s="9" t="s">
        <v>3734</v>
      </c>
      <c r="D803" s="34" t="s">
        <v>54</v>
      </c>
      <c r="E803" s="35" t="s">
        <v>364</v>
      </c>
      <c r="F803" s="9" t="s">
        <v>3735</v>
      </c>
      <c r="G803" s="27" t="s">
        <v>3736</v>
      </c>
      <c r="H803" s="16">
        <v>45961</v>
      </c>
      <c r="I803" s="16">
        <v>46217</v>
      </c>
      <c r="J803" s="49" t="s">
        <v>4701</v>
      </c>
      <c r="K803" s="58" t="s">
        <v>1946</v>
      </c>
      <c r="L803" s="58" t="s">
        <v>545</v>
      </c>
      <c r="M803" s="58" t="s">
        <v>1980</v>
      </c>
      <c r="N803" s="58" t="s">
        <v>268</v>
      </c>
      <c r="O803" s="56" t="s">
        <v>6267</v>
      </c>
      <c r="P803" s="58" t="s">
        <v>375</v>
      </c>
      <c r="Q803" s="58" t="s">
        <v>371</v>
      </c>
      <c r="R803" s="32">
        <v>45378.7</v>
      </c>
      <c r="S803" s="32">
        <v>34034.019999999997</v>
      </c>
      <c r="T803" s="52">
        <f>Table42[[#This Row],[EU funds 
(EUR)]]/Table42[[#This Row],[Total eligible expenditure allocated to the operation (EUR)]]</f>
        <v>0.74999988981614718</v>
      </c>
    </row>
    <row r="804" spans="1:20" ht="89.25" x14ac:dyDescent="0.25">
      <c r="A804" s="15">
        <v>800</v>
      </c>
      <c r="B804" s="9" t="s">
        <v>3737</v>
      </c>
      <c r="C804" s="9" t="s">
        <v>3738</v>
      </c>
      <c r="D804" s="34" t="s">
        <v>54</v>
      </c>
      <c r="E804" s="35" t="s">
        <v>364</v>
      </c>
      <c r="F804" s="9" t="s">
        <v>3739</v>
      </c>
      <c r="G804" s="27" t="s">
        <v>3740</v>
      </c>
      <c r="H804" s="16">
        <v>45972</v>
      </c>
      <c r="I804" s="16">
        <v>45992</v>
      </c>
      <c r="J804" s="49" t="s">
        <v>4702</v>
      </c>
      <c r="K804" s="58" t="s">
        <v>2833</v>
      </c>
      <c r="L804" s="58" t="s">
        <v>260</v>
      </c>
      <c r="M804" s="58" t="s">
        <v>1960</v>
      </c>
      <c r="N804" s="58" t="s">
        <v>268</v>
      </c>
      <c r="O804" s="56" t="s">
        <v>6267</v>
      </c>
      <c r="P804" s="58" t="s">
        <v>375</v>
      </c>
      <c r="Q804" s="58" t="s">
        <v>371</v>
      </c>
      <c r="R804" s="32">
        <v>13043.3</v>
      </c>
      <c r="S804" s="32">
        <v>7173.81</v>
      </c>
      <c r="T804" s="52">
        <f>Table42[[#This Row],[EU funds 
(EUR)]]/Table42[[#This Row],[Total eligible expenditure allocated to the operation (EUR)]]</f>
        <v>0.54999961666142771</v>
      </c>
    </row>
    <row r="805" spans="1:20" ht="89.25" x14ac:dyDescent="0.25">
      <c r="A805" s="15">
        <v>801</v>
      </c>
      <c r="B805" s="9" t="s">
        <v>3741</v>
      </c>
      <c r="C805" s="9" t="s">
        <v>3742</v>
      </c>
      <c r="D805" s="34" t="s">
        <v>54</v>
      </c>
      <c r="E805" s="35" t="s">
        <v>364</v>
      </c>
      <c r="F805" s="9" t="s">
        <v>3743</v>
      </c>
      <c r="G805" s="27" t="s">
        <v>3744</v>
      </c>
      <c r="H805" s="16">
        <v>45974</v>
      </c>
      <c r="I805" s="16">
        <v>46374</v>
      </c>
      <c r="J805" s="49" t="s">
        <v>4701</v>
      </c>
      <c r="K805" s="58" t="s">
        <v>3745</v>
      </c>
      <c r="L805" s="58" t="s">
        <v>261</v>
      </c>
      <c r="M805" s="58" t="s">
        <v>1961</v>
      </c>
      <c r="N805" s="58" t="s">
        <v>268</v>
      </c>
      <c r="O805" s="56" t="s">
        <v>6267</v>
      </c>
      <c r="P805" s="58" t="s">
        <v>375</v>
      </c>
      <c r="Q805" s="58" t="s">
        <v>371</v>
      </c>
      <c r="R805" s="32">
        <v>44041.2</v>
      </c>
      <c r="S805" s="32">
        <v>32986.85</v>
      </c>
      <c r="T805" s="52">
        <f>Table42[[#This Row],[EU funds 
(EUR)]]/Table42[[#This Row],[Total eligible expenditure allocated to the operation (EUR)]]</f>
        <v>0.74899980018709755</v>
      </c>
    </row>
    <row r="806" spans="1:20" ht="114.75" x14ac:dyDescent="0.25">
      <c r="A806" s="15">
        <v>802</v>
      </c>
      <c r="B806" s="9" t="s">
        <v>3746</v>
      </c>
      <c r="C806" s="9" t="s">
        <v>3747</v>
      </c>
      <c r="D806" s="34" t="s">
        <v>54</v>
      </c>
      <c r="E806" s="35" t="s">
        <v>364</v>
      </c>
      <c r="F806" s="9" t="s">
        <v>1268</v>
      </c>
      <c r="G806" s="27" t="s">
        <v>1586</v>
      </c>
      <c r="H806" s="16">
        <v>45950</v>
      </c>
      <c r="I806" s="16">
        <v>46447</v>
      </c>
      <c r="J806" s="49" t="s">
        <v>4701</v>
      </c>
      <c r="K806" s="58" t="s">
        <v>1870</v>
      </c>
      <c r="L806" s="58" t="s">
        <v>74</v>
      </c>
      <c r="M806" s="58" t="s">
        <v>1952</v>
      </c>
      <c r="N806" s="58" t="s">
        <v>79</v>
      </c>
      <c r="O806" s="56" t="s">
        <v>6267</v>
      </c>
      <c r="P806" s="58" t="s">
        <v>375</v>
      </c>
      <c r="Q806" s="58" t="s">
        <v>371</v>
      </c>
      <c r="R806" s="32">
        <v>17721.87</v>
      </c>
      <c r="S806" s="32">
        <v>13291.4</v>
      </c>
      <c r="T806" s="52">
        <f>Table42[[#This Row],[EU funds 
(EUR)]]/Table42[[#This Row],[Total eligible expenditure allocated to the operation (EUR)]]</f>
        <v>0.74999985893136567</v>
      </c>
    </row>
    <row r="807" spans="1:20" ht="102" x14ac:dyDescent="0.25">
      <c r="A807" s="15">
        <v>803</v>
      </c>
      <c r="B807" s="9" t="s">
        <v>3748</v>
      </c>
      <c r="C807" s="9" t="s">
        <v>3749</v>
      </c>
      <c r="D807" s="34" t="s">
        <v>54</v>
      </c>
      <c r="E807" s="35" t="s">
        <v>364</v>
      </c>
      <c r="F807" s="9" t="s">
        <v>3750</v>
      </c>
      <c r="G807" s="27" t="s">
        <v>3751</v>
      </c>
      <c r="H807" s="16">
        <v>45978</v>
      </c>
      <c r="I807" s="16">
        <v>46440</v>
      </c>
      <c r="J807" s="49" t="s">
        <v>4701</v>
      </c>
      <c r="K807" s="58" t="s">
        <v>3752</v>
      </c>
      <c r="L807" s="58" t="s">
        <v>542</v>
      </c>
      <c r="M807" s="58" t="s">
        <v>1975</v>
      </c>
      <c r="N807" s="58" t="s">
        <v>268</v>
      </c>
      <c r="O807" s="56" t="s">
        <v>6267</v>
      </c>
      <c r="P807" s="58" t="s">
        <v>375</v>
      </c>
      <c r="Q807" s="58" t="s">
        <v>371</v>
      </c>
      <c r="R807" s="32">
        <v>65619.3</v>
      </c>
      <c r="S807" s="32">
        <v>36084.04</v>
      </c>
      <c r="T807" s="52">
        <f>Table42[[#This Row],[EU funds 
(EUR)]]/Table42[[#This Row],[Total eligible expenditure allocated to the operation (EUR)]]</f>
        <v>0.54989980082079504</v>
      </c>
    </row>
    <row r="808" spans="1:20" ht="89.25" x14ac:dyDescent="0.25">
      <c r="A808" s="15">
        <v>804</v>
      </c>
      <c r="B808" s="9" t="s">
        <v>3753</v>
      </c>
      <c r="C808" s="9" t="s">
        <v>3754</v>
      </c>
      <c r="D808" s="34" t="s">
        <v>54</v>
      </c>
      <c r="E808" s="35" t="s">
        <v>364</v>
      </c>
      <c r="F808" s="9" t="s">
        <v>3755</v>
      </c>
      <c r="G808" s="27" t="s">
        <v>3756</v>
      </c>
      <c r="H808" s="16">
        <v>45989</v>
      </c>
      <c r="I808" s="16">
        <v>46329</v>
      </c>
      <c r="J808" s="49" t="s">
        <v>4701</v>
      </c>
      <c r="K808" s="58" t="s">
        <v>92</v>
      </c>
      <c r="L808" s="58" t="s">
        <v>73</v>
      </c>
      <c r="M808" s="58" t="s">
        <v>1950</v>
      </c>
      <c r="N808" s="58" t="s">
        <v>77</v>
      </c>
      <c r="O808" s="56" t="s">
        <v>6267</v>
      </c>
      <c r="P808" s="58" t="s">
        <v>375</v>
      </c>
      <c r="Q808" s="58" t="s">
        <v>371</v>
      </c>
      <c r="R808" s="32">
        <v>23976</v>
      </c>
      <c r="S808" s="32">
        <v>17982</v>
      </c>
      <c r="T808" s="52">
        <f>Table42[[#This Row],[EU funds 
(EUR)]]/Table42[[#This Row],[Total eligible expenditure allocated to the operation (EUR)]]</f>
        <v>0.75</v>
      </c>
    </row>
    <row r="809" spans="1:20" ht="114.75" x14ac:dyDescent="0.25">
      <c r="A809" s="15">
        <v>805</v>
      </c>
      <c r="B809" s="9" t="s">
        <v>5094</v>
      </c>
      <c r="C809" s="9" t="s">
        <v>5095</v>
      </c>
      <c r="D809" s="34" t="s">
        <v>54</v>
      </c>
      <c r="E809" s="35" t="s">
        <v>364</v>
      </c>
      <c r="F809" s="9" t="s">
        <v>5096</v>
      </c>
      <c r="G809" s="27" t="s">
        <v>5097</v>
      </c>
      <c r="H809" s="16">
        <v>46076</v>
      </c>
      <c r="I809" s="16">
        <v>46218</v>
      </c>
      <c r="J809" s="49" t="s">
        <v>4701</v>
      </c>
      <c r="K809" s="58" t="s">
        <v>525</v>
      </c>
      <c r="L809" s="58" t="s">
        <v>542</v>
      </c>
      <c r="M809" s="58" t="s">
        <v>1975</v>
      </c>
      <c r="N809" s="58" t="s">
        <v>268</v>
      </c>
      <c r="O809" s="56" t="s">
        <v>6267</v>
      </c>
      <c r="P809" s="58" t="s">
        <v>375</v>
      </c>
      <c r="Q809" s="58" t="s">
        <v>371</v>
      </c>
      <c r="R809" s="32">
        <v>11770</v>
      </c>
      <c r="S809" s="32">
        <v>8827.5</v>
      </c>
      <c r="T809" s="52">
        <f>Table42[[#This Row],[EU funds 
(EUR)]]/Table42[[#This Row],[Total eligible expenditure allocated to the operation (EUR)]]</f>
        <v>0.75</v>
      </c>
    </row>
    <row r="810" spans="1:20" ht="114.75" x14ac:dyDescent="0.25">
      <c r="A810" s="15">
        <v>806</v>
      </c>
      <c r="B810" s="9" t="s">
        <v>3757</v>
      </c>
      <c r="C810" s="9" t="s">
        <v>3758</v>
      </c>
      <c r="D810" s="34" t="s">
        <v>54</v>
      </c>
      <c r="E810" s="35" t="s">
        <v>364</v>
      </c>
      <c r="F810" s="9" t="s">
        <v>3759</v>
      </c>
      <c r="G810" s="27" t="s">
        <v>3760</v>
      </c>
      <c r="H810" s="16">
        <v>46001</v>
      </c>
      <c r="I810" s="16">
        <v>46419</v>
      </c>
      <c r="J810" s="49" t="s">
        <v>4701</v>
      </c>
      <c r="K810" s="58" t="s">
        <v>90</v>
      </c>
      <c r="L810" s="58" t="s">
        <v>38</v>
      </c>
      <c r="M810" s="58" t="s">
        <v>75</v>
      </c>
      <c r="N810" s="58" t="s">
        <v>75</v>
      </c>
      <c r="O810" s="56" t="s">
        <v>6267</v>
      </c>
      <c r="P810" s="58" t="s">
        <v>375</v>
      </c>
      <c r="Q810" s="58" t="s">
        <v>371</v>
      </c>
      <c r="R810" s="32">
        <v>119251.5</v>
      </c>
      <c r="S810" s="32">
        <v>89438.62</v>
      </c>
      <c r="T810" s="52">
        <f>Table42[[#This Row],[EU funds 
(EUR)]]/Table42[[#This Row],[Total eligible expenditure allocated to the operation (EUR)]]</f>
        <v>0.74999995807180619</v>
      </c>
    </row>
    <row r="811" spans="1:20" ht="102" x14ac:dyDescent="0.25">
      <c r="A811" s="15">
        <v>807</v>
      </c>
      <c r="B811" s="9" t="s">
        <v>3761</v>
      </c>
      <c r="C811" s="9" t="s">
        <v>3762</v>
      </c>
      <c r="D811" s="34" t="s">
        <v>54</v>
      </c>
      <c r="E811" s="35" t="s">
        <v>364</v>
      </c>
      <c r="F811" s="9" t="s">
        <v>3763</v>
      </c>
      <c r="G811" s="27" t="s">
        <v>3764</v>
      </c>
      <c r="H811" s="16">
        <v>45975</v>
      </c>
      <c r="I811" s="16">
        <v>46266</v>
      </c>
      <c r="J811" s="49" t="s">
        <v>4701</v>
      </c>
      <c r="K811" s="58" t="s">
        <v>90</v>
      </c>
      <c r="L811" s="58" t="s">
        <v>38</v>
      </c>
      <c r="M811" s="58" t="s">
        <v>75</v>
      </c>
      <c r="N811" s="58" t="s">
        <v>75</v>
      </c>
      <c r="O811" s="56" t="s">
        <v>6267</v>
      </c>
      <c r="P811" s="58" t="s">
        <v>375</v>
      </c>
      <c r="Q811" s="58" t="s">
        <v>371</v>
      </c>
      <c r="R811" s="32">
        <v>13792.3</v>
      </c>
      <c r="S811" s="32">
        <v>10275.26</v>
      </c>
      <c r="T811" s="52">
        <f>Table42[[#This Row],[EU funds 
(EUR)]]/Table42[[#This Row],[Total eligible expenditure allocated to the operation (EUR)]]</f>
        <v>0.74499974623521825</v>
      </c>
    </row>
    <row r="812" spans="1:20" ht="114.75" x14ac:dyDescent="0.25">
      <c r="A812" s="15">
        <v>808</v>
      </c>
      <c r="B812" s="9" t="s">
        <v>3765</v>
      </c>
      <c r="C812" s="9" t="s">
        <v>3766</v>
      </c>
      <c r="D812" s="34" t="s">
        <v>54</v>
      </c>
      <c r="E812" s="35" t="s">
        <v>364</v>
      </c>
      <c r="F812" s="9" t="s">
        <v>1268</v>
      </c>
      <c r="G812" s="27" t="s">
        <v>1586</v>
      </c>
      <c r="H812" s="16">
        <v>45975</v>
      </c>
      <c r="I812" s="16">
        <v>46447</v>
      </c>
      <c r="J812" s="49" t="s">
        <v>4701</v>
      </c>
      <c r="K812" s="58" t="s">
        <v>1856</v>
      </c>
      <c r="L812" s="58" t="s">
        <v>74</v>
      </c>
      <c r="M812" s="58" t="s">
        <v>1952</v>
      </c>
      <c r="N812" s="58" t="s">
        <v>79</v>
      </c>
      <c r="O812" s="56" t="s">
        <v>6267</v>
      </c>
      <c r="P812" s="58" t="s">
        <v>375</v>
      </c>
      <c r="Q812" s="58" t="s">
        <v>371</v>
      </c>
      <c r="R812" s="32">
        <v>17387.5</v>
      </c>
      <c r="S812" s="32">
        <v>13040.62</v>
      </c>
      <c r="T812" s="52">
        <f>Table42[[#This Row],[EU funds 
(EUR)]]/Table42[[#This Row],[Total eligible expenditure allocated to the operation (EUR)]]</f>
        <v>0.74999971243709562</v>
      </c>
    </row>
    <row r="813" spans="1:20" ht="63.75" x14ac:dyDescent="0.25">
      <c r="A813" s="15">
        <v>809</v>
      </c>
      <c r="B813" s="9" t="s">
        <v>3767</v>
      </c>
      <c r="C813" s="9" t="s">
        <v>3768</v>
      </c>
      <c r="D813" s="34" t="s">
        <v>54</v>
      </c>
      <c r="E813" s="35" t="s">
        <v>364</v>
      </c>
      <c r="F813" s="9" t="s">
        <v>3769</v>
      </c>
      <c r="G813" s="27" t="s">
        <v>3770</v>
      </c>
      <c r="H813" s="16">
        <v>45972</v>
      </c>
      <c r="I813" s="16">
        <v>46235</v>
      </c>
      <c r="J813" s="49" t="s">
        <v>4701</v>
      </c>
      <c r="K813" s="58" t="s">
        <v>93</v>
      </c>
      <c r="L813" s="58" t="s">
        <v>74</v>
      </c>
      <c r="M813" s="58" t="s">
        <v>1952</v>
      </c>
      <c r="N813" s="58" t="s">
        <v>79</v>
      </c>
      <c r="O813" s="56" t="s">
        <v>6267</v>
      </c>
      <c r="P813" s="58" t="s">
        <v>375</v>
      </c>
      <c r="Q813" s="58" t="s">
        <v>371</v>
      </c>
      <c r="R813" s="32">
        <v>48150</v>
      </c>
      <c r="S813" s="32">
        <v>26241.75</v>
      </c>
      <c r="T813" s="52">
        <f>Table42[[#This Row],[EU funds 
(EUR)]]/Table42[[#This Row],[Total eligible expenditure allocated to the operation (EUR)]]</f>
        <v>0.54500000000000004</v>
      </c>
    </row>
    <row r="814" spans="1:20" ht="102" x14ac:dyDescent="0.25">
      <c r="A814" s="15">
        <v>810</v>
      </c>
      <c r="B814" s="9" t="s">
        <v>3771</v>
      </c>
      <c r="C814" s="9" t="s">
        <v>3772</v>
      </c>
      <c r="D814" s="34" t="s">
        <v>54</v>
      </c>
      <c r="E814" s="35" t="s">
        <v>364</v>
      </c>
      <c r="F814" s="9" t="s">
        <v>3773</v>
      </c>
      <c r="G814" s="27" t="s">
        <v>3774</v>
      </c>
      <c r="H814" s="16">
        <v>45999</v>
      </c>
      <c r="I814" s="16">
        <v>46296</v>
      </c>
      <c r="J814" s="49" t="s">
        <v>4701</v>
      </c>
      <c r="K814" s="58" t="s">
        <v>90</v>
      </c>
      <c r="L814" s="58" t="s">
        <v>38</v>
      </c>
      <c r="M814" s="58" t="s">
        <v>75</v>
      </c>
      <c r="N814" s="58" t="s">
        <v>75</v>
      </c>
      <c r="O814" s="56" t="s">
        <v>6267</v>
      </c>
      <c r="P814" s="58" t="s">
        <v>375</v>
      </c>
      <c r="Q814" s="58" t="s">
        <v>371</v>
      </c>
      <c r="R814" s="32">
        <v>16050</v>
      </c>
      <c r="S814" s="32">
        <v>12037.5</v>
      </c>
      <c r="T814" s="52">
        <f>Table42[[#This Row],[EU funds 
(EUR)]]/Table42[[#This Row],[Total eligible expenditure allocated to the operation (EUR)]]</f>
        <v>0.75</v>
      </c>
    </row>
    <row r="815" spans="1:20" ht="140.25" x14ac:dyDescent="0.25">
      <c r="A815" s="15">
        <v>811</v>
      </c>
      <c r="B815" s="9" t="s">
        <v>5098</v>
      </c>
      <c r="C815" s="9" t="s">
        <v>5099</v>
      </c>
      <c r="D815" s="34" t="s">
        <v>54</v>
      </c>
      <c r="E815" s="35" t="s">
        <v>364</v>
      </c>
      <c r="F815" s="9" t="s">
        <v>5100</v>
      </c>
      <c r="G815" s="27" t="s">
        <v>5101</v>
      </c>
      <c r="H815" s="16">
        <v>46065</v>
      </c>
      <c r="I815" s="16">
        <v>46447</v>
      </c>
      <c r="J815" s="49" t="s">
        <v>4701</v>
      </c>
      <c r="K815" s="58" t="s">
        <v>123</v>
      </c>
      <c r="L815" s="58" t="s">
        <v>116</v>
      </c>
      <c r="M815" s="58" t="s">
        <v>1953</v>
      </c>
      <c r="N815" s="58" t="s">
        <v>77</v>
      </c>
      <c r="O815" s="56" t="s">
        <v>6267</v>
      </c>
      <c r="P815" s="58" t="s">
        <v>375</v>
      </c>
      <c r="Q815" s="58" t="s">
        <v>371</v>
      </c>
      <c r="R815" s="32">
        <v>45421.5</v>
      </c>
      <c r="S815" s="32">
        <v>34066.120000000003</v>
      </c>
      <c r="T815" s="52">
        <f>Table42[[#This Row],[EU funds 
(EUR)]]/Table42[[#This Row],[Total eligible expenditure allocated to the operation (EUR)]]</f>
        <v>0.74999988991997191</v>
      </c>
    </row>
    <row r="816" spans="1:20" ht="165.75" x14ac:dyDescent="0.25">
      <c r="A816" s="15">
        <v>812</v>
      </c>
      <c r="B816" s="9" t="s">
        <v>3775</v>
      </c>
      <c r="C816" s="9" t="s">
        <v>3776</v>
      </c>
      <c r="D816" s="34" t="s">
        <v>54</v>
      </c>
      <c r="E816" s="35" t="s">
        <v>364</v>
      </c>
      <c r="F816" s="9" t="s">
        <v>3777</v>
      </c>
      <c r="G816" s="27" t="s">
        <v>3778</v>
      </c>
      <c r="H816" s="16">
        <v>45988</v>
      </c>
      <c r="I816" s="16">
        <v>46440</v>
      </c>
      <c r="J816" s="49" t="s">
        <v>4701</v>
      </c>
      <c r="K816" s="58" t="s">
        <v>90</v>
      </c>
      <c r="L816" s="58" t="s">
        <v>38</v>
      </c>
      <c r="M816" s="58" t="s">
        <v>75</v>
      </c>
      <c r="N816" s="58" t="s">
        <v>75</v>
      </c>
      <c r="O816" s="56" t="s">
        <v>6267</v>
      </c>
      <c r="P816" s="58" t="s">
        <v>375</v>
      </c>
      <c r="Q816" s="58" t="s">
        <v>371</v>
      </c>
      <c r="R816" s="32">
        <v>45769.25</v>
      </c>
      <c r="S816" s="32">
        <v>34281.160000000003</v>
      </c>
      <c r="T816" s="52">
        <f>Table42[[#This Row],[EU funds 
(EUR)]]/Table42[[#This Row],[Total eligible expenditure allocated to the operation (EUR)]]</f>
        <v>0.74899981974797503</v>
      </c>
    </row>
    <row r="817" spans="1:20" ht="191.25" x14ac:dyDescent="0.25">
      <c r="A817" s="15">
        <v>813</v>
      </c>
      <c r="B817" s="9" t="s">
        <v>3779</v>
      </c>
      <c r="C817" s="9" t="s">
        <v>3780</v>
      </c>
      <c r="D817" s="34" t="s">
        <v>54</v>
      </c>
      <c r="E817" s="35" t="s">
        <v>364</v>
      </c>
      <c r="F817" s="9" t="s">
        <v>3781</v>
      </c>
      <c r="G817" s="27" t="s">
        <v>3782</v>
      </c>
      <c r="H817" s="16">
        <v>45995</v>
      </c>
      <c r="I817" s="16">
        <v>46570</v>
      </c>
      <c r="J817" s="49" t="s">
        <v>4701</v>
      </c>
      <c r="K817" s="58" t="s">
        <v>3783</v>
      </c>
      <c r="L817" s="58" t="s">
        <v>260</v>
      </c>
      <c r="M817" s="58" t="s">
        <v>1960</v>
      </c>
      <c r="N817" s="58" t="s">
        <v>268</v>
      </c>
      <c r="O817" s="56" t="s">
        <v>6267</v>
      </c>
      <c r="P817" s="58" t="s">
        <v>375</v>
      </c>
      <c r="Q817" s="58" t="s">
        <v>371</v>
      </c>
      <c r="R817" s="32">
        <v>51146</v>
      </c>
      <c r="S817" s="32">
        <v>38359.5</v>
      </c>
      <c r="T817" s="52">
        <f>Table42[[#This Row],[EU funds 
(EUR)]]/Table42[[#This Row],[Total eligible expenditure allocated to the operation (EUR)]]</f>
        <v>0.75</v>
      </c>
    </row>
    <row r="818" spans="1:20" ht="114.75" x14ac:dyDescent="0.25">
      <c r="A818" s="15">
        <v>814</v>
      </c>
      <c r="B818" s="9" t="s">
        <v>3784</v>
      </c>
      <c r="C818" s="9" t="s">
        <v>3785</v>
      </c>
      <c r="D818" s="34" t="s">
        <v>54</v>
      </c>
      <c r="E818" s="35" t="s">
        <v>364</v>
      </c>
      <c r="F818" s="9" t="s">
        <v>3786</v>
      </c>
      <c r="G818" s="27" t="s">
        <v>3787</v>
      </c>
      <c r="H818" s="16">
        <v>45995</v>
      </c>
      <c r="I818" s="16">
        <v>46203</v>
      </c>
      <c r="J818" s="49" t="s">
        <v>4701</v>
      </c>
      <c r="K818" s="58" t="s">
        <v>1820</v>
      </c>
      <c r="L818" s="58" t="s">
        <v>542</v>
      </c>
      <c r="M818" s="58" t="s">
        <v>1975</v>
      </c>
      <c r="N818" s="58" t="s">
        <v>268</v>
      </c>
      <c r="O818" s="56" t="s">
        <v>6267</v>
      </c>
      <c r="P818" s="58" t="s">
        <v>375</v>
      </c>
      <c r="Q818" s="58" t="s">
        <v>371</v>
      </c>
      <c r="R818" s="32">
        <v>27659.5</v>
      </c>
      <c r="S818" s="32">
        <v>20744.62</v>
      </c>
      <c r="T818" s="52">
        <f>Table42[[#This Row],[EU funds 
(EUR)]]/Table42[[#This Row],[Total eligible expenditure allocated to the operation (EUR)]]</f>
        <v>0.74999981923028247</v>
      </c>
    </row>
    <row r="819" spans="1:20" ht="102" x14ac:dyDescent="0.25">
      <c r="A819" s="15">
        <v>815</v>
      </c>
      <c r="B819" s="9" t="s">
        <v>3788</v>
      </c>
      <c r="C819" s="9" t="s">
        <v>3789</v>
      </c>
      <c r="D819" s="34" t="s">
        <v>54</v>
      </c>
      <c r="E819" s="35" t="s">
        <v>364</v>
      </c>
      <c r="F819" s="9" t="s">
        <v>3790</v>
      </c>
      <c r="G819" s="27" t="s">
        <v>3791</v>
      </c>
      <c r="H819" s="16">
        <v>45986</v>
      </c>
      <c r="I819" s="16">
        <v>46341</v>
      </c>
      <c r="J819" s="49" t="s">
        <v>4701</v>
      </c>
      <c r="K819" s="58" t="s">
        <v>3792</v>
      </c>
      <c r="L819" s="58" t="s">
        <v>541</v>
      </c>
      <c r="M819" s="58" t="s">
        <v>1974</v>
      </c>
      <c r="N819" s="58" t="s">
        <v>79</v>
      </c>
      <c r="O819" s="56" t="s">
        <v>6267</v>
      </c>
      <c r="P819" s="58" t="s">
        <v>375</v>
      </c>
      <c r="Q819" s="58" t="s">
        <v>371</v>
      </c>
      <c r="R819" s="32">
        <v>4173</v>
      </c>
      <c r="S819" s="32">
        <v>3129.75</v>
      </c>
      <c r="T819" s="52">
        <f>Table42[[#This Row],[EU funds 
(EUR)]]/Table42[[#This Row],[Total eligible expenditure allocated to the operation (EUR)]]</f>
        <v>0.75</v>
      </c>
    </row>
    <row r="820" spans="1:20" ht="127.5" x14ac:dyDescent="0.25">
      <c r="A820" s="15">
        <v>816</v>
      </c>
      <c r="B820" s="9" t="s">
        <v>3793</v>
      </c>
      <c r="C820" s="9" t="s">
        <v>3794</v>
      </c>
      <c r="D820" s="34" t="s">
        <v>54</v>
      </c>
      <c r="E820" s="35" t="s">
        <v>364</v>
      </c>
      <c r="F820" s="9" t="s">
        <v>3795</v>
      </c>
      <c r="G820" s="27" t="s">
        <v>3796</v>
      </c>
      <c r="H820" s="16">
        <v>45952</v>
      </c>
      <c r="I820" s="16">
        <v>46327</v>
      </c>
      <c r="J820" s="49" t="s">
        <v>4701</v>
      </c>
      <c r="K820" s="58" t="s">
        <v>90</v>
      </c>
      <c r="L820" s="58" t="s">
        <v>38</v>
      </c>
      <c r="M820" s="58" t="s">
        <v>75</v>
      </c>
      <c r="N820" s="58" t="s">
        <v>75</v>
      </c>
      <c r="O820" s="56" t="s">
        <v>6267</v>
      </c>
      <c r="P820" s="58" t="s">
        <v>375</v>
      </c>
      <c r="Q820" s="58" t="s">
        <v>371</v>
      </c>
      <c r="R820" s="32">
        <v>4237.2</v>
      </c>
      <c r="S820" s="32">
        <v>3177.9</v>
      </c>
      <c r="T820" s="52">
        <f>Table42[[#This Row],[EU funds 
(EUR)]]/Table42[[#This Row],[Total eligible expenditure allocated to the operation (EUR)]]</f>
        <v>0.75</v>
      </c>
    </row>
    <row r="821" spans="1:20" ht="127.5" x14ac:dyDescent="0.25">
      <c r="A821" s="15">
        <v>817</v>
      </c>
      <c r="B821" s="9" t="s">
        <v>3797</v>
      </c>
      <c r="C821" s="9" t="s">
        <v>3798</v>
      </c>
      <c r="D821" s="34" t="s">
        <v>54</v>
      </c>
      <c r="E821" s="35" t="s">
        <v>364</v>
      </c>
      <c r="F821" s="9" t="s">
        <v>3799</v>
      </c>
      <c r="G821" s="27" t="s">
        <v>1703</v>
      </c>
      <c r="H821" s="16">
        <v>45980</v>
      </c>
      <c r="I821" s="16">
        <v>46478</v>
      </c>
      <c r="J821" s="49" t="s">
        <v>4701</v>
      </c>
      <c r="K821" s="58" t="s">
        <v>3800</v>
      </c>
      <c r="L821" s="58" t="s">
        <v>116</v>
      </c>
      <c r="M821" s="58" t="s">
        <v>1953</v>
      </c>
      <c r="N821" s="58" t="s">
        <v>77</v>
      </c>
      <c r="O821" s="56" t="s">
        <v>6267</v>
      </c>
      <c r="P821" s="58" t="s">
        <v>375</v>
      </c>
      <c r="Q821" s="58" t="s">
        <v>371</v>
      </c>
      <c r="R821" s="32">
        <v>21079</v>
      </c>
      <c r="S821" s="32">
        <v>15809.25</v>
      </c>
      <c r="T821" s="52">
        <f>Table42[[#This Row],[EU funds 
(EUR)]]/Table42[[#This Row],[Total eligible expenditure allocated to the operation (EUR)]]</f>
        <v>0.75</v>
      </c>
    </row>
    <row r="822" spans="1:20" ht="114.75" x14ac:dyDescent="0.25">
      <c r="A822" s="15">
        <v>818</v>
      </c>
      <c r="B822" s="9" t="s">
        <v>3801</v>
      </c>
      <c r="C822" s="9" t="s">
        <v>3802</v>
      </c>
      <c r="D822" s="34" t="s">
        <v>54</v>
      </c>
      <c r="E822" s="35" t="s">
        <v>364</v>
      </c>
      <c r="F822" s="9" t="s">
        <v>3803</v>
      </c>
      <c r="G822" s="27" t="s">
        <v>3804</v>
      </c>
      <c r="H822" s="16">
        <v>45947</v>
      </c>
      <c r="I822" s="16">
        <v>46143</v>
      </c>
      <c r="J822" s="49" t="s">
        <v>4701</v>
      </c>
      <c r="K822" s="58" t="s">
        <v>3805</v>
      </c>
      <c r="L822" s="58" t="s">
        <v>542</v>
      </c>
      <c r="M822" s="58" t="s">
        <v>1975</v>
      </c>
      <c r="N822" s="58" t="s">
        <v>268</v>
      </c>
      <c r="O822" s="56" t="s">
        <v>6267</v>
      </c>
      <c r="P822" s="58" t="s">
        <v>375</v>
      </c>
      <c r="Q822" s="58" t="s">
        <v>371</v>
      </c>
      <c r="R822" s="32">
        <v>99510</v>
      </c>
      <c r="S822" s="32">
        <v>54730.5</v>
      </c>
      <c r="T822" s="52">
        <f>Table42[[#This Row],[EU funds 
(EUR)]]/Table42[[#This Row],[Total eligible expenditure allocated to the operation (EUR)]]</f>
        <v>0.55000000000000004</v>
      </c>
    </row>
    <row r="823" spans="1:20" ht="153" x14ac:dyDescent="0.25">
      <c r="A823" s="15">
        <v>819</v>
      </c>
      <c r="B823" s="9" t="s">
        <v>3806</v>
      </c>
      <c r="C823" s="9" t="s">
        <v>3807</v>
      </c>
      <c r="D823" s="34" t="s">
        <v>54</v>
      </c>
      <c r="E823" s="35" t="s">
        <v>364</v>
      </c>
      <c r="F823" s="9" t="s">
        <v>3808</v>
      </c>
      <c r="G823" s="27" t="s">
        <v>3809</v>
      </c>
      <c r="H823" s="16">
        <v>45984</v>
      </c>
      <c r="I823" s="16">
        <v>46182</v>
      </c>
      <c r="J823" s="49" t="s">
        <v>4701</v>
      </c>
      <c r="K823" s="58" t="s">
        <v>90</v>
      </c>
      <c r="L823" s="58" t="s">
        <v>38</v>
      </c>
      <c r="M823" s="58" t="s">
        <v>75</v>
      </c>
      <c r="N823" s="58" t="s">
        <v>75</v>
      </c>
      <c r="O823" s="56" t="s">
        <v>6267</v>
      </c>
      <c r="P823" s="58" t="s">
        <v>375</v>
      </c>
      <c r="Q823" s="58" t="s">
        <v>371</v>
      </c>
      <c r="R823" s="32">
        <v>6430.7</v>
      </c>
      <c r="S823" s="32">
        <v>4822.38</v>
      </c>
      <c r="T823" s="52">
        <f>Table42[[#This Row],[EU funds 
(EUR)]]/Table42[[#This Row],[Total eligible expenditure allocated to the operation (EUR)]]</f>
        <v>0.74989969987715177</v>
      </c>
    </row>
    <row r="824" spans="1:20" ht="114.75" x14ac:dyDescent="0.25">
      <c r="A824" s="15">
        <v>820</v>
      </c>
      <c r="B824" s="9" t="s">
        <v>3810</v>
      </c>
      <c r="C824" s="9" t="s">
        <v>3811</v>
      </c>
      <c r="D824" s="34" t="s">
        <v>54</v>
      </c>
      <c r="E824" s="35" t="s">
        <v>364</v>
      </c>
      <c r="F824" s="9" t="s">
        <v>1945</v>
      </c>
      <c r="G824" s="27" t="s">
        <v>3812</v>
      </c>
      <c r="H824" s="16">
        <v>45988</v>
      </c>
      <c r="I824" s="16">
        <v>46218</v>
      </c>
      <c r="J824" s="49" t="s">
        <v>4701</v>
      </c>
      <c r="K824" s="58" t="s">
        <v>90</v>
      </c>
      <c r="L824" s="58" t="s">
        <v>38</v>
      </c>
      <c r="M824" s="58" t="s">
        <v>75</v>
      </c>
      <c r="N824" s="58" t="s">
        <v>75</v>
      </c>
      <c r="O824" s="56" t="s">
        <v>6267</v>
      </c>
      <c r="P824" s="58" t="s">
        <v>375</v>
      </c>
      <c r="Q824" s="58" t="s">
        <v>371</v>
      </c>
      <c r="R824" s="32">
        <v>8560</v>
      </c>
      <c r="S824" s="32">
        <v>6420</v>
      </c>
      <c r="T824" s="52">
        <f>Table42[[#This Row],[EU funds 
(EUR)]]/Table42[[#This Row],[Total eligible expenditure allocated to the operation (EUR)]]</f>
        <v>0.75</v>
      </c>
    </row>
    <row r="825" spans="1:20" ht="114.75" x14ac:dyDescent="0.25">
      <c r="A825" s="15">
        <v>821</v>
      </c>
      <c r="B825" s="9" t="s">
        <v>3813</v>
      </c>
      <c r="C825" s="9" t="s">
        <v>3814</v>
      </c>
      <c r="D825" s="34" t="s">
        <v>54</v>
      </c>
      <c r="E825" s="35" t="s">
        <v>364</v>
      </c>
      <c r="F825" s="9" t="s">
        <v>3815</v>
      </c>
      <c r="G825" s="27" t="s">
        <v>3816</v>
      </c>
      <c r="H825" s="16">
        <v>46003</v>
      </c>
      <c r="I825" s="16">
        <v>46218</v>
      </c>
      <c r="J825" s="49" t="s">
        <v>4701</v>
      </c>
      <c r="K825" s="58" t="s">
        <v>1817</v>
      </c>
      <c r="L825" s="58" t="s">
        <v>543</v>
      </c>
      <c r="M825" s="58" t="s">
        <v>1978</v>
      </c>
      <c r="N825" s="58" t="s">
        <v>79</v>
      </c>
      <c r="O825" s="56" t="s">
        <v>6267</v>
      </c>
      <c r="P825" s="58" t="s">
        <v>375</v>
      </c>
      <c r="Q825" s="58" t="s">
        <v>371</v>
      </c>
      <c r="R825" s="32">
        <v>8239</v>
      </c>
      <c r="S825" s="32">
        <v>6179.25</v>
      </c>
      <c r="T825" s="52">
        <f>Table42[[#This Row],[EU funds 
(EUR)]]/Table42[[#This Row],[Total eligible expenditure allocated to the operation (EUR)]]</f>
        <v>0.75</v>
      </c>
    </row>
    <row r="826" spans="1:20" ht="114.75" x14ac:dyDescent="0.25">
      <c r="A826" s="15">
        <v>822</v>
      </c>
      <c r="B826" s="9" t="s">
        <v>3817</v>
      </c>
      <c r="C826" s="9" t="s">
        <v>3818</v>
      </c>
      <c r="D826" s="34" t="s">
        <v>54</v>
      </c>
      <c r="E826" s="35" t="s">
        <v>364</v>
      </c>
      <c r="F826" s="9" t="s">
        <v>3819</v>
      </c>
      <c r="G826" s="27" t="s">
        <v>3820</v>
      </c>
      <c r="H826" s="16">
        <v>45999</v>
      </c>
      <c r="I826" s="16">
        <v>46174</v>
      </c>
      <c r="J826" s="49" t="s">
        <v>4701</v>
      </c>
      <c r="K826" s="58" t="s">
        <v>90</v>
      </c>
      <c r="L826" s="58" t="s">
        <v>38</v>
      </c>
      <c r="M826" s="58" t="s">
        <v>75</v>
      </c>
      <c r="N826" s="58" t="s">
        <v>75</v>
      </c>
      <c r="O826" s="56" t="s">
        <v>6267</v>
      </c>
      <c r="P826" s="58" t="s">
        <v>375</v>
      </c>
      <c r="Q826" s="58" t="s">
        <v>371</v>
      </c>
      <c r="R826" s="32">
        <v>12519</v>
      </c>
      <c r="S826" s="32">
        <v>9387.99</v>
      </c>
      <c r="T826" s="52">
        <f>Table42[[#This Row],[EU funds 
(EUR)]]/Table42[[#This Row],[Total eligible expenditure allocated to the operation (EUR)]]</f>
        <v>0.74989935298346511</v>
      </c>
    </row>
    <row r="827" spans="1:20" ht="102" x14ac:dyDescent="0.25">
      <c r="A827" s="15">
        <v>823</v>
      </c>
      <c r="B827" s="9" t="s">
        <v>5102</v>
      </c>
      <c r="C827" s="9" t="s">
        <v>5103</v>
      </c>
      <c r="D827" s="34" t="s">
        <v>54</v>
      </c>
      <c r="E827" s="35" t="s">
        <v>364</v>
      </c>
      <c r="F827" s="9" t="s">
        <v>5104</v>
      </c>
      <c r="G827" s="27" t="s">
        <v>5105</v>
      </c>
      <c r="H827" s="16">
        <v>46034</v>
      </c>
      <c r="I827" s="16">
        <v>46218</v>
      </c>
      <c r="J827" s="49" t="s">
        <v>4701</v>
      </c>
      <c r="K827" s="58" t="s">
        <v>1859</v>
      </c>
      <c r="L827" s="58" t="s">
        <v>262</v>
      </c>
      <c r="M827" s="58" t="s">
        <v>1963</v>
      </c>
      <c r="N827" s="58" t="s">
        <v>79</v>
      </c>
      <c r="O827" s="56" t="s">
        <v>6267</v>
      </c>
      <c r="P827" s="58" t="s">
        <v>375</v>
      </c>
      <c r="Q827" s="58" t="s">
        <v>371</v>
      </c>
      <c r="R827" s="32">
        <v>8560</v>
      </c>
      <c r="S827" s="32">
        <v>6420</v>
      </c>
      <c r="T827" s="52">
        <f>Table42[[#This Row],[EU funds 
(EUR)]]/Table42[[#This Row],[Total eligible expenditure allocated to the operation (EUR)]]</f>
        <v>0.75</v>
      </c>
    </row>
    <row r="828" spans="1:20" ht="89.25" x14ac:dyDescent="0.25">
      <c r="A828" s="15">
        <v>824</v>
      </c>
      <c r="B828" s="9" t="s">
        <v>3821</v>
      </c>
      <c r="C828" s="9" t="s">
        <v>3822</v>
      </c>
      <c r="D828" s="34" t="s">
        <v>54</v>
      </c>
      <c r="E828" s="35" t="s">
        <v>364</v>
      </c>
      <c r="F828" s="9" t="s">
        <v>3823</v>
      </c>
      <c r="G828" s="27" t="s">
        <v>3824</v>
      </c>
      <c r="H828" s="16">
        <v>45952</v>
      </c>
      <c r="I828" s="16">
        <v>46483</v>
      </c>
      <c r="J828" s="49" t="s">
        <v>4701</v>
      </c>
      <c r="K828" s="58" t="s">
        <v>93</v>
      </c>
      <c r="L828" s="58" t="s">
        <v>74</v>
      </c>
      <c r="M828" s="58" t="s">
        <v>1952</v>
      </c>
      <c r="N828" s="58" t="s">
        <v>79</v>
      </c>
      <c r="O828" s="56" t="s">
        <v>6267</v>
      </c>
      <c r="P828" s="58" t="s">
        <v>375</v>
      </c>
      <c r="Q828" s="58" t="s">
        <v>371</v>
      </c>
      <c r="R828" s="32">
        <v>71695.350000000006</v>
      </c>
      <c r="S828" s="32">
        <v>53699.81</v>
      </c>
      <c r="T828" s="52">
        <f>Table42[[#This Row],[EU funds 
(EUR)]]/Table42[[#This Row],[Total eligible expenditure allocated to the operation (EUR)]]</f>
        <v>0.74899990027247221</v>
      </c>
    </row>
    <row r="829" spans="1:20" ht="114.75" x14ac:dyDescent="0.25">
      <c r="A829" s="15">
        <v>825</v>
      </c>
      <c r="B829" s="9" t="s">
        <v>3825</v>
      </c>
      <c r="C829" s="9" t="s">
        <v>3826</v>
      </c>
      <c r="D829" s="34" t="s">
        <v>54</v>
      </c>
      <c r="E829" s="35" t="s">
        <v>364</v>
      </c>
      <c r="F829" s="9" t="s">
        <v>3827</v>
      </c>
      <c r="G829" s="27" t="s">
        <v>3828</v>
      </c>
      <c r="H829" s="16">
        <v>45975</v>
      </c>
      <c r="I829" s="16">
        <v>46218</v>
      </c>
      <c r="J829" s="49" t="s">
        <v>4701</v>
      </c>
      <c r="K829" s="58" t="s">
        <v>90</v>
      </c>
      <c r="L829" s="58" t="s">
        <v>38</v>
      </c>
      <c r="M829" s="58" t="s">
        <v>75</v>
      </c>
      <c r="N829" s="58" t="s">
        <v>75</v>
      </c>
      <c r="O829" s="56" t="s">
        <v>6267</v>
      </c>
      <c r="P829" s="58" t="s">
        <v>375</v>
      </c>
      <c r="Q829" s="58" t="s">
        <v>371</v>
      </c>
      <c r="R829" s="32">
        <v>7490</v>
      </c>
      <c r="S829" s="32">
        <v>5617.5</v>
      </c>
      <c r="T829" s="52">
        <f>Table42[[#This Row],[EU funds 
(EUR)]]/Table42[[#This Row],[Total eligible expenditure allocated to the operation (EUR)]]</f>
        <v>0.75</v>
      </c>
    </row>
    <row r="830" spans="1:20" ht="102" x14ac:dyDescent="0.25">
      <c r="A830" s="15">
        <v>826</v>
      </c>
      <c r="B830" s="9" t="s">
        <v>3829</v>
      </c>
      <c r="C830" s="9" t="s">
        <v>3830</v>
      </c>
      <c r="D830" s="34" t="s">
        <v>54</v>
      </c>
      <c r="E830" s="35" t="s">
        <v>364</v>
      </c>
      <c r="F830" s="9" t="s">
        <v>3831</v>
      </c>
      <c r="G830" s="27" t="s">
        <v>3832</v>
      </c>
      <c r="H830" s="16">
        <v>45995</v>
      </c>
      <c r="I830" s="16">
        <v>46166</v>
      </c>
      <c r="J830" s="49" t="s">
        <v>4701</v>
      </c>
      <c r="K830" s="58" t="s">
        <v>90</v>
      </c>
      <c r="L830" s="58" t="s">
        <v>38</v>
      </c>
      <c r="M830" s="58" t="s">
        <v>75</v>
      </c>
      <c r="N830" s="58" t="s">
        <v>75</v>
      </c>
      <c r="O830" s="56" t="s">
        <v>6267</v>
      </c>
      <c r="P830" s="58" t="s">
        <v>375</v>
      </c>
      <c r="Q830" s="58" t="s">
        <v>371</v>
      </c>
      <c r="R830" s="32">
        <v>5296.5</v>
      </c>
      <c r="S830" s="32">
        <v>3972.37</v>
      </c>
      <c r="T830" s="52">
        <f>Table42[[#This Row],[EU funds 
(EUR)]]/Table42[[#This Row],[Total eligible expenditure allocated to the operation (EUR)]]</f>
        <v>0.74999905598036443</v>
      </c>
    </row>
    <row r="831" spans="1:20" ht="102" x14ac:dyDescent="0.25">
      <c r="A831" s="15">
        <v>827</v>
      </c>
      <c r="B831" s="9" t="s">
        <v>3833</v>
      </c>
      <c r="C831" s="9" t="s">
        <v>3834</v>
      </c>
      <c r="D831" s="34" t="s">
        <v>54</v>
      </c>
      <c r="E831" s="35" t="s">
        <v>364</v>
      </c>
      <c r="F831" s="9" t="s">
        <v>3835</v>
      </c>
      <c r="G831" s="27" t="s">
        <v>3836</v>
      </c>
      <c r="H831" s="16">
        <v>45985</v>
      </c>
      <c r="I831" s="16">
        <v>46113</v>
      </c>
      <c r="J831" s="49" t="s">
        <v>4701</v>
      </c>
      <c r="K831" s="58" t="s">
        <v>90</v>
      </c>
      <c r="L831" s="58" t="s">
        <v>38</v>
      </c>
      <c r="M831" s="58" t="s">
        <v>75</v>
      </c>
      <c r="N831" s="58" t="s">
        <v>75</v>
      </c>
      <c r="O831" s="56" t="s">
        <v>6267</v>
      </c>
      <c r="P831" s="58" t="s">
        <v>375</v>
      </c>
      <c r="Q831" s="58" t="s">
        <v>371</v>
      </c>
      <c r="R831" s="32">
        <v>7361.6</v>
      </c>
      <c r="S831" s="32">
        <v>5447.58</v>
      </c>
      <c r="T831" s="52">
        <f>Table42[[#This Row],[EU funds 
(EUR)]]/Table42[[#This Row],[Total eligible expenditure allocated to the operation (EUR)]]</f>
        <v>0.73999945663986089</v>
      </c>
    </row>
    <row r="832" spans="1:20" ht="114.75" x14ac:dyDescent="0.25">
      <c r="A832" s="15">
        <v>828</v>
      </c>
      <c r="B832" s="9" t="s">
        <v>5106</v>
      </c>
      <c r="C832" s="9" t="s">
        <v>5107</v>
      </c>
      <c r="D832" s="34" t="s">
        <v>54</v>
      </c>
      <c r="E832" s="35" t="s">
        <v>364</v>
      </c>
      <c r="F832" s="9" t="s">
        <v>5108</v>
      </c>
      <c r="G832" s="27" t="s">
        <v>5109</v>
      </c>
      <c r="H832" s="16">
        <v>46035</v>
      </c>
      <c r="I832" s="16">
        <v>46220</v>
      </c>
      <c r="J832" s="49" t="s">
        <v>4701</v>
      </c>
      <c r="K832" s="58" t="s">
        <v>123</v>
      </c>
      <c r="L832" s="58" t="s">
        <v>116</v>
      </c>
      <c r="M832" s="58" t="s">
        <v>1953</v>
      </c>
      <c r="N832" s="58" t="s">
        <v>77</v>
      </c>
      <c r="O832" s="56" t="s">
        <v>6267</v>
      </c>
      <c r="P832" s="58" t="s">
        <v>375</v>
      </c>
      <c r="Q832" s="58" t="s">
        <v>371</v>
      </c>
      <c r="R832" s="32">
        <v>9630</v>
      </c>
      <c r="S832" s="32">
        <v>7222.5</v>
      </c>
      <c r="T832" s="52">
        <f>Table42[[#This Row],[EU funds 
(EUR)]]/Table42[[#This Row],[Total eligible expenditure allocated to the operation (EUR)]]</f>
        <v>0.75</v>
      </c>
    </row>
    <row r="833" spans="1:20" ht="102" x14ac:dyDescent="0.25">
      <c r="A833" s="15">
        <v>829</v>
      </c>
      <c r="B833" s="9" t="s">
        <v>3837</v>
      </c>
      <c r="C833" s="9" t="s">
        <v>3838</v>
      </c>
      <c r="D833" s="34" t="s">
        <v>54</v>
      </c>
      <c r="E833" s="35" t="s">
        <v>364</v>
      </c>
      <c r="F833" s="9" t="s">
        <v>1446</v>
      </c>
      <c r="G833" s="27" t="s">
        <v>3839</v>
      </c>
      <c r="H833" s="16">
        <v>45993</v>
      </c>
      <c r="I833" s="16">
        <v>46358</v>
      </c>
      <c r="J833" s="49" t="s">
        <v>4701</v>
      </c>
      <c r="K833" s="58" t="s">
        <v>248</v>
      </c>
      <c r="L833" s="58" t="s">
        <v>265</v>
      </c>
      <c r="M833" s="58" t="s">
        <v>1956</v>
      </c>
      <c r="N833" s="58" t="s">
        <v>79</v>
      </c>
      <c r="O833" s="56" t="s">
        <v>6267</v>
      </c>
      <c r="P833" s="58" t="s">
        <v>375</v>
      </c>
      <c r="Q833" s="58" t="s">
        <v>371</v>
      </c>
      <c r="R833" s="32">
        <v>25514.15</v>
      </c>
      <c r="S833" s="32">
        <v>19135.61</v>
      </c>
      <c r="T833" s="52">
        <f>Table42[[#This Row],[EU funds 
(EUR)]]/Table42[[#This Row],[Total eligible expenditure allocated to the operation (EUR)]]</f>
        <v>0.74999990201515632</v>
      </c>
    </row>
    <row r="834" spans="1:20" ht="140.25" x14ac:dyDescent="0.25">
      <c r="A834" s="15">
        <v>830</v>
      </c>
      <c r="B834" s="9" t="s">
        <v>3840</v>
      </c>
      <c r="C834" s="9" t="s">
        <v>3841</v>
      </c>
      <c r="D834" s="34" t="s">
        <v>54</v>
      </c>
      <c r="E834" s="35" t="s">
        <v>364</v>
      </c>
      <c r="F834" s="9" t="s">
        <v>3842</v>
      </c>
      <c r="G834" s="27" t="s">
        <v>3843</v>
      </c>
      <c r="H834" s="16">
        <v>45973</v>
      </c>
      <c r="I834" s="16">
        <v>46447</v>
      </c>
      <c r="J834" s="49" t="s">
        <v>4701</v>
      </c>
      <c r="K834" s="58" t="s">
        <v>1838</v>
      </c>
      <c r="L834" s="58" t="s">
        <v>542</v>
      </c>
      <c r="M834" s="58" t="s">
        <v>1975</v>
      </c>
      <c r="N834" s="58" t="s">
        <v>268</v>
      </c>
      <c r="O834" s="56" t="s">
        <v>6267</v>
      </c>
      <c r="P834" s="58" t="s">
        <v>375</v>
      </c>
      <c r="Q834" s="58" t="s">
        <v>371</v>
      </c>
      <c r="R834" s="32">
        <v>67388.600000000006</v>
      </c>
      <c r="S834" s="32">
        <v>50541.45</v>
      </c>
      <c r="T834" s="52">
        <f>Table42[[#This Row],[EU funds 
(EUR)]]/Table42[[#This Row],[Total eligible expenditure allocated to the operation (EUR)]]</f>
        <v>0.74999999999999989</v>
      </c>
    </row>
    <row r="835" spans="1:20" ht="114.75" x14ac:dyDescent="0.25">
      <c r="A835" s="15">
        <v>831</v>
      </c>
      <c r="B835" s="9" t="s">
        <v>5110</v>
      </c>
      <c r="C835" s="9" t="s">
        <v>5111</v>
      </c>
      <c r="D835" s="34" t="s">
        <v>54</v>
      </c>
      <c r="E835" s="35" t="s">
        <v>364</v>
      </c>
      <c r="F835" s="9" t="s">
        <v>5112</v>
      </c>
      <c r="G835" s="27" t="s">
        <v>5113</v>
      </c>
      <c r="H835" s="16">
        <v>46038</v>
      </c>
      <c r="I835" s="16">
        <v>46241</v>
      </c>
      <c r="J835" s="49" t="s">
        <v>4701</v>
      </c>
      <c r="K835" s="58" t="s">
        <v>90</v>
      </c>
      <c r="L835" s="58" t="s">
        <v>38</v>
      </c>
      <c r="M835" s="58" t="s">
        <v>75</v>
      </c>
      <c r="N835" s="58" t="s">
        <v>75</v>
      </c>
      <c r="O835" s="56" t="s">
        <v>6267</v>
      </c>
      <c r="P835" s="58" t="s">
        <v>375</v>
      </c>
      <c r="Q835" s="58" t="s">
        <v>371</v>
      </c>
      <c r="R835" s="32">
        <v>10700</v>
      </c>
      <c r="S835" s="32">
        <v>8025</v>
      </c>
      <c r="T835" s="52">
        <f>Table42[[#This Row],[EU funds 
(EUR)]]/Table42[[#This Row],[Total eligible expenditure allocated to the operation (EUR)]]</f>
        <v>0.75</v>
      </c>
    </row>
    <row r="836" spans="1:20" ht="114.75" x14ac:dyDescent="0.25">
      <c r="A836" s="15">
        <v>832</v>
      </c>
      <c r="B836" s="9" t="s">
        <v>3844</v>
      </c>
      <c r="C836" s="9" t="s">
        <v>3845</v>
      </c>
      <c r="D836" s="34" t="s">
        <v>54</v>
      </c>
      <c r="E836" s="35" t="s">
        <v>364</v>
      </c>
      <c r="F836" s="9" t="s">
        <v>3846</v>
      </c>
      <c r="G836" s="27" t="s">
        <v>3847</v>
      </c>
      <c r="H836" s="16">
        <v>45989</v>
      </c>
      <c r="I836" s="16">
        <v>46282</v>
      </c>
      <c r="J836" s="49" t="s">
        <v>4701</v>
      </c>
      <c r="K836" s="58" t="s">
        <v>1857</v>
      </c>
      <c r="L836" s="58" t="s">
        <v>263</v>
      </c>
      <c r="M836" s="58" t="s">
        <v>1967</v>
      </c>
      <c r="N836" s="58" t="s">
        <v>268</v>
      </c>
      <c r="O836" s="56" t="s">
        <v>6267</v>
      </c>
      <c r="P836" s="58" t="s">
        <v>375</v>
      </c>
      <c r="Q836" s="58" t="s">
        <v>371</v>
      </c>
      <c r="R836" s="32">
        <v>27178</v>
      </c>
      <c r="S836" s="32">
        <v>19839.939999999999</v>
      </c>
      <c r="T836" s="52">
        <f>Table42[[#This Row],[EU funds 
(EUR)]]/Table42[[#This Row],[Total eligible expenditure allocated to the operation (EUR)]]</f>
        <v>0.73</v>
      </c>
    </row>
    <row r="837" spans="1:20" ht="102" x14ac:dyDescent="0.25">
      <c r="A837" s="15">
        <v>833</v>
      </c>
      <c r="B837" s="9" t="s">
        <v>5114</v>
      </c>
      <c r="C837" s="9" t="s">
        <v>5115</v>
      </c>
      <c r="D837" s="34" t="s">
        <v>54</v>
      </c>
      <c r="E837" s="35" t="s">
        <v>364</v>
      </c>
      <c r="F837" s="9" t="s">
        <v>5116</v>
      </c>
      <c r="G837" s="27" t="s">
        <v>5117</v>
      </c>
      <c r="H837" s="16">
        <v>46043</v>
      </c>
      <c r="I837" s="16">
        <v>46263</v>
      </c>
      <c r="J837" s="49" t="s">
        <v>4701</v>
      </c>
      <c r="K837" s="58" t="s">
        <v>1841</v>
      </c>
      <c r="L837" s="58" t="s">
        <v>260</v>
      </c>
      <c r="M837" s="58" t="s">
        <v>1960</v>
      </c>
      <c r="N837" s="58" t="s">
        <v>268</v>
      </c>
      <c r="O837" s="56" t="s">
        <v>6267</v>
      </c>
      <c r="P837" s="58" t="s">
        <v>375</v>
      </c>
      <c r="Q837" s="58" t="s">
        <v>371</v>
      </c>
      <c r="R837" s="32">
        <v>8025</v>
      </c>
      <c r="S837" s="32">
        <v>6018.75</v>
      </c>
      <c r="T837" s="52">
        <f>Table42[[#This Row],[EU funds 
(EUR)]]/Table42[[#This Row],[Total eligible expenditure allocated to the operation (EUR)]]</f>
        <v>0.75</v>
      </c>
    </row>
    <row r="838" spans="1:20" ht="89.25" x14ac:dyDescent="0.25">
      <c r="A838" s="15">
        <v>834</v>
      </c>
      <c r="B838" s="9" t="s">
        <v>3848</v>
      </c>
      <c r="C838" s="9" t="s">
        <v>3849</v>
      </c>
      <c r="D838" s="34" t="s">
        <v>54</v>
      </c>
      <c r="E838" s="35" t="s">
        <v>364</v>
      </c>
      <c r="F838" s="9" t="s">
        <v>3850</v>
      </c>
      <c r="G838" s="27" t="s">
        <v>3851</v>
      </c>
      <c r="H838" s="16">
        <v>45958</v>
      </c>
      <c r="I838" s="16">
        <v>46487</v>
      </c>
      <c r="J838" s="49" t="s">
        <v>4701</v>
      </c>
      <c r="K838" s="58" t="s">
        <v>90</v>
      </c>
      <c r="L838" s="58" t="s">
        <v>38</v>
      </c>
      <c r="M838" s="58" t="s">
        <v>75</v>
      </c>
      <c r="N838" s="58" t="s">
        <v>75</v>
      </c>
      <c r="O838" s="56" t="s">
        <v>6267</v>
      </c>
      <c r="P838" s="58" t="s">
        <v>375</v>
      </c>
      <c r="Q838" s="58" t="s">
        <v>371</v>
      </c>
      <c r="R838" s="32">
        <v>64430.05</v>
      </c>
      <c r="S838" s="32">
        <v>48258.1</v>
      </c>
      <c r="T838" s="52">
        <f>Table42[[#This Row],[EU funds 
(EUR)]]/Table42[[#This Row],[Total eligible expenditure allocated to the operation (EUR)]]</f>
        <v>0.74899988437072451</v>
      </c>
    </row>
    <row r="839" spans="1:20" ht="114.75" x14ac:dyDescent="0.25">
      <c r="A839" s="15">
        <v>835</v>
      </c>
      <c r="B839" s="9" t="s">
        <v>3852</v>
      </c>
      <c r="C839" s="9" t="s">
        <v>3853</v>
      </c>
      <c r="D839" s="34" t="s">
        <v>54</v>
      </c>
      <c r="E839" s="35" t="s">
        <v>364</v>
      </c>
      <c r="F839" s="9" t="s">
        <v>3854</v>
      </c>
      <c r="G839" s="27" t="s">
        <v>3855</v>
      </c>
      <c r="H839" s="16">
        <v>45957</v>
      </c>
      <c r="I839" s="16">
        <v>46402</v>
      </c>
      <c r="J839" s="49" t="s">
        <v>4701</v>
      </c>
      <c r="K839" s="58" t="s">
        <v>254</v>
      </c>
      <c r="L839" s="58" t="s">
        <v>261</v>
      </c>
      <c r="M839" s="58" t="s">
        <v>1961</v>
      </c>
      <c r="N839" s="58" t="s">
        <v>268</v>
      </c>
      <c r="O839" s="56" t="s">
        <v>6267</v>
      </c>
      <c r="P839" s="58" t="s">
        <v>375</v>
      </c>
      <c r="Q839" s="58" t="s">
        <v>371</v>
      </c>
      <c r="R839" s="32">
        <v>18939</v>
      </c>
      <c r="S839" s="32">
        <v>10416.450000000001</v>
      </c>
      <c r="T839" s="52">
        <f>Table42[[#This Row],[EU funds 
(EUR)]]/Table42[[#This Row],[Total eligible expenditure allocated to the operation (EUR)]]</f>
        <v>0.55000000000000004</v>
      </c>
    </row>
    <row r="840" spans="1:20" ht="153" x14ac:dyDescent="0.25">
      <c r="A840" s="15">
        <v>836</v>
      </c>
      <c r="B840" s="9" t="s">
        <v>3856</v>
      </c>
      <c r="C840" s="9" t="s">
        <v>3857</v>
      </c>
      <c r="D840" s="34" t="s">
        <v>54</v>
      </c>
      <c r="E840" s="35" t="s">
        <v>364</v>
      </c>
      <c r="F840" s="9" t="s">
        <v>3858</v>
      </c>
      <c r="G840" s="27" t="s">
        <v>3859</v>
      </c>
      <c r="H840" s="16">
        <v>45995</v>
      </c>
      <c r="I840" s="16">
        <v>46419</v>
      </c>
      <c r="J840" s="49" t="s">
        <v>4701</v>
      </c>
      <c r="K840" s="58" t="s">
        <v>93</v>
      </c>
      <c r="L840" s="58" t="s">
        <v>74</v>
      </c>
      <c r="M840" s="58" t="s">
        <v>75</v>
      </c>
      <c r="N840" s="58" t="s">
        <v>75</v>
      </c>
      <c r="O840" s="56" t="s">
        <v>6267</v>
      </c>
      <c r="P840" s="58" t="s">
        <v>375</v>
      </c>
      <c r="Q840" s="58" t="s">
        <v>371</v>
      </c>
      <c r="R840" s="32">
        <v>41863.75</v>
      </c>
      <c r="S840" s="32">
        <v>31397.81</v>
      </c>
      <c r="T840" s="52">
        <f>Table42[[#This Row],[EU funds 
(EUR)]]/Table42[[#This Row],[Total eligible expenditure allocated to the operation (EUR)]]</f>
        <v>0.74999994028246397</v>
      </c>
    </row>
    <row r="841" spans="1:20" ht="140.25" x14ac:dyDescent="0.25">
      <c r="A841" s="15">
        <v>837</v>
      </c>
      <c r="B841" s="9" t="s">
        <v>5118</v>
      </c>
      <c r="C841" s="9" t="s">
        <v>5119</v>
      </c>
      <c r="D841" s="34" t="s">
        <v>54</v>
      </c>
      <c r="E841" s="35" t="s">
        <v>364</v>
      </c>
      <c r="F841" s="9" t="s">
        <v>5120</v>
      </c>
      <c r="G841" s="27" t="s">
        <v>5121</v>
      </c>
      <c r="H841" s="16">
        <v>46056</v>
      </c>
      <c r="I841" s="16">
        <v>46331</v>
      </c>
      <c r="J841" s="49" t="s">
        <v>4701</v>
      </c>
      <c r="K841" s="58" t="s">
        <v>3585</v>
      </c>
      <c r="L841" s="58" t="s">
        <v>260</v>
      </c>
      <c r="M841" s="58" t="s">
        <v>1960</v>
      </c>
      <c r="N841" s="58" t="s">
        <v>268</v>
      </c>
      <c r="O841" s="56" t="s">
        <v>6267</v>
      </c>
      <c r="P841" s="58" t="s">
        <v>375</v>
      </c>
      <c r="Q841" s="58" t="s">
        <v>371</v>
      </c>
      <c r="R841" s="32">
        <v>19795</v>
      </c>
      <c r="S841" s="32">
        <v>14846.25</v>
      </c>
      <c r="T841" s="52">
        <f>Table42[[#This Row],[EU funds 
(EUR)]]/Table42[[#This Row],[Total eligible expenditure allocated to the operation (EUR)]]</f>
        <v>0.75</v>
      </c>
    </row>
    <row r="842" spans="1:20" ht="89.25" x14ac:dyDescent="0.25">
      <c r="A842" s="15">
        <v>838</v>
      </c>
      <c r="B842" s="9" t="s">
        <v>3860</v>
      </c>
      <c r="C842" s="9" t="s">
        <v>3861</v>
      </c>
      <c r="D842" s="34" t="s">
        <v>54</v>
      </c>
      <c r="E842" s="35" t="s">
        <v>364</v>
      </c>
      <c r="F842" s="9" t="s">
        <v>3862</v>
      </c>
      <c r="G842" s="27" t="s">
        <v>3863</v>
      </c>
      <c r="H842" s="16">
        <v>45978</v>
      </c>
      <c r="I842" s="16">
        <v>46492</v>
      </c>
      <c r="J842" s="49" t="s">
        <v>4701</v>
      </c>
      <c r="K842" s="58" t="s">
        <v>250</v>
      </c>
      <c r="L842" s="58" t="s">
        <v>72</v>
      </c>
      <c r="M842" s="58" t="s">
        <v>1949</v>
      </c>
      <c r="N842" s="58" t="s">
        <v>77</v>
      </c>
      <c r="O842" s="56" t="s">
        <v>6267</v>
      </c>
      <c r="P842" s="58" t="s">
        <v>375</v>
      </c>
      <c r="Q842" s="58" t="s">
        <v>371</v>
      </c>
      <c r="R842" s="32">
        <v>52932.9</v>
      </c>
      <c r="S842" s="32">
        <v>39646.730000000003</v>
      </c>
      <c r="T842" s="52">
        <f>Table42[[#This Row],[EU funds 
(EUR)]]/Table42[[#This Row],[Total eligible expenditure allocated to the operation (EUR)]]</f>
        <v>0.74899977140870799</v>
      </c>
    </row>
    <row r="843" spans="1:20" ht="114.75" x14ac:dyDescent="0.25">
      <c r="A843" s="15">
        <v>839</v>
      </c>
      <c r="B843" s="9" t="s">
        <v>3864</v>
      </c>
      <c r="C843" s="9" t="s">
        <v>3865</v>
      </c>
      <c r="D843" s="34" t="s">
        <v>54</v>
      </c>
      <c r="E843" s="35" t="s">
        <v>364</v>
      </c>
      <c r="F843" s="9" t="s">
        <v>1268</v>
      </c>
      <c r="G843" s="27" t="s">
        <v>3866</v>
      </c>
      <c r="H843" s="16">
        <v>45980</v>
      </c>
      <c r="I843" s="16">
        <v>46447</v>
      </c>
      <c r="J843" s="49" t="s">
        <v>4701</v>
      </c>
      <c r="K843" s="58" t="s">
        <v>3867</v>
      </c>
      <c r="L843" s="58" t="s">
        <v>265</v>
      </c>
      <c r="M843" s="58" t="s">
        <v>1956</v>
      </c>
      <c r="N843" s="58" t="s">
        <v>79</v>
      </c>
      <c r="O843" s="56" t="s">
        <v>6267</v>
      </c>
      <c r="P843" s="58" t="s">
        <v>375</v>
      </c>
      <c r="Q843" s="58" t="s">
        <v>371</v>
      </c>
      <c r="R843" s="32">
        <v>17721.87</v>
      </c>
      <c r="S843" s="32">
        <v>13291.4</v>
      </c>
      <c r="T843" s="52">
        <f>Table42[[#This Row],[EU funds 
(EUR)]]/Table42[[#This Row],[Total eligible expenditure allocated to the operation (EUR)]]</f>
        <v>0.74999985893136567</v>
      </c>
    </row>
    <row r="844" spans="1:20" ht="114.75" x14ac:dyDescent="0.25">
      <c r="A844" s="15">
        <v>840</v>
      </c>
      <c r="B844" s="9" t="s">
        <v>3868</v>
      </c>
      <c r="C844" s="9" t="s">
        <v>3869</v>
      </c>
      <c r="D844" s="34" t="s">
        <v>54</v>
      </c>
      <c r="E844" s="35" t="s">
        <v>364</v>
      </c>
      <c r="F844" s="9" t="s">
        <v>3870</v>
      </c>
      <c r="G844" s="27" t="s">
        <v>3871</v>
      </c>
      <c r="H844" s="16">
        <v>46006</v>
      </c>
      <c r="I844" s="16">
        <v>46218</v>
      </c>
      <c r="J844" s="49" t="s">
        <v>4701</v>
      </c>
      <c r="K844" s="58" t="s">
        <v>528</v>
      </c>
      <c r="L844" s="58" t="s">
        <v>264</v>
      </c>
      <c r="M844" s="58" t="s">
        <v>1957</v>
      </c>
      <c r="N844" s="58" t="s">
        <v>79</v>
      </c>
      <c r="O844" s="56" t="s">
        <v>6267</v>
      </c>
      <c r="P844" s="58" t="s">
        <v>375</v>
      </c>
      <c r="Q844" s="58" t="s">
        <v>371</v>
      </c>
      <c r="R844" s="32">
        <v>14445</v>
      </c>
      <c r="S844" s="32">
        <v>10833.75</v>
      </c>
      <c r="T844" s="52">
        <f>Table42[[#This Row],[EU funds 
(EUR)]]/Table42[[#This Row],[Total eligible expenditure allocated to the operation (EUR)]]</f>
        <v>0.75</v>
      </c>
    </row>
    <row r="845" spans="1:20" ht="114.75" x14ac:dyDescent="0.25">
      <c r="A845" s="15">
        <v>841</v>
      </c>
      <c r="B845" s="9" t="s">
        <v>3872</v>
      </c>
      <c r="C845" s="9" t="s">
        <v>3873</v>
      </c>
      <c r="D845" s="34" t="s">
        <v>54</v>
      </c>
      <c r="E845" s="35" t="s">
        <v>364</v>
      </c>
      <c r="F845" s="9" t="s">
        <v>3874</v>
      </c>
      <c r="G845" s="27" t="s">
        <v>3875</v>
      </c>
      <c r="H845" s="16">
        <v>45992</v>
      </c>
      <c r="I845" s="16">
        <v>46218</v>
      </c>
      <c r="J845" s="49" t="s">
        <v>4701</v>
      </c>
      <c r="K845" s="58" t="s">
        <v>3876</v>
      </c>
      <c r="L845" s="58" t="s">
        <v>74</v>
      </c>
      <c r="M845" s="58" t="s">
        <v>1952</v>
      </c>
      <c r="N845" s="58" t="s">
        <v>79</v>
      </c>
      <c r="O845" s="56" t="s">
        <v>6267</v>
      </c>
      <c r="P845" s="58" t="s">
        <v>375</v>
      </c>
      <c r="Q845" s="58" t="s">
        <v>371</v>
      </c>
      <c r="R845" s="32">
        <v>11770</v>
      </c>
      <c r="S845" s="32">
        <v>8827.5</v>
      </c>
      <c r="T845" s="52">
        <f>Table42[[#This Row],[EU funds 
(EUR)]]/Table42[[#This Row],[Total eligible expenditure allocated to the operation (EUR)]]</f>
        <v>0.75</v>
      </c>
    </row>
    <row r="846" spans="1:20" ht="165.75" x14ac:dyDescent="0.25">
      <c r="A846" s="15">
        <v>842</v>
      </c>
      <c r="B846" s="9" t="s">
        <v>3877</v>
      </c>
      <c r="C846" s="9" t="s">
        <v>3878</v>
      </c>
      <c r="D846" s="34" t="s">
        <v>54</v>
      </c>
      <c r="E846" s="35" t="s">
        <v>364</v>
      </c>
      <c r="F846" s="9" t="s">
        <v>3879</v>
      </c>
      <c r="G846" s="27" t="s">
        <v>3880</v>
      </c>
      <c r="H846" s="16">
        <v>45978</v>
      </c>
      <c r="I846" s="16">
        <v>46478</v>
      </c>
      <c r="J846" s="49" t="s">
        <v>4701</v>
      </c>
      <c r="K846" s="58" t="s">
        <v>249</v>
      </c>
      <c r="L846" s="58" t="s">
        <v>260</v>
      </c>
      <c r="M846" s="58" t="s">
        <v>1960</v>
      </c>
      <c r="N846" s="58" t="s">
        <v>268</v>
      </c>
      <c r="O846" s="56" t="s">
        <v>6267</v>
      </c>
      <c r="P846" s="58" t="s">
        <v>375</v>
      </c>
      <c r="Q846" s="58" t="s">
        <v>371</v>
      </c>
      <c r="R846" s="32">
        <v>39804</v>
      </c>
      <c r="S846" s="32">
        <v>27900</v>
      </c>
      <c r="T846" s="52">
        <f>Table42[[#This Row],[EU funds 
(EUR)]]/Table42[[#This Row],[Total eligible expenditure allocated to the operation (EUR)]]</f>
        <v>0.7009345794392523</v>
      </c>
    </row>
    <row r="847" spans="1:20" ht="114.75" x14ac:dyDescent="0.25">
      <c r="A847" s="15">
        <v>843</v>
      </c>
      <c r="B847" s="9" t="s">
        <v>3881</v>
      </c>
      <c r="C847" s="9" t="s">
        <v>3882</v>
      </c>
      <c r="D847" s="34" t="s">
        <v>54</v>
      </c>
      <c r="E847" s="35" t="s">
        <v>364</v>
      </c>
      <c r="F847" s="9" t="s">
        <v>3883</v>
      </c>
      <c r="G847" s="27" t="s">
        <v>3884</v>
      </c>
      <c r="H847" s="16">
        <v>45985</v>
      </c>
      <c r="I847" s="16">
        <v>46241</v>
      </c>
      <c r="J847" s="49" t="s">
        <v>4701</v>
      </c>
      <c r="K847" s="58" t="s">
        <v>1808</v>
      </c>
      <c r="L847" s="58" t="s">
        <v>260</v>
      </c>
      <c r="M847" s="58" t="s">
        <v>1960</v>
      </c>
      <c r="N847" s="58" t="s">
        <v>268</v>
      </c>
      <c r="O847" s="56" t="s">
        <v>6267</v>
      </c>
      <c r="P847" s="58" t="s">
        <v>375</v>
      </c>
      <c r="Q847" s="58" t="s">
        <v>371</v>
      </c>
      <c r="R847" s="32">
        <v>10165</v>
      </c>
      <c r="S847" s="32">
        <v>7623.75</v>
      </c>
      <c r="T847" s="52">
        <f>Table42[[#This Row],[EU funds 
(EUR)]]/Table42[[#This Row],[Total eligible expenditure allocated to the operation (EUR)]]</f>
        <v>0.75</v>
      </c>
    </row>
    <row r="848" spans="1:20" ht="102" x14ac:dyDescent="0.25">
      <c r="A848" s="15">
        <v>844</v>
      </c>
      <c r="B848" s="9" t="s">
        <v>5122</v>
      </c>
      <c r="C848" s="9" t="s">
        <v>5123</v>
      </c>
      <c r="D848" s="34" t="s">
        <v>54</v>
      </c>
      <c r="E848" s="35" t="s">
        <v>364</v>
      </c>
      <c r="F848" s="9" t="s">
        <v>5124</v>
      </c>
      <c r="G848" s="27" t="s">
        <v>5125</v>
      </c>
      <c r="H848" s="16">
        <v>46036</v>
      </c>
      <c r="I848" s="16">
        <v>46447</v>
      </c>
      <c r="J848" s="49" t="s">
        <v>4701</v>
      </c>
      <c r="K848" s="58" t="s">
        <v>3889</v>
      </c>
      <c r="L848" s="58" t="s">
        <v>265</v>
      </c>
      <c r="M848" s="58" t="s">
        <v>1956</v>
      </c>
      <c r="N848" s="58" t="s">
        <v>79</v>
      </c>
      <c r="O848" s="56" t="s">
        <v>6267</v>
      </c>
      <c r="P848" s="58" t="s">
        <v>375</v>
      </c>
      <c r="Q848" s="58" t="s">
        <v>371</v>
      </c>
      <c r="R848" s="32">
        <v>53286</v>
      </c>
      <c r="S848" s="32">
        <v>39964.5</v>
      </c>
      <c r="T848" s="52">
        <f>Table42[[#This Row],[EU funds 
(EUR)]]/Table42[[#This Row],[Total eligible expenditure allocated to the operation (EUR)]]</f>
        <v>0.75</v>
      </c>
    </row>
    <row r="849" spans="1:20" ht="89.25" x14ac:dyDescent="0.25">
      <c r="A849" s="15">
        <v>845</v>
      </c>
      <c r="B849" s="9" t="s">
        <v>3885</v>
      </c>
      <c r="C849" s="9" t="s">
        <v>3886</v>
      </c>
      <c r="D849" s="34" t="s">
        <v>54</v>
      </c>
      <c r="E849" s="35" t="s">
        <v>364</v>
      </c>
      <c r="F849" s="9" t="s">
        <v>3887</v>
      </c>
      <c r="G849" s="27" t="s">
        <v>3888</v>
      </c>
      <c r="H849" s="16">
        <v>45993</v>
      </c>
      <c r="I849" s="16">
        <v>46447</v>
      </c>
      <c r="J849" s="49" t="s">
        <v>4701</v>
      </c>
      <c r="K849" s="58" t="s">
        <v>3889</v>
      </c>
      <c r="L849" s="58" t="s">
        <v>265</v>
      </c>
      <c r="M849" s="58" t="s">
        <v>1956</v>
      </c>
      <c r="N849" s="58" t="s">
        <v>79</v>
      </c>
      <c r="O849" s="56" t="s">
        <v>6267</v>
      </c>
      <c r="P849" s="58" t="s">
        <v>375</v>
      </c>
      <c r="Q849" s="58" t="s">
        <v>371</v>
      </c>
      <c r="R849" s="32">
        <v>51146</v>
      </c>
      <c r="S849" s="32">
        <v>38359.5</v>
      </c>
      <c r="T849" s="52">
        <f>Table42[[#This Row],[EU funds 
(EUR)]]/Table42[[#This Row],[Total eligible expenditure allocated to the operation (EUR)]]</f>
        <v>0.75</v>
      </c>
    </row>
    <row r="850" spans="1:20" ht="102" x14ac:dyDescent="0.25">
      <c r="A850" s="15">
        <v>846</v>
      </c>
      <c r="B850" s="9" t="s">
        <v>5126</v>
      </c>
      <c r="C850" s="9" t="s">
        <v>5127</v>
      </c>
      <c r="D850" s="34" t="s">
        <v>54</v>
      </c>
      <c r="E850" s="35" t="s">
        <v>364</v>
      </c>
      <c r="F850" s="9" t="s">
        <v>5128</v>
      </c>
      <c r="G850" s="27" t="s">
        <v>5129</v>
      </c>
      <c r="H850" s="16">
        <v>46076</v>
      </c>
      <c r="I850" s="16">
        <v>46294</v>
      </c>
      <c r="J850" s="49" t="s">
        <v>4701</v>
      </c>
      <c r="K850" s="58" t="s">
        <v>90</v>
      </c>
      <c r="L850" s="58" t="s">
        <v>38</v>
      </c>
      <c r="M850" s="58" t="s">
        <v>75</v>
      </c>
      <c r="N850" s="58" t="s">
        <v>75</v>
      </c>
      <c r="O850" s="56" t="s">
        <v>6267</v>
      </c>
      <c r="P850" s="58" t="s">
        <v>375</v>
      </c>
      <c r="Q850" s="58" t="s">
        <v>371</v>
      </c>
      <c r="R850" s="32">
        <v>13910</v>
      </c>
      <c r="S850" s="32">
        <v>10432.5</v>
      </c>
      <c r="T850" s="52">
        <f>Table42[[#This Row],[EU funds 
(EUR)]]/Table42[[#This Row],[Total eligible expenditure allocated to the operation (EUR)]]</f>
        <v>0.75</v>
      </c>
    </row>
    <row r="851" spans="1:20" ht="102" x14ac:dyDescent="0.25">
      <c r="A851" s="15">
        <v>847</v>
      </c>
      <c r="B851" s="9" t="s">
        <v>3890</v>
      </c>
      <c r="C851" s="9" t="s">
        <v>3891</v>
      </c>
      <c r="D851" s="34" t="s">
        <v>54</v>
      </c>
      <c r="E851" s="35" t="s">
        <v>364</v>
      </c>
      <c r="F851" s="9" t="s">
        <v>3892</v>
      </c>
      <c r="G851" s="27" t="s">
        <v>3893</v>
      </c>
      <c r="H851" s="16">
        <v>45993</v>
      </c>
      <c r="I851" s="16">
        <v>46447</v>
      </c>
      <c r="J851" s="49" t="s">
        <v>4701</v>
      </c>
      <c r="K851" s="58" t="s">
        <v>3889</v>
      </c>
      <c r="L851" s="58" t="s">
        <v>265</v>
      </c>
      <c r="M851" s="58" t="s">
        <v>1956</v>
      </c>
      <c r="N851" s="58" t="s">
        <v>79</v>
      </c>
      <c r="O851" s="56" t="s">
        <v>6267</v>
      </c>
      <c r="P851" s="58" t="s">
        <v>375</v>
      </c>
      <c r="Q851" s="58" t="s">
        <v>371</v>
      </c>
      <c r="R851" s="32">
        <v>51146</v>
      </c>
      <c r="S851" s="32">
        <v>38359.5</v>
      </c>
      <c r="T851" s="52">
        <f>Table42[[#This Row],[EU funds 
(EUR)]]/Table42[[#This Row],[Total eligible expenditure allocated to the operation (EUR)]]</f>
        <v>0.75</v>
      </c>
    </row>
    <row r="852" spans="1:20" ht="89.25" x14ac:dyDescent="0.25">
      <c r="A852" s="15">
        <v>848</v>
      </c>
      <c r="B852" s="9" t="s">
        <v>3894</v>
      </c>
      <c r="C852" s="9" t="s">
        <v>3895</v>
      </c>
      <c r="D852" s="34" t="s">
        <v>54</v>
      </c>
      <c r="E852" s="35" t="s">
        <v>364</v>
      </c>
      <c r="F852" s="9" t="s">
        <v>3896</v>
      </c>
      <c r="G852" s="27" t="s">
        <v>3897</v>
      </c>
      <c r="H852" s="16">
        <v>45950</v>
      </c>
      <c r="I852" s="16">
        <v>46447</v>
      </c>
      <c r="J852" s="49" t="s">
        <v>4701</v>
      </c>
      <c r="K852" s="58" t="s">
        <v>3898</v>
      </c>
      <c r="L852" s="58" t="s">
        <v>265</v>
      </c>
      <c r="M852" s="58" t="s">
        <v>1956</v>
      </c>
      <c r="N852" s="58" t="s">
        <v>79</v>
      </c>
      <c r="O852" s="56" t="s">
        <v>6267</v>
      </c>
      <c r="P852" s="58" t="s">
        <v>375</v>
      </c>
      <c r="Q852" s="58" t="s">
        <v>371</v>
      </c>
      <c r="R852" s="32">
        <v>53286</v>
      </c>
      <c r="S852" s="32">
        <v>39964.5</v>
      </c>
      <c r="T852" s="52">
        <f>Table42[[#This Row],[EU funds 
(EUR)]]/Table42[[#This Row],[Total eligible expenditure allocated to the operation (EUR)]]</f>
        <v>0.75</v>
      </c>
    </row>
    <row r="853" spans="1:20" ht="140.25" x14ac:dyDescent="0.25">
      <c r="A853" s="15">
        <v>849</v>
      </c>
      <c r="B853" s="9" t="s">
        <v>3899</v>
      </c>
      <c r="C853" s="9" t="s">
        <v>3900</v>
      </c>
      <c r="D853" s="34" t="s">
        <v>54</v>
      </c>
      <c r="E853" s="35" t="s">
        <v>364</v>
      </c>
      <c r="F853" s="9" t="s">
        <v>3901</v>
      </c>
      <c r="G853" s="27" t="s">
        <v>3902</v>
      </c>
      <c r="H853" s="16">
        <v>46002</v>
      </c>
      <c r="I853" s="16">
        <v>46082</v>
      </c>
      <c r="J853" s="49" t="s">
        <v>4701</v>
      </c>
      <c r="K853" s="58" t="s">
        <v>1846</v>
      </c>
      <c r="L853" s="58" t="s">
        <v>260</v>
      </c>
      <c r="M853" s="58" t="s">
        <v>1960</v>
      </c>
      <c r="N853" s="58" t="s">
        <v>268</v>
      </c>
      <c r="O853" s="56" t="s">
        <v>6267</v>
      </c>
      <c r="P853" s="58" t="s">
        <v>375</v>
      </c>
      <c r="Q853" s="58" t="s">
        <v>371</v>
      </c>
      <c r="R853" s="32">
        <v>66900</v>
      </c>
      <c r="S853" s="32">
        <v>50175</v>
      </c>
      <c r="T853" s="52">
        <f>Table42[[#This Row],[EU funds 
(EUR)]]/Table42[[#This Row],[Total eligible expenditure allocated to the operation (EUR)]]</f>
        <v>0.75</v>
      </c>
    </row>
    <row r="854" spans="1:20" ht="76.5" x14ac:dyDescent="0.25">
      <c r="A854" s="15">
        <v>850</v>
      </c>
      <c r="B854" s="9" t="s">
        <v>3903</v>
      </c>
      <c r="C854" s="9" t="s">
        <v>3904</v>
      </c>
      <c r="D854" s="34" t="s">
        <v>54</v>
      </c>
      <c r="E854" s="35" t="s">
        <v>364</v>
      </c>
      <c r="F854" s="9" t="s">
        <v>3905</v>
      </c>
      <c r="G854" s="27" t="s">
        <v>3906</v>
      </c>
      <c r="H854" s="16">
        <v>45981</v>
      </c>
      <c r="I854" s="16">
        <v>46204</v>
      </c>
      <c r="J854" s="49" t="s">
        <v>4701</v>
      </c>
      <c r="K854" s="58" t="s">
        <v>3455</v>
      </c>
      <c r="L854" s="58" t="s">
        <v>116</v>
      </c>
      <c r="M854" s="58" t="s">
        <v>1953</v>
      </c>
      <c r="N854" s="58" t="s">
        <v>77</v>
      </c>
      <c r="O854" s="56" t="s">
        <v>6267</v>
      </c>
      <c r="P854" s="58" t="s">
        <v>375</v>
      </c>
      <c r="Q854" s="58" t="s">
        <v>371</v>
      </c>
      <c r="R854" s="32">
        <v>41617.65</v>
      </c>
      <c r="S854" s="32">
        <v>31213.23</v>
      </c>
      <c r="T854" s="52">
        <f>Table42[[#This Row],[EU funds 
(EUR)]]/Table42[[#This Row],[Total eligible expenditure allocated to the operation (EUR)]]</f>
        <v>0.74999981978799857</v>
      </c>
    </row>
    <row r="855" spans="1:20" ht="114.75" x14ac:dyDescent="0.25">
      <c r="A855" s="15">
        <v>851</v>
      </c>
      <c r="B855" s="9" t="s">
        <v>3907</v>
      </c>
      <c r="C855" s="9" t="s">
        <v>3908</v>
      </c>
      <c r="D855" s="34" t="s">
        <v>54</v>
      </c>
      <c r="E855" s="35" t="s">
        <v>364</v>
      </c>
      <c r="F855" s="9" t="s">
        <v>3909</v>
      </c>
      <c r="G855" s="27" t="s">
        <v>3910</v>
      </c>
      <c r="H855" s="16">
        <v>45996</v>
      </c>
      <c r="I855" s="16">
        <v>46241</v>
      </c>
      <c r="J855" s="49" t="s">
        <v>4701</v>
      </c>
      <c r="K855" s="58" t="s">
        <v>90</v>
      </c>
      <c r="L855" s="58" t="s">
        <v>38</v>
      </c>
      <c r="M855" s="58" t="s">
        <v>1953</v>
      </c>
      <c r="N855" s="58" t="s">
        <v>77</v>
      </c>
      <c r="O855" s="56" t="s">
        <v>6267</v>
      </c>
      <c r="P855" s="58" t="s">
        <v>375</v>
      </c>
      <c r="Q855" s="58" t="s">
        <v>371</v>
      </c>
      <c r="R855" s="32">
        <v>12840</v>
      </c>
      <c r="S855" s="32">
        <v>9630</v>
      </c>
      <c r="T855" s="52">
        <f>Table42[[#This Row],[EU funds 
(EUR)]]/Table42[[#This Row],[Total eligible expenditure allocated to the operation (EUR)]]</f>
        <v>0.75</v>
      </c>
    </row>
    <row r="856" spans="1:20" ht="102" x14ac:dyDescent="0.25">
      <c r="A856" s="15">
        <v>852</v>
      </c>
      <c r="B856" s="9" t="s">
        <v>3911</v>
      </c>
      <c r="C856" s="9" t="s">
        <v>3912</v>
      </c>
      <c r="D856" s="34" t="s">
        <v>54</v>
      </c>
      <c r="E856" s="35" t="s">
        <v>364</v>
      </c>
      <c r="F856" s="9" t="s">
        <v>1446</v>
      </c>
      <c r="G856" s="27" t="s">
        <v>3913</v>
      </c>
      <c r="H856" s="16">
        <v>45980</v>
      </c>
      <c r="I856" s="16">
        <v>46346</v>
      </c>
      <c r="J856" s="49" t="s">
        <v>4701</v>
      </c>
      <c r="K856" s="58" t="s">
        <v>3914</v>
      </c>
      <c r="L856" s="58" t="s">
        <v>265</v>
      </c>
      <c r="M856" s="58" t="s">
        <v>1956</v>
      </c>
      <c r="N856" s="58" t="s">
        <v>79</v>
      </c>
      <c r="O856" s="56" t="s">
        <v>6267</v>
      </c>
      <c r="P856" s="58" t="s">
        <v>375</v>
      </c>
      <c r="Q856" s="58" t="s">
        <v>371</v>
      </c>
      <c r="R856" s="32">
        <v>23514.15</v>
      </c>
      <c r="S856" s="32">
        <v>17635.61</v>
      </c>
      <c r="T856" s="52">
        <f>Table42[[#This Row],[EU funds 
(EUR)]]/Table42[[#This Row],[Total eligible expenditure allocated to the operation (EUR)]]</f>
        <v>0.74999989368103881</v>
      </c>
    </row>
    <row r="857" spans="1:20" ht="89.25" x14ac:dyDescent="0.25">
      <c r="A857" s="15">
        <v>853</v>
      </c>
      <c r="B857" s="9" t="s">
        <v>3915</v>
      </c>
      <c r="C857" s="9" t="s">
        <v>3916</v>
      </c>
      <c r="D857" s="34" t="s">
        <v>54</v>
      </c>
      <c r="E857" s="35" t="s">
        <v>364</v>
      </c>
      <c r="F857" s="9" t="s">
        <v>3917</v>
      </c>
      <c r="G857" s="27" t="s">
        <v>3918</v>
      </c>
      <c r="H857" s="16">
        <v>45992</v>
      </c>
      <c r="I857" s="16">
        <v>46480</v>
      </c>
      <c r="J857" s="49" t="s">
        <v>4701</v>
      </c>
      <c r="K857" s="58" t="s">
        <v>90</v>
      </c>
      <c r="L857" s="58" t="s">
        <v>38</v>
      </c>
      <c r="M857" s="58" t="s">
        <v>75</v>
      </c>
      <c r="N857" s="58" t="s">
        <v>75</v>
      </c>
      <c r="O857" s="56" t="s">
        <v>6267</v>
      </c>
      <c r="P857" s="58" t="s">
        <v>375</v>
      </c>
      <c r="Q857" s="58" t="s">
        <v>371</v>
      </c>
      <c r="R857" s="32">
        <v>102720</v>
      </c>
      <c r="S857" s="32">
        <v>56496</v>
      </c>
      <c r="T857" s="52">
        <f>Table42[[#This Row],[EU funds 
(EUR)]]/Table42[[#This Row],[Total eligible expenditure allocated to the operation (EUR)]]</f>
        <v>0.55000000000000004</v>
      </c>
    </row>
    <row r="858" spans="1:20" ht="76.5" x14ac:dyDescent="0.25">
      <c r="A858" s="15">
        <v>854</v>
      </c>
      <c r="B858" s="9" t="s">
        <v>3919</v>
      </c>
      <c r="C858" s="9" t="s">
        <v>3920</v>
      </c>
      <c r="D858" s="34" t="s">
        <v>54</v>
      </c>
      <c r="E858" s="35" t="s">
        <v>364</v>
      </c>
      <c r="F858" s="9" t="s">
        <v>3921</v>
      </c>
      <c r="G858" s="27" t="s">
        <v>3450</v>
      </c>
      <c r="H858" s="16">
        <v>45992</v>
      </c>
      <c r="I858" s="16">
        <v>46419</v>
      </c>
      <c r="J858" s="49" t="s">
        <v>4701</v>
      </c>
      <c r="K858" s="58" t="s">
        <v>90</v>
      </c>
      <c r="L858" s="58" t="s">
        <v>38</v>
      </c>
      <c r="M858" s="58" t="s">
        <v>75</v>
      </c>
      <c r="N858" s="58" t="s">
        <v>75</v>
      </c>
      <c r="O858" s="56" t="s">
        <v>6267</v>
      </c>
      <c r="P858" s="58" t="s">
        <v>375</v>
      </c>
      <c r="Q858" s="58" t="s">
        <v>371</v>
      </c>
      <c r="R858" s="32">
        <v>52938.25</v>
      </c>
      <c r="S858" s="32">
        <v>39703.68</v>
      </c>
      <c r="T858" s="52">
        <f>Table42[[#This Row],[EU funds 
(EUR)]]/Table42[[#This Row],[Total eligible expenditure allocated to the operation (EUR)]]</f>
        <v>0.74999985832550187</v>
      </c>
    </row>
    <row r="859" spans="1:20" ht="89.25" x14ac:dyDescent="0.25">
      <c r="A859" s="15">
        <v>855</v>
      </c>
      <c r="B859" s="9" t="s">
        <v>5130</v>
      </c>
      <c r="C859" s="9" t="s">
        <v>5131</v>
      </c>
      <c r="D859" s="34" t="s">
        <v>54</v>
      </c>
      <c r="E859" s="35" t="s">
        <v>364</v>
      </c>
      <c r="F859" s="9" t="s">
        <v>5132</v>
      </c>
      <c r="G859" s="27" t="s">
        <v>5133</v>
      </c>
      <c r="H859" s="16">
        <v>46055</v>
      </c>
      <c r="I859" s="16">
        <v>46266</v>
      </c>
      <c r="J859" s="49" t="s">
        <v>4701</v>
      </c>
      <c r="K859" s="58" t="s">
        <v>1864</v>
      </c>
      <c r="L859" s="58" t="s">
        <v>545</v>
      </c>
      <c r="M859" s="58" t="s">
        <v>1980</v>
      </c>
      <c r="N859" s="58" t="s">
        <v>268</v>
      </c>
      <c r="O859" s="56" t="s">
        <v>6267</v>
      </c>
      <c r="P859" s="58" t="s">
        <v>375</v>
      </c>
      <c r="Q859" s="58" t="s">
        <v>371</v>
      </c>
      <c r="R859" s="32">
        <v>61739</v>
      </c>
      <c r="S859" s="32">
        <v>29634.720000000001</v>
      </c>
      <c r="T859" s="52">
        <f>Table42[[#This Row],[EU funds 
(EUR)]]/Table42[[#This Row],[Total eligible expenditure allocated to the operation (EUR)]]</f>
        <v>0.48000000000000004</v>
      </c>
    </row>
    <row r="860" spans="1:20" ht="102" x14ac:dyDescent="0.25">
      <c r="A860" s="15">
        <v>856</v>
      </c>
      <c r="B860" s="9" t="s">
        <v>5134</v>
      </c>
      <c r="C860" s="9" t="s">
        <v>5135</v>
      </c>
      <c r="D860" s="34" t="s">
        <v>54</v>
      </c>
      <c r="E860" s="35" t="s">
        <v>364</v>
      </c>
      <c r="F860" s="9" t="s">
        <v>1446</v>
      </c>
      <c r="G860" s="27" t="s">
        <v>5136</v>
      </c>
      <c r="H860" s="16">
        <v>46037</v>
      </c>
      <c r="I860" s="16">
        <v>46358</v>
      </c>
      <c r="J860" s="49" t="s">
        <v>4701</v>
      </c>
      <c r="K860" s="58" t="s">
        <v>1876</v>
      </c>
      <c r="L860" s="58" t="s">
        <v>265</v>
      </c>
      <c r="M860" s="58" t="s">
        <v>1949</v>
      </c>
      <c r="N860" s="58" t="s">
        <v>77</v>
      </c>
      <c r="O860" s="56" t="s">
        <v>6267</v>
      </c>
      <c r="P860" s="58" t="s">
        <v>375</v>
      </c>
      <c r="Q860" s="58" t="s">
        <v>371</v>
      </c>
      <c r="R860" s="32">
        <v>20336.32</v>
      </c>
      <c r="S860" s="32">
        <v>15252.24</v>
      </c>
      <c r="T860" s="52">
        <f>Table42[[#This Row],[EU funds 
(EUR)]]/Table42[[#This Row],[Total eligible expenditure allocated to the operation (EUR)]]</f>
        <v>0.75</v>
      </c>
    </row>
    <row r="861" spans="1:20" ht="89.25" x14ac:dyDescent="0.25">
      <c r="A861" s="15">
        <v>857</v>
      </c>
      <c r="B861" s="9" t="s">
        <v>3922</v>
      </c>
      <c r="C861" s="9" t="s">
        <v>3923</v>
      </c>
      <c r="D861" s="34" t="s">
        <v>54</v>
      </c>
      <c r="E861" s="35" t="s">
        <v>364</v>
      </c>
      <c r="F861" s="9" t="s">
        <v>3924</v>
      </c>
      <c r="G861" s="27" t="s">
        <v>3925</v>
      </c>
      <c r="H861" s="16">
        <v>45987</v>
      </c>
      <c r="I861" s="16">
        <v>46113</v>
      </c>
      <c r="J861" s="49" t="s">
        <v>4701</v>
      </c>
      <c r="K861" s="58" t="s">
        <v>250</v>
      </c>
      <c r="L861" s="58" t="s">
        <v>72</v>
      </c>
      <c r="M861" s="58" t="s">
        <v>1949</v>
      </c>
      <c r="N861" s="58" t="s">
        <v>77</v>
      </c>
      <c r="O861" s="56" t="s">
        <v>6267</v>
      </c>
      <c r="P861" s="58" t="s">
        <v>375</v>
      </c>
      <c r="Q861" s="58" t="s">
        <v>371</v>
      </c>
      <c r="R861" s="32">
        <v>5831.5</v>
      </c>
      <c r="S861" s="32">
        <v>4373.62</v>
      </c>
      <c r="T861" s="52">
        <f>Table42[[#This Row],[EU funds 
(EUR)]]/Table42[[#This Row],[Total eligible expenditure allocated to the operation (EUR)]]</f>
        <v>0.74999914258767042</v>
      </c>
    </row>
    <row r="862" spans="1:20" ht="127.5" x14ac:dyDescent="0.25">
      <c r="A862" s="15">
        <v>858</v>
      </c>
      <c r="B862" s="9" t="s">
        <v>3926</v>
      </c>
      <c r="C862" s="9" t="s">
        <v>3927</v>
      </c>
      <c r="D862" s="34" t="s">
        <v>54</v>
      </c>
      <c r="E862" s="35" t="s">
        <v>364</v>
      </c>
      <c r="F862" s="9" t="s">
        <v>3928</v>
      </c>
      <c r="G862" s="27" t="s">
        <v>3929</v>
      </c>
      <c r="H862" s="16">
        <v>45992</v>
      </c>
      <c r="I862" s="16">
        <v>46296</v>
      </c>
      <c r="J862" s="49" t="s">
        <v>4701</v>
      </c>
      <c r="K862" s="58" t="s">
        <v>90</v>
      </c>
      <c r="L862" s="58" t="s">
        <v>38</v>
      </c>
      <c r="M862" s="58" t="s">
        <v>75</v>
      </c>
      <c r="N862" s="58" t="s">
        <v>75</v>
      </c>
      <c r="O862" s="56" t="s">
        <v>6267</v>
      </c>
      <c r="P862" s="58" t="s">
        <v>375</v>
      </c>
      <c r="Q862" s="58" t="s">
        <v>371</v>
      </c>
      <c r="R862" s="32">
        <v>18725</v>
      </c>
      <c r="S862" s="32">
        <v>14043.75</v>
      </c>
      <c r="T862" s="52">
        <f>Table42[[#This Row],[EU funds 
(EUR)]]/Table42[[#This Row],[Total eligible expenditure allocated to the operation (EUR)]]</f>
        <v>0.75</v>
      </c>
    </row>
    <row r="863" spans="1:20" ht="114.75" x14ac:dyDescent="0.25">
      <c r="A863" s="15">
        <v>859</v>
      </c>
      <c r="B863" s="9" t="s">
        <v>5137</v>
      </c>
      <c r="C863" s="9" t="s">
        <v>5138</v>
      </c>
      <c r="D863" s="34" t="s">
        <v>54</v>
      </c>
      <c r="E863" s="35" t="s">
        <v>364</v>
      </c>
      <c r="F863" s="9" t="s">
        <v>5139</v>
      </c>
      <c r="G863" s="27" t="s">
        <v>5140</v>
      </c>
      <c r="H863" s="16">
        <v>46034</v>
      </c>
      <c r="I863" s="16">
        <v>46266</v>
      </c>
      <c r="J863" s="49" t="s">
        <v>4701</v>
      </c>
      <c r="K863" s="58" t="s">
        <v>528</v>
      </c>
      <c r="L863" s="58" t="s">
        <v>264</v>
      </c>
      <c r="M863" s="58" t="s">
        <v>1957</v>
      </c>
      <c r="N863" s="58" t="s">
        <v>79</v>
      </c>
      <c r="O863" s="56" t="s">
        <v>6267</v>
      </c>
      <c r="P863" s="58" t="s">
        <v>375</v>
      </c>
      <c r="Q863" s="58" t="s">
        <v>371</v>
      </c>
      <c r="R863" s="32">
        <v>10165</v>
      </c>
      <c r="S863" s="32">
        <v>7623.75</v>
      </c>
      <c r="T863" s="52">
        <f>Table42[[#This Row],[EU funds 
(EUR)]]/Table42[[#This Row],[Total eligible expenditure allocated to the operation (EUR)]]</f>
        <v>0.75</v>
      </c>
    </row>
    <row r="864" spans="1:20" ht="102" x14ac:dyDescent="0.25">
      <c r="A864" s="15">
        <v>860</v>
      </c>
      <c r="B864" s="9" t="s">
        <v>3930</v>
      </c>
      <c r="C864" s="9" t="s">
        <v>166</v>
      </c>
      <c r="D864" s="34" t="s">
        <v>54</v>
      </c>
      <c r="E864" s="35" t="s">
        <v>364</v>
      </c>
      <c r="F864" s="9" t="s">
        <v>3931</v>
      </c>
      <c r="G864" s="27" t="s">
        <v>3932</v>
      </c>
      <c r="H864" s="16">
        <v>46001</v>
      </c>
      <c r="I864" s="16">
        <v>46327</v>
      </c>
      <c r="J864" s="49" t="s">
        <v>4701</v>
      </c>
      <c r="K864" s="58" t="s">
        <v>529</v>
      </c>
      <c r="L864" s="58" t="s">
        <v>261</v>
      </c>
      <c r="M864" s="58" t="s">
        <v>1961</v>
      </c>
      <c r="N864" s="58" t="s">
        <v>268</v>
      </c>
      <c r="O864" s="56" t="s">
        <v>6267</v>
      </c>
      <c r="P864" s="58" t="s">
        <v>375</v>
      </c>
      <c r="Q864" s="58" t="s">
        <v>371</v>
      </c>
      <c r="R864" s="32">
        <v>14270.8</v>
      </c>
      <c r="S864" s="32">
        <v>10560.39</v>
      </c>
      <c r="T864" s="52">
        <f>Table42[[#This Row],[EU funds 
(EUR)]]/Table42[[#This Row],[Total eligible expenditure allocated to the operation (EUR)]]</f>
        <v>0.73999985985368721</v>
      </c>
    </row>
    <row r="865" spans="1:20" ht="114.75" x14ac:dyDescent="0.25">
      <c r="A865" s="15">
        <v>861</v>
      </c>
      <c r="B865" s="9" t="s">
        <v>5141</v>
      </c>
      <c r="C865" s="9" t="s">
        <v>5142</v>
      </c>
      <c r="D865" s="34" t="s">
        <v>54</v>
      </c>
      <c r="E865" s="35" t="s">
        <v>364</v>
      </c>
      <c r="F865" s="9" t="s">
        <v>5143</v>
      </c>
      <c r="G865" s="27" t="s">
        <v>5144</v>
      </c>
      <c r="H865" s="16">
        <v>46035</v>
      </c>
      <c r="I865" s="16">
        <v>46388</v>
      </c>
      <c r="J865" s="49" t="s">
        <v>4701</v>
      </c>
      <c r="K865" s="58" t="s">
        <v>93</v>
      </c>
      <c r="L865" s="58" t="s">
        <v>74</v>
      </c>
      <c r="M865" s="58" t="s">
        <v>1952</v>
      </c>
      <c r="N865" s="58" t="s">
        <v>79</v>
      </c>
      <c r="O865" s="56" t="s">
        <v>6267</v>
      </c>
      <c r="P865" s="58" t="s">
        <v>375</v>
      </c>
      <c r="Q865" s="58" t="s">
        <v>371</v>
      </c>
      <c r="R865" s="32">
        <v>13441.87</v>
      </c>
      <c r="S865" s="32">
        <v>10081.39</v>
      </c>
      <c r="T865" s="52">
        <f>Table42[[#This Row],[EU funds 
(EUR)]]/Table42[[#This Row],[Total eligible expenditure allocated to the operation (EUR)]]</f>
        <v>0.74999907006986366</v>
      </c>
    </row>
    <row r="866" spans="1:20" ht="102" x14ac:dyDescent="0.25">
      <c r="A866" s="15">
        <v>862</v>
      </c>
      <c r="B866" s="9" t="s">
        <v>5145</v>
      </c>
      <c r="C866" s="9" t="s">
        <v>5146</v>
      </c>
      <c r="D866" s="34" t="s">
        <v>54</v>
      </c>
      <c r="E866" s="35" t="s">
        <v>364</v>
      </c>
      <c r="F866" s="9" t="s">
        <v>5147</v>
      </c>
      <c r="G866" s="27" t="s">
        <v>5148</v>
      </c>
      <c r="H866" s="16">
        <v>46030</v>
      </c>
      <c r="I866" s="16">
        <v>46329</v>
      </c>
      <c r="J866" s="49" t="s">
        <v>4701</v>
      </c>
      <c r="K866" s="58" t="s">
        <v>523</v>
      </c>
      <c r="L866" s="58" t="s">
        <v>73</v>
      </c>
      <c r="M866" s="58" t="s">
        <v>1950</v>
      </c>
      <c r="N866" s="58" t="s">
        <v>77</v>
      </c>
      <c r="O866" s="56" t="s">
        <v>6267</v>
      </c>
      <c r="P866" s="58" t="s">
        <v>375</v>
      </c>
      <c r="Q866" s="58" t="s">
        <v>371</v>
      </c>
      <c r="R866" s="32">
        <v>8292.5</v>
      </c>
      <c r="S866" s="32">
        <v>6219.37</v>
      </c>
      <c r="T866" s="52">
        <f>Table42[[#This Row],[EU funds 
(EUR)]]/Table42[[#This Row],[Total eligible expenditure allocated to the operation (EUR)]]</f>
        <v>0.7499993970455231</v>
      </c>
    </row>
    <row r="867" spans="1:20" ht="102" x14ac:dyDescent="0.25">
      <c r="A867" s="15">
        <v>863</v>
      </c>
      <c r="B867" s="9" t="s">
        <v>5149</v>
      </c>
      <c r="C867" s="9" t="s">
        <v>5150</v>
      </c>
      <c r="D867" s="34" t="s">
        <v>54</v>
      </c>
      <c r="E867" s="35" t="s">
        <v>364</v>
      </c>
      <c r="F867" s="9" t="s">
        <v>5151</v>
      </c>
      <c r="G867" s="27" t="s">
        <v>5152</v>
      </c>
      <c r="H867" s="16">
        <v>46037</v>
      </c>
      <c r="I867" s="16">
        <v>46388</v>
      </c>
      <c r="J867" s="49" t="s">
        <v>4701</v>
      </c>
      <c r="K867" s="58" t="s">
        <v>90</v>
      </c>
      <c r="L867" s="58" t="s">
        <v>38</v>
      </c>
      <c r="M867" s="58" t="s">
        <v>75</v>
      </c>
      <c r="N867" s="58" t="s">
        <v>75</v>
      </c>
      <c r="O867" s="56" t="s">
        <v>6267</v>
      </c>
      <c r="P867" s="58" t="s">
        <v>375</v>
      </c>
      <c r="Q867" s="58" t="s">
        <v>371</v>
      </c>
      <c r="R867" s="32">
        <v>53157.599999999999</v>
      </c>
      <c r="S867" s="32">
        <v>29236.68</v>
      </c>
      <c r="T867" s="52">
        <f>Table42[[#This Row],[EU funds 
(EUR)]]/Table42[[#This Row],[Total eligible expenditure allocated to the operation (EUR)]]</f>
        <v>0.55000000000000004</v>
      </c>
    </row>
    <row r="868" spans="1:20" ht="89.25" x14ac:dyDescent="0.25">
      <c r="A868" s="15">
        <v>864</v>
      </c>
      <c r="B868" s="9" t="s">
        <v>5153</v>
      </c>
      <c r="C868" s="9" t="s">
        <v>5154</v>
      </c>
      <c r="D868" s="34" t="s">
        <v>54</v>
      </c>
      <c r="E868" s="35" t="s">
        <v>364</v>
      </c>
      <c r="F868" s="9" t="s">
        <v>5155</v>
      </c>
      <c r="G868" s="27" t="s">
        <v>5156</v>
      </c>
      <c r="H868" s="16">
        <v>46045</v>
      </c>
      <c r="I868" s="16">
        <v>46388</v>
      </c>
      <c r="J868" s="49" t="s">
        <v>4701</v>
      </c>
      <c r="K868" s="58" t="s">
        <v>93</v>
      </c>
      <c r="L868" s="58" t="s">
        <v>74</v>
      </c>
      <c r="M868" s="58" t="s">
        <v>1952</v>
      </c>
      <c r="N868" s="58" t="s">
        <v>79</v>
      </c>
      <c r="O868" s="56" t="s">
        <v>6267</v>
      </c>
      <c r="P868" s="58" t="s">
        <v>375</v>
      </c>
      <c r="Q868" s="58" t="s">
        <v>371</v>
      </c>
      <c r="R868" s="32">
        <v>98630.27</v>
      </c>
      <c r="S868" s="32">
        <v>73972.7</v>
      </c>
      <c r="T868" s="52">
        <f>Table42[[#This Row],[EU funds 
(EUR)]]/Table42[[#This Row],[Total eligible expenditure allocated to the operation (EUR)]]</f>
        <v>0.74999997465281187</v>
      </c>
    </row>
    <row r="869" spans="1:20" ht="89.25" x14ac:dyDescent="0.25">
      <c r="A869" s="15">
        <v>865</v>
      </c>
      <c r="B869" s="9" t="s">
        <v>5157</v>
      </c>
      <c r="C869" s="9" t="s">
        <v>5158</v>
      </c>
      <c r="D869" s="34" t="s">
        <v>54</v>
      </c>
      <c r="E869" s="35" t="s">
        <v>364</v>
      </c>
      <c r="F869" s="9" t="s">
        <v>5159</v>
      </c>
      <c r="G869" s="27" t="s">
        <v>5160</v>
      </c>
      <c r="H869" s="16">
        <v>46051</v>
      </c>
      <c r="I869" s="16">
        <v>46071</v>
      </c>
      <c r="J869" s="49" t="s">
        <v>4701</v>
      </c>
      <c r="K869" s="58" t="s">
        <v>90</v>
      </c>
      <c r="L869" s="58" t="s">
        <v>38</v>
      </c>
      <c r="M869" s="58" t="s">
        <v>5161</v>
      </c>
      <c r="N869" s="58" t="s">
        <v>5162</v>
      </c>
      <c r="O869" s="56" t="s">
        <v>6267</v>
      </c>
      <c r="P869" s="58" t="s">
        <v>375</v>
      </c>
      <c r="Q869" s="58" t="s">
        <v>371</v>
      </c>
      <c r="R869" s="32">
        <v>42051</v>
      </c>
      <c r="S869" s="32">
        <v>31327.99</v>
      </c>
      <c r="T869" s="52">
        <f>Table42[[#This Row],[EU funds 
(EUR)]]/Table42[[#This Row],[Total eligible expenditure allocated to the operation (EUR)]]</f>
        <v>0.74499988109676352</v>
      </c>
    </row>
    <row r="870" spans="1:20" ht="89.25" x14ac:dyDescent="0.25">
      <c r="A870" s="15">
        <v>866</v>
      </c>
      <c r="B870" s="9" t="s">
        <v>5163</v>
      </c>
      <c r="C870" s="9" t="s">
        <v>5164</v>
      </c>
      <c r="D870" s="34" t="s">
        <v>54</v>
      </c>
      <c r="E870" s="35" t="s">
        <v>364</v>
      </c>
      <c r="F870" s="9" t="s">
        <v>5165</v>
      </c>
      <c r="G870" s="27" t="s">
        <v>5166</v>
      </c>
      <c r="H870" s="16">
        <v>46070</v>
      </c>
      <c r="I870" s="16">
        <v>46458</v>
      </c>
      <c r="J870" s="49" t="s">
        <v>4701</v>
      </c>
      <c r="K870" s="58" t="s">
        <v>250</v>
      </c>
      <c r="L870" s="58" t="s">
        <v>72</v>
      </c>
      <c r="M870" s="58" t="s">
        <v>1949</v>
      </c>
      <c r="N870" s="58" t="s">
        <v>77</v>
      </c>
      <c r="O870" s="56" t="s">
        <v>6267</v>
      </c>
      <c r="P870" s="58" t="s">
        <v>375</v>
      </c>
      <c r="Q870" s="58" t="s">
        <v>371</v>
      </c>
      <c r="R870" s="32">
        <v>93003.06</v>
      </c>
      <c r="S870" s="32">
        <v>69752.289999999994</v>
      </c>
      <c r="T870" s="52">
        <f>Table42[[#This Row],[EU funds 
(EUR)]]/Table42[[#This Row],[Total eligible expenditure allocated to the operation (EUR)]]</f>
        <v>0.749999946238328</v>
      </c>
    </row>
    <row r="871" spans="1:20" ht="114.75" x14ac:dyDescent="0.25">
      <c r="A871" s="15">
        <v>867</v>
      </c>
      <c r="B871" s="9" t="s">
        <v>5167</v>
      </c>
      <c r="C871" s="9" t="s">
        <v>5168</v>
      </c>
      <c r="D871" s="34" t="s">
        <v>54</v>
      </c>
      <c r="E871" s="35" t="s">
        <v>364</v>
      </c>
      <c r="F871" s="9" t="s">
        <v>5169</v>
      </c>
      <c r="G871" s="27" t="s">
        <v>5170</v>
      </c>
      <c r="H871" s="16">
        <v>46037</v>
      </c>
      <c r="I871" s="16">
        <v>46204</v>
      </c>
      <c r="J871" s="49" t="s">
        <v>4701</v>
      </c>
      <c r="K871" s="58" t="s">
        <v>5171</v>
      </c>
      <c r="L871" s="58" t="s">
        <v>261</v>
      </c>
      <c r="M871" s="58" t="s">
        <v>1961</v>
      </c>
      <c r="N871" s="58" t="s">
        <v>268</v>
      </c>
      <c r="O871" s="56" t="s">
        <v>6267</v>
      </c>
      <c r="P871" s="58" t="s">
        <v>375</v>
      </c>
      <c r="Q871" s="58" t="s">
        <v>371</v>
      </c>
      <c r="R871" s="32">
        <v>50760.800000000003</v>
      </c>
      <c r="S871" s="32">
        <v>38070.6</v>
      </c>
      <c r="T871" s="52">
        <f>Table42[[#This Row],[EU funds 
(EUR)]]/Table42[[#This Row],[Total eligible expenditure allocated to the operation (EUR)]]</f>
        <v>0.74999999999999989</v>
      </c>
    </row>
    <row r="872" spans="1:20" ht="89.25" x14ac:dyDescent="0.25">
      <c r="A872" s="15">
        <v>868</v>
      </c>
      <c r="B872" s="9" t="s">
        <v>5172</v>
      </c>
      <c r="C872" s="9" t="s">
        <v>5173</v>
      </c>
      <c r="D872" s="34" t="s">
        <v>54</v>
      </c>
      <c r="E872" s="35" t="s">
        <v>364</v>
      </c>
      <c r="F872" s="9" t="s">
        <v>5174</v>
      </c>
      <c r="G872" s="27" t="s">
        <v>5175</v>
      </c>
      <c r="H872" s="16">
        <v>46069</v>
      </c>
      <c r="I872" s="16">
        <v>46539</v>
      </c>
      <c r="J872" s="49" t="s">
        <v>4701</v>
      </c>
      <c r="K872" s="58" t="s">
        <v>93</v>
      </c>
      <c r="L872" s="58" t="s">
        <v>74</v>
      </c>
      <c r="M872" s="58" t="s">
        <v>1952</v>
      </c>
      <c r="N872" s="58" t="s">
        <v>79</v>
      </c>
      <c r="O872" s="56" t="s">
        <v>6267</v>
      </c>
      <c r="P872" s="58" t="s">
        <v>375</v>
      </c>
      <c r="Q872" s="58" t="s">
        <v>371</v>
      </c>
      <c r="R872" s="32">
        <v>193116.78</v>
      </c>
      <c r="S872" s="32">
        <v>144837.57</v>
      </c>
      <c r="T872" s="52">
        <f>Table42[[#This Row],[EU funds 
(EUR)]]/Table42[[#This Row],[Total eligible expenditure allocated to the operation (EUR)]]</f>
        <v>0.74999992232679114</v>
      </c>
    </row>
    <row r="873" spans="1:20" ht="114.75" x14ac:dyDescent="0.25">
      <c r="A873" s="15">
        <v>869</v>
      </c>
      <c r="B873" s="9" t="s">
        <v>5176</v>
      </c>
      <c r="C873" s="9" t="s">
        <v>5177</v>
      </c>
      <c r="D873" s="34" t="s">
        <v>54</v>
      </c>
      <c r="E873" s="35" t="s">
        <v>364</v>
      </c>
      <c r="F873" s="9" t="s">
        <v>5178</v>
      </c>
      <c r="G873" s="27" t="s">
        <v>5179</v>
      </c>
      <c r="H873" s="16">
        <v>46031</v>
      </c>
      <c r="I873" s="16">
        <v>46510</v>
      </c>
      <c r="J873" s="49" t="s">
        <v>4701</v>
      </c>
      <c r="K873" s="58" t="s">
        <v>254</v>
      </c>
      <c r="L873" s="58" t="s">
        <v>261</v>
      </c>
      <c r="M873" s="58" t="s">
        <v>1961</v>
      </c>
      <c r="N873" s="58" t="s">
        <v>268</v>
      </c>
      <c r="O873" s="56" t="s">
        <v>6267</v>
      </c>
      <c r="P873" s="58" t="s">
        <v>375</v>
      </c>
      <c r="Q873" s="58" t="s">
        <v>371</v>
      </c>
      <c r="R873" s="32">
        <v>63055.1</v>
      </c>
      <c r="S873" s="32">
        <v>34680.300000000003</v>
      </c>
      <c r="T873" s="52">
        <f>Table42[[#This Row],[EU funds 
(EUR)]]/Table42[[#This Row],[Total eligible expenditure allocated to the operation (EUR)]]</f>
        <v>0.54999992070427295</v>
      </c>
    </row>
    <row r="874" spans="1:20" ht="63.75" x14ac:dyDescent="0.25">
      <c r="A874" s="15">
        <v>870</v>
      </c>
      <c r="B874" s="9" t="s">
        <v>5180</v>
      </c>
      <c r="C874" s="9" t="s">
        <v>5181</v>
      </c>
      <c r="D874" s="34" t="s">
        <v>54</v>
      </c>
      <c r="E874" s="35" t="s">
        <v>364</v>
      </c>
      <c r="F874" s="9" t="s">
        <v>5182</v>
      </c>
      <c r="G874" s="27" t="s">
        <v>5183</v>
      </c>
      <c r="H874" s="16">
        <v>46034</v>
      </c>
      <c r="I874" s="16">
        <v>46324</v>
      </c>
      <c r="J874" s="49" t="s">
        <v>4701</v>
      </c>
      <c r="K874" s="58" t="s">
        <v>5184</v>
      </c>
      <c r="L874" s="58" t="s">
        <v>116</v>
      </c>
      <c r="M874" s="58" t="s">
        <v>1953</v>
      </c>
      <c r="N874" s="58" t="s">
        <v>77</v>
      </c>
      <c r="O874" s="56" t="s">
        <v>6267</v>
      </c>
      <c r="P874" s="58" t="s">
        <v>375</v>
      </c>
      <c r="Q874" s="58" t="s">
        <v>371</v>
      </c>
      <c r="R874" s="32">
        <v>27078.87</v>
      </c>
      <c r="S874" s="32">
        <v>20306.439999999999</v>
      </c>
      <c r="T874" s="52">
        <f>Table42[[#This Row],[EU funds 
(EUR)]]/Table42[[#This Row],[Total eligible expenditure allocated to the operation (EUR)]]</f>
        <v>0.74989982964577173</v>
      </c>
    </row>
    <row r="875" spans="1:20" ht="114.75" x14ac:dyDescent="0.25">
      <c r="A875" s="15">
        <v>871</v>
      </c>
      <c r="B875" s="9" t="s">
        <v>5185</v>
      </c>
      <c r="C875" s="9" t="s">
        <v>5186</v>
      </c>
      <c r="D875" s="34" t="s">
        <v>54</v>
      </c>
      <c r="E875" s="35" t="s">
        <v>364</v>
      </c>
      <c r="F875" s="9" t="s">
        <v>5187</v>
      </c>
      <c r="G875" s="27" t="s">
        <v>5188</v>
      </c>
      <c r="H875" s="16">
        <v>46066</v>
      </c>
      <c r="I875" s="16">
        <v>46311</v>
      </c>
      <c r="J875" s="49" t="s">
        <v>4701</v>
      </c>
      <c r="K875" s="58" t="s">
        <v>5189</v>
      </c>
      <c r="L875" s="58" t="s">
        <v>264</v>
      </c>
      <c r="M875" s="58" t="s">
        <v>1957</v>
      </c>
      <c r="N875" s="58" t="s">
        <v>79</v>
      </c>
      <c r="O875" s="56" t="s">
        <v>6267</v>
      </c>
      <c r="P875" s="58" t="s">
        <v>375</v>
      </c>
      <c r="Q875" s="58" t="s">
        <v>371</v>
      </c>
      <c r="R875" s="32">
        <v>9844</v>
      </c>
      <c r="S875" s="32">
        <v>5414.2</v>
      </c>
      <c r="T875" s="52">
        <f>Table42[[#This Row],[EU funds 
(EUR)]]/Table42[[#This Row],[Total eligible expenditure allocated to the operation (EUR)]]</f>
        <v>0.54999999999999993</v>
      </c>
    </row>
    <row r="876" spans="1:20" ht="114.75" x14ac:dyDescent="0.25">
      <c r="A876" s="15">
        <v>872</v>
      </c>
      <c r="B876" s="9" t="s">
        <v>5190</v>
      </c>
      <c r="C876" s="9" t="s">
        <v>5191</v>
      </c>
      <c r="D876" s="34" t="s">
        <v>54</v>
      </c>
      <c r="E876" s="35" t="s">
        <v>364</v>
      </c>
      <c r="F876" s="9" t="s">
        <v>1945</v>
      </c>
      <c r="G876" s="27" t="s">
        <v>5192</v>
      </c>
      <c r="H876" s="16">
        <v>46034</v>
      </c>
      <c r="I876" s="16">
        <v>46296</v>
      </c>
      <c r="J876" s="49" t="s">
        <v>4701</v>
      </c>
      <c r="K876" s="58" t="s">
        <v>4233</v>
      </c>
      <c r="L876" s="58" t="s">
        <v>1898</v>
      </c>
      <c r="M876" s="58" t="s">
        <v>1987</v>
      </c>
      <c r="N876" s="58" t="s">
        <v>79</v>
      </c>
      <c r="O876" s="56" t="s">
        <v>6267</v>
      </c>
      <c r="P876" s="58" t="s">
        <v>375</v>
      </c>
      <c r="Q876" s="58" t="s">
        <v>371</v>
      </c>
      <c r="R876" s="32">
        <v>10700</v>
      </c>
      <c r="S876" s="32">
        <v>8025</v>
      </c>
      <c r="T876" s="52">
        <f>Table42[[#This Row],[EU funds 
(EUR)]]/Table42[[#This Row],[Total eligible expenditure allocated to the operation (EUR)]]</f>
        <v>0.75</v>
      </c>
    </row>
    <row r="877" spans="1:20" ht="114.75" x14ac:dyDescent="0.25">
      <c r="A877" s="15">
        <v>873</v>
      </c>
      <c r="B877" s="9" t="s">
        <v>5193</v>
      </c>
      <c r="C877" s="9" t="s">
        <v>5194</v>
      </c>
      <c r="D877" s="34" t="s">
        <v>54</v>
      </c>
      <c r="E877" s="35" t="s">
        <v>364</v>
      </c>
      <c r="F877" s="9" t="s">
        <v>5195</v>
      </c>
      <c r="G877" s="27" t="s">
        <v>5196</v>
      </c>
      <c r="H877" s="16">
        <v>46056</v>
      </c>
      <c r="I877" s="16">
        <v>46315</v>
      </c>
      <c r="J877" s="49" t="s">
        <v>4701</v>
      </c>
      <c r="K877" s="58" t="s">
        <v>257</v>
      </c>
      <c r="L877" s="58" t="s">
        <v>263</v>
      </c>
      <c r="M877" s="58" t="s">
        <v>1967</v>
      </c>
      <c r="N877" s="58" t="s">
        <v>268</v>
      </c>
      <c r="O877" s="56" t="s">
        <v>6267</v>
      </c>
      <c r="P877" s="58" t="s">
        <v>375</v>
      </c>
      <c r="Q877" s="58" t="s">
        <v>371</v>
      </c>
      <c r="R877" s="32">
        <v>26001</v>
      </c>
      <c r="S877" s="32">
        <v>18980.73</v>
      </c>
      <c r="T877" s="52">
        <f>Table42[[#This Row],[EU funds 
(EUR)]]/Table42[[#This Row],[Total eligible expenditure allocated to the operation (EUR)]]</f>
        <v>0.73</v>
      </c>
    </row>
    <row r="878" spans="1:20" ht="102" x14ac:dyDescent="0.25">
      <c r="A878" s="15">
        <v>874</v>
      </c>
      <c r="B878" s="9" t="s">
        <v>5197</v>
      </c>
      <c r="C878" s="9" t="s">
        <v>973</v>
      </c>
      <c r="D878" s="34" t="s">
        <v>54</v>
      </c>
      <c r="E878" s="35" t="s">
        <v>364</v>
      </c>
      <c r="F878" s="9" t="s">
        <v>5198</v>
      </c>
      <c r="G878" s="27" t="s">
        <v>5199</v>
      </c>
      <c r="H878" s="16">
        <v>46031</v>
      </c>
      <c r="I878" s="16">
        <v>46056</v>
      </c>
      <c r="J878" s="49" t="s">
        <v>4701</v>
      </c>
      <c r="K878" s="58" t="s">
        <v>90</v>
      </c>
      <c r="L878" s="58" t="s">
        <v>38</v>
      </c>
      <c r="M878" s="58" t="s">
        <v>75</v>
      </c>
      <c r="N878" s="58" t="s">
        <v>75</v>
      </c>
      <c r="O878" s="56" t="s">
        <v>6267</v>
      </c>
      <c r="P878" s="58" t="s">
        <v>375</v>
      </c>
      <c r="Q878" s="58" t="s">
        <v>371</v>
      </c>
      <c r="R878" s="32">
        <v>6741</v>
      </c>
      <c r="S878" s="32">
        <v>5055.75</v>
      </c>
      <c r="T878" s="52">
        <f>Table42[[#This Row],[EU funds 
(EUR)]]/Table42[[#This Row],[Total eligible expenditure allocated to the operation (EUR)]]</f>
        <v>0.75</v>
      </c>
    </row>
    <row r="879" spans="1:20" ht="114.75" x14ac:dyDescent="0.25">
      <c r="A879" s="15">
        <v>875</v>
      </c>
      <c r="B879" s="9" t="s">
        <v>5200</v>
      </c>
      <c r="C879" s="9" t="s">
        <v>5201</v>
      </c>
      <c r="D879" s="34" t="s">
        <v>54</v>
      </c>
      <c r="E879" s="35" t="s">
        <v>364</v>
      </c>
      <c r="F879" s="9" t="s">
        <v>5202</v>
      </c>
      <c r="G879" s="27" t="s">
        <v>5203</v>
      </c>
      <c r="H879" s="16">
        <v>46036</v>
      </c>
      <c r="I879" s="16">
        <v>46315</v>
      </c>
      <c r="J879" s="49" t="s">
        <v>4701</v>
      </c>
      <c r="K879" s="58" t="s">
        <v>1831</v>
      </c>
      <c r="L879" s="58" t="s">
        <v>263</v>
      </c>
      <c r="M879" s="58" t="s">
        <v>1967</v>
      </c>
      <c r="N879" s="58" t="s">
        <v>268</v>
      </c>
      <c r="O879" s="56" t="s">
        <v>6267</v>
      </c>
      <c r="P879" s="58" t="s">
        <v>375</v>
      </c>
      <c r="Q879" s="58" t="s">
        <v>371</v>
      </c>
      <c r="R879" s="32">
        <v>21400</v>
      </c>
      <c r="S879" s="32">
        <v>16050</v>
      </c>
      <c r="T879" s="52">
        <f>Table42[[#This Row],[EU funds 
(EUR)]]/Table42[[#This Row],[Total eligible expenditure allocated to the operation (EUR)]]</f>
        <v>0.75</v>
      </c>
    </row>
    <row r="880" spans="1:20" ht="114.75" x14ac:dyDescent="0.25">
      <c r="A880" s="15">
        <v>876</v>
      </c>
      <c r="B880" s="9" t="s">
        <v>5204</v>
      </c>
      <c r="C880" s="9" t="s">
        <v>5205</v>
      </c>
      <c r="D880" s="34" t="s">
        <v>54</v>
      </c>
      <c r="E880" s="35" t="s">
        <v>364</v>
      </c>
      <c r="F880" s="9" t="s">
        <v>5206</v>
      </c>
      <c r="G880" s="27" t="s">
        <v>5207</v>
      </c>
      <c r="H880" s="16">
        <v>46034</v>
      </c>
      <c r="I880" s="16">
        <v>46388</v>
      </c>
      <c r="J880" s="49" t="s">
        <v>4701</v>
      </c>
      <c r="K880" s="58" t="s">
        <v>93</v>
      </c>
      <c r="L880" s="58" t="s">
        <v>74</v>
      </c>
      <c r="M880" s="58" t="s">
        <v>1952</v>
      </c>
      <c r="N880" s="58" t="s">
        <v>79</v>
      </c>
      <c r="O880" s="56" t="s">
        <v>6267</v>
      </c>
      <c r="P880" s="58" t="s">
        <v>375</v>
      </c>
      <c r="Q880" s="58" t="s">
        <v>371</v>
      </c>
      <c r="R880" s="32">
        <v>11235</v>
      </c>
      <c r="S880" s="32">
        <v>8426.25</v>
      </c>
      <c r="T880" s="52">
        <f>Table42[[#This Row],[EU funds 
(EUR)]]/Table42[[#This Row],[Total eligible expenditure allocated to the operation (EUR)]]</f>
        <v>0.75</v>
      </c>
    </row>
    <row r="881" spans="1:20" ht="140.25" x14ac:dyDescent="0.25">
      <c r="A881" s="15">
        <v>877</v>
      </c>
      <c r="B881" s="9" t="s">
        <v>5208</v>
      </c>
      <c r="C881" s="9" t="s">
        <v>5209</v>
      </c>
      <c r="D881" s="34" t="s">
        <v>54</v>
      </c>
      <c r="E881" s="35" t="s">
        <v>364</v>
      </c>
      <c r="F881" s="9" t="s">
        <v>5210</v>
      </c>
      <c r="G881" s="27" t="s">
        <v>5211</v>
      </c>
      <c r="H881" s="16">
        <v>46086</v>
      </c>
      <c r="I881" s="16">
        <v>46631</v>
      </c>
      <c r="J881" s="49" t="s">
        <v>4701</v>
      </c>
      <c r="K881" s="58" t="s">
        <v>90</v>
      </c>
      <c r="L881" s="58" t="s">
        <v>38</v>
      </c>
      <c r="M881" s="58" t="s">
        <v>75</v>
      </c>
      <c r="N881" s="58" t="s">
        <v>75</v>
      </c>
      <c r="O881" s="56" t="s">
        <v>6267</v>
      </c>
      <c r="P881" s="58" t="s">
        <v>375</v>
      </c>
      <c r="Q881" s="58" t="s">
        <v>371</v>
      </c>
      <c r="R881" s="32">
        <v>48685</v>
      </c>
      <c r="S881" s="32">
        <v>26776.75</v>
      </c>
      <c r="T881" s="52">
        <f>Table42[[#This Row],[EU funds 
(EUR)]]/Table42[[#This Row],[Total eligible expenditure allocated to the operation (EUR)]]</f>
        <v>0.55000000000000004</v>
      </c>
    </row>
    <row r="882" spans="1:20" ht="114.75" x14ac:dyDescent="0.25">
      <c r="A882" s="15">
        <v>878</v>
      </c>
      <c r="B882" s="9" t="s">
        <v>5212</v>
      </c>
      <c r="C882" s="9" t="s">
        <v>5213</v>
      </c>
      <c r="D882" s="34" t="s">
        <v>54</v>
      </c>
      <c r="E882" s="35" t="s">
        <v>364</v>
      </c>
      <c r="F882" s="9" t="s">
        <v>5214</v>
      </c>
      <c r="G882" s="27" t="s">
        <v>5215</v>
      </c>
      <c r="H882" s="16">
        <v>46029</v>
      </c>
      <c r="I882" s="16">
        <v>46497</v>
      </c>
      <c r="J882" s="49" t="s">
        <v>4701</v>
      </c>
      <c r="K882" s="58" t="s">
        <v>1834</v>
      </c>
      <c r="L882" s="58" t="s">
        <v>544</v>
      </c>
      <c r="M882" s="58" t="s">
        <v>1979</v>
      </c>
      <c r="N882" s="58" t="s">
        <v>79</v>
      </c>
      <c r="O882" s="56" t="s">
        <v>6267</v>
      </c>
      <c r="P882" s="58" t="s">
        <v>375</v>
      </c>
      <c r="Q882" s="58" t="s">
        <v>371</v>
      </c>
      <c r="R882" s="32">
        <v>14659</v>
      </c>
      <c r="S882" s="32">
        <v>10994.25</v>
      </c>
      <c r="T882" s="52">
        <f>Table42[[#This Row],[EU funds 
(EUR)]]/Table42[[#This Row],[Total eligible expenditure allocated to the operation (EUR)]]</f>
        <v>0.75</v>
      </c>
    </row>
    <row r="883" spans="1:20" ht="89.25" x14ac:dyDescent="0.25">
      <c r="A883" s="15">
        <v>879</v>
      </c>
      <c r="B883" s="9" t="s">
        <v>5216</v>
      </c>
      <c r="C883" s="9" t="s">
        <v>5217</v>
      </c>
      <c r="D883" s="34" t="s">
        <v>54</v>
      </c>
      <c r="E883" s="35" t="s">
        <v>364</v>
      </c>
      <c r="F883" s="9" t="s">
        <v>1945</v>
      </c>
      <c r="G883" s="27" t="s">
        <v>5218</v>
      </c>
      <c r="H883" s="16">
        <v>46065</v>
      </c>
      <c r="I883" s="16">
        <v>46297</v>
      </c>
      <c r="J883" s="49" t="s">
        <v>4701</v>
      </c>
      <c r="K883" s="58" t="s">
        <v>2333</v>
      </c>
      <c r="L883" s="58" t="s">
        <v>262</v>
      </c>
      <c r="M883" s="58" t="s">
        <v>1963</v>
      </c>
      <c r="N883" s="58" t="s">
        <v>79</v>
      </c>
      <c r="O883" s="56" t="s">
        <v>6267</v>
      </c>
      <c r="P883" s="58" t="s">
        <v>375</v>
      </c>
      <c r="Q883" s="58" t="s">
        <v>371</v>
      </c>
      <c r="R883" s="32">
        <v>13054</v>
      </c>
      <c r="S883" s="32">
        <v>9790.5</v>
      </c>
      <c r="T883" s="52">
        <f>Table42[[#This Row],[EU funds 
(EUR)]]/Table42[[#This Row],[Total eligible expenditure allocated to the operation (EUR)]]</f>
        <v>0.75</v>
      </c>
    </row>
    <row r="884" spans="1:20" ht="114.75" x14ac:dyDescent="0.25">
      <c r="A884" s="15">
        <v>880</v>
      </c>
      <c r="B884" s="9" t="s">
        <v>5219</v>
      </c>
      <c r="C884" s="9" t="s">
        <v>5220</v>
      </c>
      <c r="D884" s="34" t="s">
        <v>54</v>
      </c>
      <c r="E884" s="35" t="s">
        <v>364</v>
      </c>
      <c r="F884" s="9" t="s">
        <v>5221</v>
      </c>
      <c r="G884" s="27" t="s">
        <v>5222</v>
      </c>
      <c r="H884" s="16">
        <v>46063</v>
      </c>
      <c r="I884" s="16">
        <v>46354</v>
      </c>
      <c r="J884" s="49" t="s">
        <v>4701</v>
      </c>
      <c r="K884" s="58" t="s">
        <v>5223</v>
      </c>
      <c r="L884" s="58" t="s">
        <v>541</v>
      </c>
      <c r="M884" s="58" t="s">
        <v>1974</v>
      </c>
      <c r="N884" s="58" t="s">
        <v>79</v>
      </c>
      <c r="O884" s="56" t="s">
        <v>6267</v>
      </c>
      <c r="P884" s="58" t="s">
        <v>375</v>
      </c>
      <c r="Q884" s="58" t="s">
        <v>371</v>
      </c>
      <c r="R884" s="32">
        <v>27713</v>
      </c>
      <c r="S884" s="32">
        <v>20784.75</v>
      </c>
      <c r="T884" s="52">
        <f>Table42[[#This Row],[EU funds 
(EUR)]]/Table42[[#This Row],[Total eligible expenditure allocated to the operation (EUR)]]</f>
        <v>0.75</v>
      </c>
    </row>
    <row r="885" spans="1:20" ht="114.75" x14ac:dyDescent="0.25">
      <c r="A885" s="15">
        <v>881</v>
      </c>
      <c r="B885" s="9" t="s">
        <v>5224</v>
      </c>
      <c r="C885" s="9" t="s">
        <v>5225</v>
      </c>
      <c r="D885" s="34" t="s">
        <v>54</v>
      </c>
      <c r="E885" s="35" t="s">
        <v>364</v>
      </c>
      <c r="F885" s="9" t="s">
        <v>5226</v>
      </c>
      <c r="G885" s="27" t="s">
        <v>5227</v>
      </c>
      <c r="H885" s="16">
        <v>46034</v>
      </c>
      <c r="I885" s="16">
        <v>46204</v>
      </c>
      <c r="J885" s="49" t="s">
        <v>4701</v>
      </c>
      <c r="K885" s="58" t="s">
        <v>3805</v>
      </c>
      <c r="L885" s="58" t="s">
        <v>542</v>
      </c>
      <c r="M885" s="58" t="s">
        <v>1975</v>
      </c>
      <c r="N885" s="58" t="s">
        <v>268</v>
      </c>
      <c r="O885" s="56" t="s">
        <v>6267</v>
      </c>
      <c r="P885" s="58" t="s">
        <v>375</v>
      </c>
      <c r="Q885" s="58" t="s">
        <v>371</v>
      </c>
      <c r="R885" s="32">
        <v>47401</v>
      </c>
      <c r="S885" s="32">
        <v>26070.55</v>
      </c>
      <c r="T885" s="52">
        <f>Table42[[#This Row],[EU funds 
(EUR)]]/Table42[[#This Row],[Total eligible expenditure allocated to the operation (EUR)]]</f>
        <v>0.54999999999999993</v>
      </c>
    </row>
    <row r="886" spans="1:20" ht="114.75" x14ac:dyDescent="0.25">
      <c r="A886" s="15">
        <v>882</v>
      </c>
      <c r="B886" s="9" t="s">
        <v>5228</v>
      </c>
      <c r="C886" s="9" t="s">
        <v>5229</v>
      </c>
      <c r="D886" s="34" t="s">
        <v>54</v>
      </c>
      <c r="E886" s="35" t="s">
        <v>364</v>
      </c>
      <c r="F886" s="9" t="s">
        <v>5230</v>
      </c>
      <c r="G886" s="27" t="s">
        <v>5231</v>
      </c>
      <c r="H886" s="16">
        <v>46069</v>
      </c>
      <c r="I886" s="16">
        <v>46569</v>
      </c>
      <c r="J886" s="49" t="s">
        <v>4701</v>
      </c>
      <c r="K886" s="58" t="s">
        <v>90</v>
      </c>
      <c r="L886" s="58" t="s">
        <v>38</v>
      </c>
      <c r="M886" s="58" t="s">
        <v>75</v>
      </c>
      <c r="N886" s="58" t="s">
        <v>75</v>
      </c>
      <c r="O886" s="56" t="s">
        <v>6267</v>
      </c>
      <c r="P886" s="58" t="s">
        <v>375</v>
      </c>
      <c r="Q886" s="58" t="s">
        <v>371</v>
      </c>
      <c r="R886" s="32">
        <v>15515</v>
      </c>
      <c r="S886" s="32">
        <v>11636.25</v>
      </c>
      <c r="T886" s="52">
        <f>Table42[[#This Row],[EU funds 
(EUR)]]/Table42[[#This Row],[Total eligible expenditure allocated to the operation (EUR)]]</f>
        <v>0.75</v>
      </c>
    </row>
    <row r="887" spans="1:20" ht="63.75" x14ac:dyDescent="0.25">
      <c r="A887" s="15">
        <v>883</v>
      </c>
      <c r="B887" s="9" t="s">
        <v>5232</v>
      </c>
      <c r="C887" s="9" t="s">
        <v>5233</v>
      </c>
      <c r="D887" s="34" t="s">
        <v>54</v>
      </c>
      <c r="E887" s="35" t="s">
        <v>364</v>
      </c>
      <c r="F887" s="9" t="s">
        <v>5234</v>
      </c>
      <c r="G887" s="27" t="s">
        <v>5235</v>
      </c>
      <c r="H887" s="16">
        <v>46064</v>
      </c>
      <c r="I887" s="16">
        <v>46266</v>
      </c>
      <c r="J887" s="49" t="s">
        <v>4701</v>
      </c>
      <c r="K887" s="58" t="s">
        <v>90</v>
      </c>
      <c r="L887" s="58" t="s">
        <v>38</v>
      </c>
      <c r="M887" s="58" t="s">
        <v>75</v>
      </c>
      <c r="N887" s="58" t="s">
        <v>75</v>
      </c>
      <c r="O887" s="56" t="s">
        <v>6267</v>
      </c>
      <c r="P887" s="58" t="s">
        <v>375</v>
      </c>
      <c r="Q887" s="58" t="s">
        <v>371</v>
      </c>
      <c r="R887" s="32">
        <v>5029</v>
      </c>
      <c r="S887" s="32">
        <v>3721.46</v>
      </c>
      <c r="T887" s="52">
        <f>Table42[[#This Row],[EU funds 
(EUR)]]/Table42[[#This Row],[Total eligible expenditure allocated to the operation (EUR)]]</f>
        <v>0.74</v>
      </c>
    </row>
    <row r="888" spans="1:20" ht="127.5" x14ac:dyDescent="0.25">
      <c r="A888" s="15">
        <v>884</v>
      </c>
      <c r="B888" s="9" t="s">
        <v>5236</v>
      </c>
      <c r="C888" s="9" t="s">
        <v>5237</v>
      </c>
      <c r="D888" s="34" t="s">
        <v>54</v>
      </c>
      <c r="E888" s="35" t="s">
        <v>364</v>
      </c>
      <c r="F888" s="9" t="s">
        <v>5238</v>
      </c>
      <c r="G888" s="27" t="s">
        <v>5239</v>
      </c>
      <c r="H888" s="16">
        <v>46064</v>
      </c>
      <c r="I888" s="16">
        <v>46631</v>
      </c>
      <c r="J888" s="49" t="s">
        <v>4701</v>
      </c>
      <c r="K888" s="58" t="s">
        <v>1888</v>
      </c>
      <c r="L888" s="58" t="s">
        <v>117</v>
      </c>
      <c r="M888" s="58" t="s">
        <v>1954</v>
      </c>
      <c r="N888" s="58" t="s">
        <v>77</v>
      </c>
      <c r="O888" s="56" t="s">
        <v>6267</v>
      </c>
      <c r="P888" s="58" t="s">
        <v>375</v>
      </c>
      <c r="Q888" s="58" t="s">
        <v>371</v>
      </c>
      <c r="R888" s="32">
        <v>33277</v>
      </c>
      <c r="S888" s="32">
        <v>18302.349999999999</v>
      </c>
      <c r="T888" s="52">
        <f>Table42[[#This Row],[EU funds 
(EUR)]]/Table42[[#This Row],[Total eligible expenditure allocated to the operation (EUR)]]</f>
        <v>0.54999999999999993</v>
      </c>
    </row>
    <row r="889" spans="1:20" ht="114.75" x14ac:dyDescent="0.25">
      <c r="A889" s="15">
        <v>885</v>
      </c>
      <c r="B889" s="9" t="s">
        <v>5240</v>
      </c>
      <c r="C889" s="9" t="s">
        <v>5241</v>
      </c>
      <c r="D889" s="34" t="s">
        <v>54</v>
      </c>
      <c r="E889" s="35" t="s">
        <v>364</v>
      </c>
      <c r="F889" s="9" t="s">
        <v>5242</v>
      </c>
      <c r="G889" s="27" t="s">
        <v>5243</v>
      </c>
      <c r="H889" s="16">
        <v>46062</v>
      </c>
      <c r="I889" s="16">
        <v>46204</v>
      </c>
      <c r="J889" s="49" t="s">
        <v>4701</v>
      </c>
      <c r="K889" s="58" t="s">
        <v>2086</v>
      </c>
      <c r="L889" s="58" t="s">
        <v>261</v>
      </c>
      <c r="M889" s="58" t="s">
        <v>1961</v>
      </c>
      <c r="N889" s="58" t="s">
        <v>268</v>
      </c>
      <c r="O889" s="56" t="s">
        <v>6267</v>
      </c>
      <c r="P889" s="58" t="s">
        <v>375</v>
      </c>
      <c r="Q889" s="58" t="s">
        <v>371</v>
      </c>
      <c r="R889" s="32">
        <v>77093.5</v>
      </c>
      <c r="S889" s="32">
        <v>57820.12</v>
      </c>
      <c r="T889" s="52">
        <f>Table42[[#This Row],[EU funds 
(EUR)]]/Table42[[#This Row],[Total eligible expenditure allocated to the operation (EUR)]]</f>
        <v>0.74999993514368923</v>
      </c>
    </row>
    <row r="890" spans="1:20" ht="114.75" x14ac:dyDescent="0.25">
      <c r="A890" s="15">
        <v>886</v>
      </c>
      <c r="B890" s="9" t="s">
        <v>5244</v>
      </c>
      <c r="C890" s="9" t="s">
        <v>1144</v>
      </c>
      <c r="D890" s="34" t="s">
        <v>54</v>
      </c>
      <c r="E890" s="35" t="s">
        <v>364</v>
      </c>
      <c r="F890" s="9" t="s">
        <v>5245</v>
      </c>
      <c r="G890" s="27" t="s">
        <v>5246</v>
      </c>
      <c r="H890" s="16">
        <v>46069</v>
      </c>
      <c r="I890" s="16">
        <v>46539</v>
      </c>
      <c r="J890" s="49" t="s">
        <v>4701</v>
      </c>
      <c r="K890" s="58" t="s">
        <v>525</v>
      </c>
      <c r="L890" s="58" t="s">
        <v>542</v>
      </c>
      <c r="M890" s="58" t="s">
        <v>1975</v>
      </c>
      <c r="N890" s="58" t="s">
        <v>268</v>
      </c>
      <c r="O890" s="56" t="s">
        <v>6267</v>
      </c>
      <c r="P890" s="58" t="s">
        <v>375</v>
      </c>
      <c r="Q890" s="58" t="s">
        <v>371</v>
      </c>
      <c r="R890" s="32">
        <v>23005</v>
      </c>
      <c r="S890" s="32">
        <v>17253.75</v>
      </c>
      <c r="T890" s="52">
        <f>Table42[[#This Row],[EU funds 
(EUR)]]/Table42[[#This Row],[Total eligible expenditure allocated to the operation (EUR)]]</f>
        <v>0.75</v>
      </c>
    </row>
    <row r="891" spans="1:20" ht="76.5" x14ac:dyDescent="0.25">
      <c r="A891" s="15">
        <v>887</v>
      </c>
      <c r="B891" s="9" t="s">
        <v>5247</v>
      </c>
      <c r="C891" s="9" t="s">
        <v>2765</v>
      </c>
      <c r="D891" s="34" t="s">
        <v>54</v>
      </c>
      <c r="E891" s="35" t="s">
        <v>364</v>
      </c>
      <c r="F891" s="9" t="s">
        <v>5248</v>
      </c>
      <c r="G891" s="27" t="s">
        <v>5249</v>
      </c>
      <c r="H891" s="16">
        <v>46105</v>
      </c>
      <c r="I891" s="16">
        <v>46451</v>
      </c>
      <c r="J891" s="49" t="s">
        <v>4701</v>
      </c>
      <c r="K891" s="58" t="s">
        <v>90</v>
      </c>
      <c r="L891" s="58" t="s">
        <v>38</v>
      </c>
      <c r="M891" s="58" t="s">
        <v>75</v>
      </c>
      <c r="N891" s="58" t="s">
        <v>75</v>
      </c>
      <c r="O891" s="56" t="s">
        <v>6267</v>
      </c>
      <c r="P891" s="58" t="s">
        <v>375</v>
      </c>
      <c r="Q891" s="58" t="s">
        <v>371</v>
      </c>
      <c r="R891" s="32">
        <v>198729.71</v>
      </c>
      <c r="S891" s="32">
        <v>149047.28</v>
      </c>
      <c r="T891" s="52">
        <f>Table42[[#This Row],[EU funds 
(EUR)]]/Table42[[#This Row],[Total eligible expenditure allocated to the operation (EUR)]]</f>
        <v>0.74999998742009943</v>
      </c>
    </row>
    <row r="892" spans="1:20" ht="63.75" x14ac:dyDescent="0.25">
      <c r="A892" s="15">
        <v>888</v>
      </c>
      <c r="B892" s="9" t="s">
        <v>569</v>
      </c>
      <c r="C892" s="9" t="s">
        <v>370</v>
      </c>
      <c r="D892" s="34" t="s">
        <v>54</v>
      </c>
      <c r="E892" s="35" t="s">
        <v>364</v>
      </c>
      <c r="F892" s="9" t="s">
        <v>573</v>
      </c>
      <c r="G892" s="27" t="s">
        <v>577</v>
      </c>
      <c r="H892" s="16">
        <v>45693</v>
      </c>
      <c r="I892" s="16"/>
      <c r="J892" s="49" t="s">
        <v>4701</v>
      </c>
      <c r="K892" s="58"/>
      <c r="L892" s="58"/>
      <c r="M892" s="58"/>
      <c r="N892" s="58"/>
      <c r="O892" s="56" t="s">
        <v>6267</v>
      </c>
      <c r="P892" s="58" t="s">
        <v>375</v>
      </c>
      <c r="Q892" s="58" t="s">
        <v>371</v>
      </c>
      <c r="R892" s="32">
        <v>17067000</v>
      </c>
      <c r="S892" s="32">
        <v>17067000</v>
      </c>
      <c r="T892" s="52">
        <f>Table42[[#This Row],[EU funds 
(EUR)]]/Table42[[#This Row],[Total eligible expenditure allocated to the operation (EUR)]]</f>
        <v>1</v>
      </c>
    </row>
    <row r="893" spans="1:20" ht="409.5" x14ac:dyDescent="0.25">
      <c r="A893" s="15">
        <v>889</v>
      </c>
      <c r="B893" s="9" t="s">
        <v>3933</v>
      </c>
      <c r="C893" s="9" t="s">
        <v>370</v>
      </c>
      <c r="D893" s="34" t="s">
        <v>54</v>
      </c>
      <c r="E893" s="35" t="s">
        <v>364</v>
      </c>
      <c r="F893" s="9" t="s">
        <v>3934</v>
      </c>
      <c r="G893" s="27" t="s">
        <v>3935</v>
      </c>
      <c r="H893" s="16">
        <v>45999</v>
      </c>
      <c r="I893" s="16">
        <v>47406</v>
      </c>
      <c r="J893" s="49" t="s">
        <v>4701</v>
      </c>
      <c r="K893" s="58" t="s">
        <v>90</v>
      </c>
      <c r="L893" s="58" t="s">
        <v>38</v>
      </c>
      <c r="M893" s="58" t="s">
        <v>3936</v>
      </c>
      <c r="N893" s="58" t="s">
        <v>3937</v>
      </c>
      <c r="O893" s="56" t="s">
        <v>6267</v>
      </c>
      <c r="P893" s="58" t="s">
        <v>3938</v>
      </c>
      <c r="Q893" s="58" t="s">
        <v>3939</v>
      </c>
      <c r="R893" s="32">
        <v>6380000</v>
      </c>
      <c r="S893" s="32">
        <v>6380000</v>
      </c>
      <c r="T893" s="52">
        <f>Table42[[#This Row],[EU funds 
(EUR)]]/Table42[[#This Row],[Total eligible expenditure allocated to the operation (EUR)]]</f>
        <v>1</v>
      </c>
    </row>
    <row r="894" spans="1:20" ht="114.75" x14ac:dyDescent="0.25">
      <c r="A894" s="15">
        <v>890</v>
      </c>
      <c r="B894" s="9" t="s">
        <v>3940</v>
      </c>
      <c r="C894" s="9" t="s">
        <v>978</v>
      </c>
      <c r="D894" s="34" t="s">
        <v>54</v>
      </c>
      <c r="E894" s="35" t="s">
        <v>364</v>
      </c>
      <c r="F894" s="9" t="s">
        <v>3941</v>
      </c>
      <c r="G894" s="27" t="s">
        <v>3942</v>
      </c>
      <c r="H894" s="16">
        <v>46000</v>
      </c>
      <c r="I894" s="16">
        <v>46114</v>
      </c>
      <c r="J894" s="49" t="s">
        <v>4701</v>
      </c>
      <c r="K894" s="58" t="s">
        <v>90</v>
      </c>
      <c r="L894" s="58" t="s">
        <v>38</v>
      </c>
      <c r="M894" s="58" t="s">
        <v>1980</v>
      </c>
      <c r="N894" s="58" t="s">
        <v>268</v>
      </c>
      <c r="O894" s="56" t="s">
        <v>6267</v>
      </c>
      <c r="P894" s="58" t="s">
        <v>375</v>
      </c>
      <c r="Q894" s="58" t="s">
        <v>371</v>
      </c>
      <c r="R894" s="32">
        <v>40178.870000000003</v>
      </c>
      <c r="S894" s="32">
        <v>24107.32</v>
      </c>
      <c r="T894" s="52">
        <f>Table42[[#This Row],[EU funds 
(EUR)]]/Table42[[#This Row],[Total eligible expenditure allocated to the operation (EUR)]]</f>
        <v>0.59999995022259212</v>
      </c>
    </row>
    <row r="895" spans="1:20" ht="89.25" x14ac:dyDescent="0.25">
      <c r="A895" s="15">
        <v>891</v>
      </c>
      <c r="B895" s="9" t="s">
        <v>3943</v>
      </c>
      <c r="C895" s="9" t="s">
        <v>923</v>
      </c>
      <c r="D895" s="34" t="s">
        <v>54</v>
      </c>
      <c r="E895" s="35" t="s">
        <v>364</v>
      </c>
      <c r="F895" s="9" t="s">
        <v>3944</v>
      </c>
      <c r="G895" s="27" t="s">
        <v>3945</v>
      </c>
      <c r="H895" s="16">
        <v>46014</v>
      </c>
      <c r="I895" s="16">
        <v>46320</v>
      </c>
      <c r="J895" s="49" t="s">
        <v>4701</v>
      </c>
      <c r="K895" s="58" t="s">
        <v>90</v>
      </c>
      <c r="L895" s="58" t="s">
        <v>38</v>
      </c>
      <c r="M895" s="58" t="s">
        <v>75</v>
      </c>
      <c r="N895" s="58" t="s">
        <v>75</v>
      </c>
      <c r="O895" s="56" t="s">
        <v>6267</v>
      </c>
      <c r="P895" s="58" t="s">
        <v>375</v>
      </c>
      <c r="Q895" s="58" t="s">
        <v>371</v>
      </c>
      <c r="R895" s="32">
        <v>63739.3</v>
      </c>
      <c r="S895" s="32">
        <v>47803.199999999997</v>
      </c>
      <c r="T895" s="52">
        <f>Table42[[#This Row],[EU funds 
(EUR)]]/Table42[[#This Row],[Total eligible expenditure allocated to the operation (EUR)]]</f>
        <v>0.74997999664257364</v>
      </c>
    </row>
    <row r="896" spans="1:20" ht="76.5" x14ac:dyDescent="0.25">
      <c r="A896" s="15">
        <v>892</v>
      </c>
      <c r="B896" s="9" t="s">
        <v>5250</v>
      </c>
      <c r="C896" s="9" t="s">
        <v>5251</v>
      </c>
      <c r="D896" s="34" t="s">
        <v>54</v>
      </c>
      <c r="E896" s="35" t="s">
        <v>364</v>
      </c>
      <c r="F896" s="9" t="s">
        <v>5252</v>
      </c>
      <c r="G896" s="27" t="s">
        <v>5253</v>
      </c>
      <c r="H896" s="16">
        <v>46063</v>
      </c>
      <c r="I896" s="16">
        <v>46503</v>
      </c>
      <c r="J896" s="49" t="s">
        <v>4701</v>
      </c>
      <c r="K896" s="58" t="s">
        <v>1852</v>
      </c>
      <c r="L896" s="58" t="s">
        <v>116</v>
      </c>
      <c r="M896" s="58" t="s">
        <v>1953</v>
      </c>
      <c r="N896" s="58" t="s">
        <v>77</v>
      </c>
      <c r="O896" s="56" t="s">
        <v>6267</v>
      </c>
      <c r="P896" s="58" t="s">
        <v>375</v>
      </c>
      <c r="Q896" s="58" t="s">
        <v>371</v>
      </c>
      <c r="R896" s="32">
        <v>47393.03</v>
      </c>
      <c r="S896" s="32">
        <v>35544.76</v>
      </c>
      <c r="T896" s="52">
        <f>Table42[[#This Row],[EU funds 
(EUR)]]/Table42[[#This Row],[Total eligible expenditure allocated to the operation (EUR)]]</f>
        <v>0.7499997362481361</v>
      </c>
    </row>
    <row r="897" spans="1:20" ht="89.25" x14ac:dyDescent="0.25">
      <c r="A897" s="15">
        <v>893</v>
      </c>
      <c r="B897" s="9" t="s">
        <v>5254</v>
      </c>
      <c r="C897" s="9" t="s">
        <v>1123</v>
      </c>
      <c r="D897" s="34" t="s">
        <v>54</v>
      </c>
      <c r="E897" s="35" t="s">
        <v>364</v>
      </c>
      <c r="F897" s="9" t="s">
        <v>5255</v>
      </c>
      <c r="G897" s="27" t="s">
        <v>5256</v>
      </c>
      <c r="H897" s="16">
        <v>46043</v>
      </c>
      <c r="I897" s="16">
        <v>46666</v>
      </c>
      <c r="J897" s="49" t="s">
        <v>4701</v>
      </c>
      <c r="K897" s="58" t="s">
        <v>1843</v>
      </c>
      <c r="L897" s="58" t="s">
        <v>540</v>
      </c>
      <c r="M897" s="58" t="s">
        <v>1972</v>
      </c>
      <c r="N897" s="58" t="s">
        <v>77</v>
      </c>
      <c r="O897" s="56" t="s">
        <v>6267</v>
      </c>
      <c r="P897" s="58" t="s">
        <v>375</v>
      </c>
      <c r="Q897" s="58" t="s">
        <v>371</v>
      </c>
      <c r="R897" s="32">
        <v>102824.18</v>
      </c>
      <c r="S897" s="32">
        <v>77118.13</v>
      </c>
      <c r="T897" s="52">
        <f>Table42[[#This Row],[EU funds 
(EUR)]]/Table42[[#This Row],[Total eligible expenditure allocated to the operation (EUR)]]</f>
        <v>0.74999995137330544</v>
      </c>
    </row>
    <row r="898" spans="1:20" ht="127.5" x14ac:dyDescent="0.25">
      <c r="A898" s="15">
        <v>894</v>
      </c>
      <c r="B898" s="9" t="s">
        <v>5257</v>
      </c>
      <c r="C898" s="9" t="s">
        <v>4960</v>
      </c>
      <c r="D898" s="34" t="s">
        <v>54</v>
      </c>
      <c r="E898" s="35" t="s">
        <v>364</v>
      </c>
      <c r="F898" s="9" t="s">
        <v>5258</v>
      </c>
      <c r="G898" s="27" t="s">
        <v>5259</v>
      </c>
      <c r="H898" s="16">
        <v>46063</v>
      </c>
      <c r="I898" s="16">
        <v>46711</v>
      </c>
      <c r="J898" s="49" t="s">
        <v>4701</v>
      </c>
      <c r="K898" s="58" t="s">
        <v>1876</v>
      </c>
      <c r="L898" s="58" t="s">
        <v>265</v>
      </c>
      <c r="M898" s="58" t="s">
        <v>1956</v>
      </c>
      <c r="N898" s="58" t="s">
        <v>79</v>
      </c>
      <c r="O898" s="56" t="s">
        <v>6267</v>
      </c>
      <c r="P898" s="58" t="s">
        <v>375</v>
      </c>
      <c r="Q898" s="58" t="s">
        <v>371</v>
      </c>
      <c r="R898" s="32">
        <v>55428.37</v>
      </c>
      <c r="S898" s="32">
        <v>41515.85</v>
      </c>
      <c r="T898" s="52">
        <f>Table42[[#This Row],[EU funds 
(EUR)]]/Table42[[#This Row],[Total eligible expenditure allocated to the operation (EUR)]]</f>
        <v>0.74900001569593322</v>
      </c>
    </row>
    <row r="899" spans="1:20" ht="114.75" x14ac:dyDescent="0.25">
      <c r="A899" s="15">
        <v>895</v>
      </c>
      <c r="B899" s="9" t="s">
        <v>5260</v>
      </c>
      <c r="C899" s="9" t="s">
        <v>5261</v>
      </c>
      <c r="D899" s="34" t="s">
        <v>54</v>
      </c>
      <c r="E899" s="35" t="s">
        <v>364</v>
      </c>
      <c r="F899" s="9" t="s">
        <v>5262</v>
      </c>
      <c r="G899" s="27" t="s">
        <v>5263</v>
      </c>
      <c r="H899" s="16">
        <v>46024</v>
      </c>
      <c r="I899" s="16">
        <v>46583</v>
      </c>
      <c r="J899" s="49" t="s">
        <v>4701</v>
      </c>
      <c r="K899" s="58" t="s">
        <v>90</v>
      </c>
      <c r="L899" s="58" t="s">
        <v>38</v>
      </c>
      <c r="M899" s="58" t="s">
        <v>75</v>
      </c>
      <c r="N899" s="58" t="s">
        <v>75</v>
      </c>
      <c r="O899" s="56" t="s">
        <v>6267</v>
      </c>
      <c r="P899" s="58" t="s">
        <v>375</v>
      </c>
      <c r="Q899" s="58" t="s">
        <v>371</v>
      </c>
      <c r="R899" s="32">
        <v>136484.10999999999</v>
      </c>
      <c r="S899" s="32">
        <v>102363.08</v>
      </c>
      <c r="T899" s="52">
        <f>Table42[[#This Row],[EU funds 
(EUR)]]/Table42[[#This Row],[Total eligible expenditure allocated to the operation (EUR)]]</f>
        <v>0.74999998168284943</v>
      </c>
    </row>
    <row r="900" spans="1:20" ht="102" x14ac:dyDescent="0.25">
      <c r="A900" s="15">
        <v>896</v>
      </c>
      <c r="B900" s="9" t="s">
        <v>5264</v>
      </c>
      <c r="C900" s="9" t="s">
        <v>5265</v>
      </c>
      <c r="D900" s="34" t="s">
        <v>54</v>
      </c>
      <c r="E900" s="35" t="s">
        <v>364</v>
      </c>
      <c r="F900" s="9" t="s">
        <v>5266</v>
      </c>
      <c r="G900" s="27" t="s">
        <v>5267</v>
      </c>
      <c r="H900" s="16">
        <v>46050</v>
      </c>
      <c r="I900" s="16">
        <v>46600</v>
      </c>
      <c r="J900" s="49" t="s">
        <v>4701</v>
      </c>
      <c r="K900" s="58" t="s">
        <v>1829</v>
      </c>
      <c r="L900" s="58" t="s">
        <v>260</v>
      </c>
      <c r="M900" s="58" t="s">
        <v>1960</v>
      </c>
      <c r="N900" s="58" t="s">
        <v>268</v>
      </c>
      <c r="O900" s="56" t="s">
        <v>6267</v>
      </c>
      <c r="P900" s="58" t="s">
        <v>375</v>
      </c>
      <c r="Q900" s="58" t="s">
        <v>371</v>
      </c>
      <c r="R900" s="32">
        <v>30953.82</v>
      </c>
      <c r="S900" s="32">
        <v>23215.360000000001</v>
      </c>
      <c r="T900" s="52">
        <f>Table42[[#This Row],[EU funds 
(EUR)]]/Table42[[#This Row],[Total eligible expenditure allocated to the operation (EUR)]]</f>
        <v>0.74999983846904839</v>
      </c>
    </row>
    <row r="901" spans="1:20" ht="102" x14ac:dyDescent="0.25">
      <c r="A901" s="15">
        <v>897</v>
      </c>
      <c r="B901" s="9" t="s">
        <v>3946</v>
      </c>
      <c r="C901" s="9" t="s">
        <v>3947</v>
      </c>
      <c r="D901" s="34" t="s">
        <v>54</v>
      </c>
      <c r="E901" s="35" t="s">
        <v>364</v>
      </c>
      <c r="F901" s="9" t="s">
        <v>3948</v>
      </c>
      <c r="G901" s="27" t="s">
        <v>3949</v>
      </c>
      <c r="H901" s="16">
        <v>46006</v>
      </c>
      <c r="I901" s="16">
        <v>46571</v>
      </c>
      <c r="J901" s="49" t="s">
        <v>4701</v>
      </c>
      <c r="K901" s="58" t="s">
        <v>1884</v>
      </c>
      <c r="L901" s="58" t="s">
        <v>261</v>
      </c>
      <c r="M901" s="58" t="s">
        <v>1961</v>
      </c>
      <c r="N901" s="58" t="s">
        <v>268</v>
      </c>
      <c r="O901" s="56" t="s">
        <v>6267</v>
      </c>
      <c r="P901" s="58" t="s">
        <v>375</v>
      </c>
      <c r="Q901" s="58" t="s">
        <v>371</v>
      </c>
      <c r="R901" s="32">
        <v>118564</v>
      </c>
      <c r="S901" s="32">
        <v>88923</v>
      </c>
      <c r="T901" s="52">
        <f>Table42[[#This Row],[EU funds 
(EUR)]]/Table42[[#This Row],[Total eligible expenditure allocated to the operation (EUR)]]</f>
        <v>0.75</v>
      </c>
    </row>
    <row r="902" spans="1:20" ht="127.5" x14ac:dyDescent="0.25">
      <c r="A902" s="15">
        <v>898</v>
      </c>
      <c r="B902" s="9" t="s">
        <v>3950</v>
      </c>
      <c r="C902" s="9" t="s">
        <v>983</v>
      </c>
      <c r="D902" s="34" t="s">
        <v>54</v>
      </c>
      <c r="E902" s="35" t="s">
        <v>364</v>
      </c>
      <c r="F902" s="9" t="s">
        <v>3951</v>
      </c>
      <c r="G902" s="27" t="s">
        <v>3952</v>
      </c>
      <c r="H902" s="16">
        <v>46001</v>
      </c>
      <c r="I902" s="16">
        <v>46571</v>
      </c>
      <c r="J902" s="49" t="s">
        <v>4701</v>
      </c>
      <c r="K902" s="58" t="s">
        <v>90</v>
      </c>
      <c r="L902" s="58" t="s">
        <v>38</v>
      </c>
      <c r="M902" s="58" t="s">
        <v>75</v>
      </c>
      <c r="N902" s="58" t="s">
        <v>75</v>
      </c>
      <c r="O902" s="56" t="s">
        <v>6267</v>
      </c>
      <c r="P902" s="58" t="s">
        <v>375</v>
      </c>
      <c r="Q902" s="58" t="s">
        <v>371</v>
      </c>
      <c r="R902" s="32">
        <v>158020</v>
      </c>
      <c r="S902" s="32">
        <v>118515</v>
      </c>
      <c r="T902" s="52">
        <f>Table42[[#This Row],[EU funds 
(EUR)]]/Table42[[#This Row],[Total eligible expenditure allocated to the operation (EUR)]]</f>
        <v>0.75</v>
      </c>
    </row>
    <row r="903" spans="1:20" ht="102" x14ac:dyDescent="0.25">
      <c r="A903" s="15">
        <v>899</v>
      </c>
      <c r="B903" s="9" t="s">
        <v>5268</v>
      </c>
      <c r="C903" s="9" t="s">
        <v>5269</v>
      </c>
      <c r="D903" s="34" t="s">
        <v>54</v>
      </c>
      <c r="E903" s="35" t="s">
        <v>364</v>
      </c>
      <c r="F903" s="9" t="s">
        <v>5270</v>
      </c>
      <c r="G903" s="27" t="s">
        <v>5271</v>
      </c>
      <c r="H903" s="16">
        <v>46096</v>
      </c>
      <c r="I903" s="16">
        <v>46508</v>
      </c>
      <c r="J903" s="49" t="s">
        <v>4701</v>
      </c>
      <c r="K903" s="58" t="s">
        <v>1829</v>
      </c>
      <c r="L903" s="58" t="s">
        <v>260</v>
      </c>
      <c r="M903" s="58" t="s">
        <v>1960</v>
      </c>
      <c r="N903" s="58" t="s">
        <v>268</v>
      </c>
      <c r="O903" s="56" t="s">
        <v>6267</v>
      </c>
      <c r="P903" s="58" t="s">
        <v>375</v>
      </c>
      <c r="Q903" s="58" t="s">
        <v>371</v>
      </c>
      <c r="R903" s="32">
        <v>141037</v>
      </c>
      <c r="S903" s="32">
        <v>105777.75</v>
      </c>
      <c r="T903" s="52">
        <f>Table42[[#This Row],[EU funds 
(EUR)]]/Table42[[#This Row],[Total eligible expenditure allocated to the operation (EUR)]]</f>
        <v>0.75</v>
      </c>
    </row>
    <row r="904" spans="1:20" ht="102" x14ac:dyDescent="0.25">
      <c r="A904" s="15">
        <v>900</v>
      </c>
      <c r="B904" s="9" t="s">
        <v>5272</v>
      </c>
      <c r="C904" s="9" t="s">
        <v>962</v>
      </c>
      <c r="D904" s="34" t="s">
        <v>54</v>
      </c>
      <c r="E904" s="35" t="s">
        <v>364</v>
      </c>
      <c r="F904" s="9" t="s">
        <v>5273</v>
      </c>
      <c r="G904" s="27" t="s">
        <v>5274</v>
      </c>
      <c r="H904" s="16">
        <v>46037</v>
      </c>
      <c r="I904" s="16">
        <v>46600</v>
      </c>
      <c r="J904" s="49" t="s">
        <v>4701</v>
      </c>
      <c r="K904" s="58" t="s">
        <v>1835</v>
      </c>
      <c r="L904" s="58" t="s">
        <v>545</v>
      </c>
      <c r="M904" s="58" t="s">
        <v>1980</v>
      </c>
      <c r="N904" s="58" t="s">
        <v>268</v>
      </c>
      <c r="O904" s="56" t="s">
        <v>6267</v>
      </c>
      <c r="P904" s="58" t="s">
        <v>375</v>
      </c>
      <c r="Q904" s="58" t="s">
        <v>371</v>
      </c>
      <c r="R904" s="32">
        <v>45759.42</v>
      </c>
      <c r="S904" s="32">
        <v>27455.65</v>
      </c>
      <c r="T904" s="52">
        <f>Table42[[#This Row],[EU funds 
(EUR)]]/Table42[[#This Row],[Total eligible expenditure allocated to the operation (EUR)]]</f>
        <v>0.59999995629315239</v>
      </c>
    </row>
    <row r="905" spans="1:20" ht="63.75" x14ac:dyDescent="0.25">
      <c r="A905" s="15">
        <v>901</v>
      </c>
      <c r="B905" s="9" t="s">
        <v>5275</v>
      </c>
      <c r="C905" s="9" t="s">
        <v>5276</v>
      </c>
      <c r="D905" s="34" t="s">
        <v>54</v>
      </c>
      <c r="E905" s="35" t="s">
        <v>364</v>
      </c>
      <c r="F905" s="9" t="s">
        <v>5277</v>
      </c>
      <c r="G905" s="27" t="s">
        <v>5278</v>
      </c>
      <c r="H905" s="16">
        <v>46064</v>
      </c>
      <c r="I905" s="16">
        <v>46659</v>
      </c>
      <c r="J905" s="49" t="s">
        <v>4701</v>
      </c>
      <c r="K905" s="58" t="s">
        <v>90</v>
      </c>
      <c r="L905" s="58" t="s">
        <v>38</v>
      </c>
      <c r="M905" s="58" t="s">
        <v>75</v>
      </c>
      <c r="N905" s="58" t="s">
        <v>75</v>
      </c>
      <c r="O905" s="56" t="s">
        <v>6267</v>
      </c>
      <c r="P905" s="58" t="s">
        <v>375</v>
      </c>
      <c r="Q905" s="58" t="s">
        <v>371</v>
      </c>
      <c r="R905" s="32">
        <v>74159</v>
      </c>
      <c r="S905" s="32">
        <v>55619.25</v>
      </c>
      <c r="T905" s="52">
        <f>Table42[[#This Row],[EU funds 
(EUR)]]/Table42[[#This Row],[Total eligible expenditure allocated to the operation (EUR)]]</f>
        <v>0.75</v>
      </c>
    </row>
    <row r="906" spans="1:20" ht="114.75" x14ac:dyDescent="0.25">
      <c r="A906" s="15">
        <v>902</v>
      </c>
      <c r="B906" s="9" t="s">
        <v>5279</v>
      </c>
      <c r="C906" s="9" t="s">
        <v>969</v>
      </c>
      <c r="D906" s="34" t="s">
        <v>54</v>
      </c>
      <c r="E906" s="35" t="s">
        <v>364</v>
      </c>
      <c r="F906" s="9" t="s">
        <v>5280</v>
      </c>
      <c r="G906" s="27" t="s">
        <v>5281</v>
      </c>
      <c r="H906" s="16">
        <v>46036</v>
      </c>
      <c r="I906" s="16">
        <v>46814</v>
      </c>
      <c r="J906" s="49" t="s">
        <v>4701</v>
      </c>
      <c r="K906" s="58" t="s">
        <v>525</v>
      </c>
      <c r="L906" s="58" t="s">
        <v>542</v>
      </c>
      <c r="M906" s="58" t="s">
        <v>1975</v>
      </c>
      <c r="N906" s="58" t="s">
        <v>268</v>
      </c>
      <c r="O906" s="56" t="s">
        <v>6267</v>
      </c>
      <c r="P906" s="58" t="s">
        <v>375</v>
      </c>
      <c r="Q906" s="58" t="s">
        <v>371</v>
      </c>
      <c r="R906" s="32">
        <v>155368.54999999999</v>
      </c>
      <c r="S906" s="32">
        <v>116526.41</v>
      </c>
      <c r="T906" s="52">
        <f>Table42[[#This Row],[EU funds 
(EUR)]]/Table42[[#This Row],[Total eligible expenditure allocated to the operation (EUR)]]</f>
        <v>0.74999998390922751</v>
      </c>
    </row>
    <row r="907" spans="1:20" ht="63.75" x14ac:dyDescent="0.25">
      <c r="A907" s="15">
        <v>903</v>
      </c>
      <c r="B907" s="9" t="s">
        <v>5282</v>
      </c>
      <c r="C907" s="9" t="s">
        <v>5283</v>
      </c>
      <c r="D907" s="34" t="s">
        <v>54</v>
      </c>
      <c r="E907" s="35" t="s">
        <v>364</v>
      </c>
      <c r="F907" s="9" t="s">
        <v>5284</v>
      </c>
      <c r="G907" s="27" t="s">
        <v>5285</v>
      </c>
      <c r="H907" s="16">
        <v>46087</v>
      </c>
      <c r="I907" s="16">
        <v>46905</v>
      </c>
      <c r="J907" s="49" t="s">
        <v>4701</v>
      </c>
      <c r="K907" s="58" t="s">
        <v>90</v>
      </c>
      <c r="L907" s="58" t="s">
        <v>38</v>
      </c>
      <c r="M907" s="58" t="s">
        <v>75</v>
      </c>
      <c r="N907" s="58" t="s">
        <v>75</v>
      </c>
      <c r="O907" s="56" t="s">
        <v>6267</v>
      </c>
      <c r="P907" s="58" t="s">
        <v>375</v>
      </c>
      <c r="Q907" s="58" t="s">
        <v>371</v>
      </c>
      <c r="R907" s="32">
        <v>121192.5</v>
      </c>
      <c r="S907" s="32">
        <v>90894.37</v>
      </c>
      <c r="T907" s="52">
        <f>Table42[[#This Row],[EU funds 
(EUR)]]/Table42[[#This Row],[Total eligible expenditure allocated to the operation (EUR)]]</f>
        <v>0.74999995874332148</v>
      </c>
    </row>
    <row r="908" spans="1:20" ht="102" x14ac:dyDescent="0.25">
      <c r="A908" s="15">
        <v>904</v>
      </c>
      <c r="B908" s="9" t="s">
        <v>3953</v>
      </c>
      <c r="C908" s="9" t="s">
        <v>3954</v>
      </c>
      <c r="D908" s="34" t="s">
        <v>54</v>
      </c>
      <c r="E908" s="35" t="s">
        <v>364</v>
      </c>
      <c r="F908" s="9" t="s">
        <v>3955</v>
      </c>
      <c r="G908" s="27" t="s">
        <v>3956</v>
      </c>
      <c r="H908" s="16">
        <v>46014</v>
      </c>
      <c r="I908" s="16">
        <v>46368</v>
      </c>
      <c r="J908" s="49" t="s">
        <v>4701</v>
      </c>
      <c r="K908" s="58" t="s">
        <v>2833</v>
      </c>
      <c r="L908" s="58" t="s">
        <v>260</v>
      </c>
      <c r="M908" s="58" t="s">
        <v>1960</v>
      </c>
      <c r="N908" s="58" t="s">
        <v>268</v>
      </c>
      <c r="O908" s="56" t="s">
        <v>6267</v>
      </c>
      <c r="P908" s="58" t="s">
        <v>375</v>
      </c>
      <c r="Q908" s="58" t="s">
        <v>371</v>
      </c>
      <c r="R908" s="32">
        <v>67889</v>
      </c>
      <c r="S908" s="32">
        <v>40054.51</v>
      </c>
      <c r="T908" s="52">
        <f>Table42[[#This Row],[EU funds 
(EUR)]]/Table42[[#This Row],[Total eligible expenditure allocated to the operation (EUR)]]</f>
        <v>0.59000000000000008</v>
      </c>
    </row>
    <row r="909" spans="1:20" ht="140.25" x14ac:dyDescent="0.25">
      <c r="A909" s="15">
        <v>905</v>
      </c>
      <c r="B909" s="9" t="s">
        <v>5286</v>
      </c>
      <c r="C909" s="9" t="s">
        <v>5287</v>
      </c>
      <c r="D909" s="34" t="s">
        <v>54</v>
      </c>
      <c r="E909" s="35" t="s">
        <v>364</v>
      </c>
      <c r="F909" s="9" t="s">
        <v>5288</v>
      </c>
      <c r="G909" s="27" t="s">
        <v>5289</v>
      </c>
      <c r="H909" s="16">
        <v>46036</v>
      </c>
      <c r="I909" s="16">
        <v>46631</v>
      </c>
      <c r="J909" s="49" t="s">
        <v>4701</v>
      </c>
      <c r="K909" s="58" t="s">
        <v>123</v>
      </c>
      <c r="L909" s="58" t="s">
        <v>116</v>
      </c>
      <c r="M909" s="58" t="s">
        <v>1953</v>
      </c>
      <c r="N909" s="58" t="s">
        <v>77</v>
      </c>
      <c r="O909" s="56" t="s">
        <v>6267</v>
      </c>
      <c r="P909" s="58" t="s">
        <v>375</v>
      </c>
      <c r="Q909" s="58" t="s">
        <v>371</v>
      </c>
      <c r="R909" s="32">
        <v>114103.94</v>
      </c>
      <c r="S909" s="32">
        <v>85577.95</v>
      </c>
      <c r="T909" s="52">
        <f>Table42[[#This Row],[EU funds 
(EUR)]]/Table42[[#This Row],[Total eligible expenditure allocated to the operation (EUR)]]</f>
        <v>0.74999995618030368</v>
      </c>
    </row>
    <row r="910" spans="1:20" ht="76.5" x14ac:dyDescent="0.25">
      <c r="A910" s="15">
        <v>906</v>
      </c>
      <c r="B910" s="9" t="s">
        <v>3957</v>
      </c>
      <c r="C910" s="9" t="s">
        <v>3958</v>
      </c>
      <c r="D910" s="34" t="s">
        <v>54</v>
      </c>
      <c r="E910" s="35" t="s">
        <v>364</v>
      </c>
      <c r="F910" s="9" t="s">
        <v>3959</v>
      </c>
      <c r="G910" s="27" t="s">
        <v>3960</v>
      </c>
      <c r="H910" s="16">
        <v>46010</v>
      </c>
      <c r="I910" s="16">
        <v>46558</v>
      </c>
      <c r="J910" s="49" t="s">
        <v>4701</v>
      </c>
      <c r="K910" s="58" t="s">
        <v>90</v>
      </c>
      <c r="L910" s="58" t="s">
        <v>38</v>
      </c>
      <c r="M910" s="58" t="s">
        <v>75</v>
      </c>
      <c r="N910" s="58" t="s">
        <v>75</v>
      </c>
      <c r="O910" s="56" t="s">
        <v>6267</v>
      </c>
      <c r="P910" s="58" t="s">
        <v>375</v>
      </c>
      <c r="Q910" s="58" t="s">
        <v>371</v>
      </c>
      <c r="R910" s="32">
        <v>117041.56</v>
      </c>
      <c r="S910" s="32">
        <v>87781.17</v>
      </c>
      <c r="T910" s="52">
        <f>Table42[[#This Row],[EU funds 
(EUR)]]/Table42[[#This Row],[Total eligible expenditure allocated to the operation (EUR)]]</f>
        <v>0.75</v>
      </c>
    </row>
    <row r="911" spans="1:20" ht="102" x14ac:dyDescent="0.25">
      <c r="A911" s="15">
        <v>907</v>
      </c>
      <c r="B911" s="9" t="s">
        <v>3961</v>
      </c>
      <c r="C911" s="9" t="s">
        <v>3962</v>
      </c>
      <c r="D911" s="34" t="s">
        <v>54</v>
      </c>
      <c r="E911" s="35" t="s">
        <v>364</v>
      </c>
      <c r="F911" s="9" t="s">
        <v>3963</v>
      </c>
      <c r="G911" s="27" t="s">
        <v>3964</v>
      </c>
      <c r="H911" s="16">
        <v>45993</v>
      </c>
      <c r="I911" s="16">
        <v>46175</v>
      </c>
      <c r="J911" s="49" t="s">
        <v>4701</v>
      </c>
      <c r="K911" s="58" t="s">
        <v>254</v>
      </c>
      <c r="L911" s="58" t="s">
        <v>261</v>
      </c>
      <c r="M911" s="58" t="s">
        <v>1961</v>
      </c>
      <c r="N911" s="58" t="s">
        <v>268</v>
      </c>
      <c r="O911" s="56" t="s">
        <v>6267</v>
      </c>
      <c r="P911" s="58" t="s">
        <v>375</v>
      </c>
      <c r="Q911" s="58" t="s">
        <v>371</v>
      </c>
      <c r="R911" s="32">
        <v>32687.9</v>
      </c>
      <c r="S911" s="32">
        <v>19581.59</v>
      </c>
      <c r="T911" s="52">
        <f>Table42[[#This Row],[EU funds 
(EUR)]]/Table42[[#This Row],[Total eligible expenditure allocated to the operation (EUR)]]</f>
        <v>0.59904704799023489</v>
      </c>
    </row>
    <row r="912" spans="1:20" ht="114.75" x14ac:dyDescent="0.25">
      <c r="A912" s="15">
        <v>908</v>
      </c>
      <c r="B912" s="9" t="s">
        <v>5290</v>
      </c>
      <c r="C912" s="9" t="s">
        <v>2618</v>
      </c>
      <c r="D912" s="34" t="s">
        <v>54</v>
      </c>
      <c r="E912" s="35" t="s">
        <v>364</v>
      </c>
      <c r="F912" s="9" t="s">
        <v>5291</v>
      </c>
      <c r="G912" s="27" t="s">
        <v>5292</v>
      </c>
      <c r="H912" s="16">
        <v>46044</v>
      </c>
      <c r="I912" s="16">
        <v>46753</v>
      </c>
      <c r="J912" s="49" t="s">
        <v>4701</v>
      </c>
      <c r="K912" s="58" t="s">
        <v>92</v>
      </c>
      <c r="L912" s="58" t="s">
        <v>73</v>
      </c>
      <c r="M912" s="58" t="s">
        <v>1950</v>
      </c>
      <c r="N912" s="58" t="s">
        <v>77</v>
      </c>
      <c r="O912" s="56" t="s">
        <v>6267</v>
      </c>
      <c r="P912" s="58" t="s">
        <v>375</v>
      </c>
      <c r="Q912" s="58" t="s">
        <v>371</v>
      </c>
      <c r="R912" s="32">
        <v>46238</v>
      </c>
      <c r="S912" s="32">
        <v>34678.5</v>
      </c>
      <c r="T912" s="52">
        <f>Table42[[#This Row],[EU funds 
(EUR)]]/Table42[[#This Row],[Total eligible expenditure allocated to the operation (EUR)]]</f>
        <v>0.75</v>
      </c>
    </row>
    <row r="913" spans="1:20" ht="114.75" x14ac:dyDescent="0.25">
      <c r="A913" s="15">
        <v>909</v>
      </c>
      <c r="B913" s="9" t="s">
        <v>5293</v>
      </c>
      <c r="C913" s="9" t="s">
        <v>5294</v>
      </c>
      <c r="D913" s="34" t="s">
        <v>54</v>
      </c>
      <c r="E913" s="35" t="s">
        <v>364</v>
      </c>
      <c r="F913" s="9" t="s">
        <v>5295</v>
      </c>
      <c r="G913" s="27" t="s">
        <v>5296</v>
      </c>
      <c r="H913" s="16">
        <v>46043</v>
      </c>
      <c r="I913" s="16">
        <v>46631</v>
      </c>
      <c r="J913" s="49" t="s">
        <v>4701</v>
      </c>
      <c r="K913" s="58" t="s">
        <v>90</v>
      </c>
      <c r="L913" s="58" t="s">
        <v>38</v>
      </c>
      <c r="M913" s="58" t="s">
        <v>75</v>
      </c>
      <c r="N913" s="58" t="s">
        <v>75</v>
      </c>
      <c r="O913" s="56" t="s">
        <v>6267</v>
      </c>
      <c r="P913" s="58" t="s">
        <v>375</v>
      </c>
      <c r="Q913" s="58" t="s">
        <v>371</v>
      </c>
      <c r="R913" s="32">
        <v>59577</v>
      </c>
      <c r="S913" s="32">
        <v>44682.75</v>
      </c>
      <c r="T913" s="52">
        <f>Table42[[#This Row],[EU funds 
(EUR)]]/Table42[[#This Row],[Total eligible expenditure allocated to the operation (EUR)]]</f>
        <v>0.75</v>
      </c>
    </row>
    <row r="914" spans="1:20" ht="114.75" x14ac:dyDescent="0.25">
      <c r="A914" s="15">
        <v>910</v>
      </c>
      <c r="B914" s="9" t="s">
        <v>5297</v>
      </c>
      <c r="C914" s="9" t="s">
        <v>5298</v>
      </c>
      <c r="D914" s="34" t="s">
        <v>54</v>
      </c>
      <c r="E914" s="35" t="s">
        <v>364</v>
      </c>
      <c r="F914" s="9" t="s">
        <v>5299</v>
      </c>
      <c r="G914" s="27" t="s">
        <v>5300</v>
      </c>
      <c r="H914" s="16">
        <v>46035</v>
      </c>
      <c r="I914" s="16">
        <v>46570</v>
      </c>
      <c r="J914" s="49" t="s">
        <v>4701</v>
      </c>
      <c r="K914" s="58" t="s">
        <v>90</v>
      </c>
      <c r="L914" s="58" t="s">
        <v>38</v>
      </c>
      <c r="M914" s="58" t="s">
        <v>75</v>
      </c>
      <c r="N914" s="58" t="s">
        <v>75</v>
      </c>
      <c r="O914" s="56" t="s">
        <v>6267</v>
      </c>
      <c r="P914" s="58" t="s">
        <v>375</v>
      </c>
      <c r="Q914" s="58" t="s">
        <v>371</v>
      </c>
      <c r="R914" s="32">
        <v>186856</v>
      </c>
      <c r="S914" s="32">
        <v>112113.60000000001</v>
      </c>
      <c r="T914" s="52">
        <f>Table42[[#This Row],[EU funds 
(EUR)]]/Table42[[#This Row],[Total eligible expenditure allocated to the operation (EUR)]]</f>
        <v>0.6</v>
      </c>
    </row>
    <row r="915" spans="1:20" ht="102" x14ac:dyDescent="0.25">
      <c r="A915" s="15">
        <v>911</v>
      </c>
      <c r="B915" s="9" t="s">
        <v>5301</v>
      </c>
      <c r="C915" s="9" t="s">
        <v>5302</v>
      </c>
      <c r="D915" s="34" t="s">
        <v>54</v>
      </c>
      <c r="E915" s="35" t="s">
        <v>364</v>
      </c>
      <c r="F915" s="9" t="s">
        <v>5303</v>
      </c>
      <c r="G915" s="27" t="s">
        <v>5304</v>
      </c>
      <c r="H915" s="16">
        <v>46059</v>
      </c>
      <c r="I915" s="16">
        <v>46771</v>
      </c>
      <c r="J915" s="49" t="s">
        <v>4701</v>
      </c>
      <c r="K915" s="58" t="s">
        <v>5305</v>
      </c>
      <c r="L915" s="58" t="s">
        <v>544</v>
      </c>
      <c r="M915" s="58" t="s">
        <v>1979</v>
      </c>
      <c r="N915" s="58" t="s">
        <v>79</v>
      </c>
      <c r="O915" s="56" t="s">
        <v>6267</v>
      </c>
      <c r="P915" s="58" t="s">
        <v>375</v>
      </c>
      <c r="Q915" s="58" t="s">
        <v>371</v>
      </c>
      <c r="R915" s="32">
        <v>53377.02</v>
      </c>
      <c r="S915" s="32">
        <v>40032.76</v>
      </c>
      <c r="T915" s="52">
        <f>Table42[[#This Row],[EU funds 
(EUR)]]/Table42[[#This Row],[Total eligible expenditure allocated to the operation (EUR)]]</f>
        <v>0.74999990632673019</v>
      </c>
    </row>
    <row r="916" spans="1:20" ht="102" x14ac:dyDescent="0.25">
      <c r="A916" s="15">
        <v>912</v>
      </c>
      <c r="B916" s="9" t="s">
        <v>5306</v>
      </c>
      <c r="C916" s="9" t="s">
        <v>5307</v>
      </c>
      <c r="D916" s="34" t="s">
        <v>54</v>
      </c>
      <c r="E916" s="35" t="s">
        <v>364</v>
      </c>
      <c r="F916" s="9" t="s">
        <v>5308</v>
      </c>
      <c r="G916" s="27" t="s">
        <v>5309</v>
      </c>
      <c r="H916" s="16">
        <v>46048</v>
      </c>
      <c r="I916" s="16">
        <v>46706</v>
      </c>
      <c r="J916" s="49" t="s">
        <v>4701</v>
      </c>
      <c r="K916" s="58" t="s">
        <v>90</v>
      </c>
      <c r="L916" s="58" t="s">
        <v>38</v>
      </c>
      <c r="M916" s="58" t="s">
        <v>75</v>
      </c>
      <c r="N916" s="58" t="s">
        <v>75</v>
      </c>
      <c r="O916" s="56" t="s">
        <v>6267</v>
      </c>
      <c r="P916" s="58" t="s">
        <v>375</v>
      </c>
      <c r="Q916" s="58" t="s">
        <v>371</v>
      </c>
      <c r="R916" s="32">
        <v>137858.44</v>
      </c>
      <c r="S916" s="32">
        <v>103393.83</v>
      </c>
      <c r="T916" s="52">
        <f>Table42[[#This Row],[EU funds 
(EUR)]]/Table42[[#This Row],[Total eligible expenditure allocated to the operation (EUR)]]</f>
        <v>0.75</v>
      </c>
    </row>
    <row r="917" spans="1:20" ht="114.75" x14ac:dyDescent="0.25">
      <c r="A917" s="15">
        <v>913</v>
      </c>
      <c r="B917" s="9" t="s">
        <v>5310</v>
      </c>
      <c r="C917" s="9" t="s">
        <v>935</v>
      </c>
      <c r="D917" s="34" t="s">
        <v>54</v>
      </c>
      <c r="E917" s="35" t="s">
        <v>364</v>
      </c>
      <c r="F917" s="9" t="s">
        <v>5311</v>
      </c>
      <c r="G917" s="27" t="s">
        <v>5312</v>
      </c>
      <c r="H917" s="16">
        <v>46084</v>
      </c>
      <c r="I917" s="16">
        <v>46149</v>
      </c>
      <c r="J917" s="49" t="s">
        <v>4701</v>
      </c>
      <c r="K917" s="58" t="s">
        <v>1826</v>
      </c>
      <c r="L917" s="58" t="s">
        <v>544</v>
      </c>
      <c r="M917" s="58" t="s">
        <v>1979</v>
      </c>
      <c r="N917" s="58" t="s">
        <v>79</v>
      </c>
      <c r="O917" s="56" t="s">
        <v>6267</v>
      </c>
      <c r="P917" s="58" t="s">
        <v>375</v>
      </c>
      <c r="Q917" s="58" t="s">
        <v>371</v>
      </c>
      <c r="R917" s="32">
        <v>109375.06</v>
      </c>
      <c r="S917" s="32">
        <v>65625.03</v>
      </c>
      <c r="T917" s="52">
        <f>Table42[[#This Row],[EU funds 
(EUR)]]/Table42[[#This Row],[Total eligible expenditure allocated to the operation (EUR)]]</f>
        <v>0.59999994514288724</v>
      </c>
    </row>
    <row r="918" spans="1:20" ht="76.5" x14ac:dyDescent="0.25">
      <c r="A918" s="15">
        <v>914</v>
      </c>
      <c r="B918" s="9" t="s">
        <v>5313</v>
      </c>
      <c r="C918" s="9" t="s">
        <v>431</v>
      </c>
      <c r="D918" s="34" t="s">
        <v>54</v>
      </c>
      <c r="E918" s="35" t="s">
        <v>364</v>
      </c>
      <c r="F918" s="9" t="s">
        <v>5314</v>
      </c>
      <c r="G918" s="27" t="s">
        <v>5315</v>
      </c>
      <c r="H918" s="16">
        <v>46064</v>
      </c>
      <c r="I918" s="16">
        <v>46478</v>
      </c>
      <c r="J918" s="49" t="s">
        <v>4701</v>
      </c>
      <c r="K918" s="58" t="s">
        <v>90</v>
      </c>
      <c r="L918" s="58" t="s">
        <v>38</v>
      </c>
      <c r="M918" s="58" t="s">
        <v>75</v>
      </c>
      <c r="N918" s="58" t="s">
        <v>75</v>
      </c>
      <c r="O918" s="56" t="s">
        <v>6267</v>
      </c>
      <c r="P918" s="58" t="s">
        <v>375</v>
      </c>
      <c r="Q918" s="58" t="s">
        <v>371</v>
      </c>
      <c r="R918" s="32">
        <v>153156.89000000001</v>
      </c>
      <c r="S918" s="32">
        <v>114867.66</v>
      </c>
      <c r="T918" s="52">
        <f>Table42[[#This Row],[EU funds 
(EUR)]]/Table42[[#This Row],[Total eligible expenditure allocated to the operation (EUR)]]</f>
        <v>0.74999995103060657</v>
      </c>
    </row>
    <row r="919" spans="1:20" ht="140.25" x14ac:dyDescent="0.25">
      <c r="A919" s="15">
        <v>915</v>
      </c>
      <c r="B919" s="9" t="s">
        <v>5316</v>
      </c>
      <c r="C919" s="9" t="s">
        <v>4758</v>
      </c>
      <c r="D919" s="34" t="s">
        <v>54</v>
      </c>
      <c r="E919" s="35" t="s">
        <v>364</v>
      </c>
      <c r="F919" s="9" t="s">
        <v>5317</v>
      </c>
      <c r="G919" s="27" t="s">
        <v>5318</v>
      </c>
      <c r="H919" s="16">
        <v>46098</v>
      </c>
      <c r="I919" s="16">
        <v>46701</v>
      </c>
      <c r="J919" s="49" t="s">
        <v>4701</v>
      </c>
      <c r="K919" s="58" t="s">
        <v>123</v>
      </c>
      <c r="L919" s="58" t="s">
        <v>116</v>
      </c>
      <c r="M919" s="58" t="s">
        <v>1953</v>
      </c>
      <c r="N919" s="58" t="s">
        <v>77</v>
      </c>
      <c r="O919" s="56" t="s">
        <v>6267</v>
      </c>
      <c r="P919" s="58" t="s">
        <v>375</v>
      </c>
      <c r="Q919" s="58" t="s">
        <v>371</v>
      </c>
      <c r="R919" s="32">
        <v>138457.96</v>
      </c>
      <c r="S919" s="32">
        <v>103843.46</v>
      </c>
      <c r="T919" s="52">
        <f>Table42[[#This Row],[EU funds 
(EUR)]]/Table42[[#This Row],[Total eligible expenditure allocated to the operation (EUR)]]</f>
        <v>0.74999992777591129</v>
      </c>
    </row>
    <row r="920" spans="1:20" ht="114.75" x14ac:dyDescent="0.25">
      <c r="A920" s="15">
        <v>916</v>
      </c>
      <c r="B920" s="9" t="s">
        <v>3965</v>
      </c>
      <c r="C920" s="9" t="s">
        <v>3247</v>
      </c>
      <c r="D920" s="34" t="s">
        <v>54</v>
      </c>
      <c r="E920" s="35" t="s">
        <v>364</v>
      </c>
      <c r="F920" s="9" t="s">
        <v>3966</v>
      </c>
      <c r="G920" s="27" t="s">
        <v>3967</v>
      </c>
      <c r="H920" s="16">
        <v>46010</v>
      </c>
      <c r="I920" s="16">
        <v>46145</v>
      </c>
      <c r="J920" s="49" t="s">
        <v>4701</v>
      </c>
      <c r="K920" s="58" t="s">
        <v>3245</v>
      </c>
      <c r="L920" s="58" t="s">
        <v>540</v>
      </c>
      <c r="M920" s="58" t="s">
        <v>3968</v>
      </c>
      <c r="N920" s="58" t="s">
        <v>3969</v>
      </c>
      <c r="O920" s="56" t="s">
        <v>6267</v>
      </c>
      <c r="P920" s="58" t="s">
        <v>375</v>
      </c>
      <c r="Q920" s="58" t="s">
        <v>371</v>
      </c>
      <c r="R920" s="32">
        <v>105399</v>
      </c>
      <c r="S920" s="32">
        <v>79049.25</v>
      </c>
      <c r="T920" s="52">
        <f>Table42[[#This Row],[EU funds 
(EUR)]]/Table42[[#This Row],[Total eligible expenditure allocated to the operation (EUR)]]</f>
        <v>0.75</v>
      </c>
    </row>
    <row r="921" spans="1:20" ht="140.25" x14ac:dyDescent="0.25">
      <c r="A921" s="15">
        <v>917</v>
      </c>
      <c r="B921" s="9" t="s">
        <v>5319</v>
      </c>
      <c r="C921" s="9" t="s">
        <v>5320</v>
      </c>
      <c r="D921" s="34" t="s">
        <v>54</v>
      </c>
      <c r="E921" s="35" t="s">
        <v>364</v>
      </c>
      <c r="F921" s="9" t="s">
        <v>5321</v>
      </c>
      <c r="G921" s="27" t="s">
        <v>5322</v>
      </c>
      <c r="H921" s="16">
        <v>46073</v>
      </c>
      <c r="I921" s="16">
        <v>46569</v>
      </c>
      <c r="J921" s="49" t="s">
        <v>4701</v>
      </c>
      <c r="K921" s="58" t="s">
        <v>123</v>
      </c>
      <c r="L921" s="58" t="s">
        <v>116</v>
      </c>
      <c r="M921" s="58" t="s">
        <v>1953</v>
      </c>
      <c r="N921" s="58" t="s">
        <v>77</v>
      </c>
      <c r="O921" s="56" t="s">
        <v>6267</v>
      </c>
      <c r="P921" s="58" t="s">
        <v>375</v>
      </c>
      <c r="Q921" s="58" t="s">
        <v>371</v>
      </c>
      <c r="R921" s="32">
        <v>156698.79</v>
      </c>
      <c r="S921" s="32">
        <v>117524.09</v>
      </c>
      <c r="T921" s="52">
        <f>Table42[[#This Row],[EU funds 
(EUR)]]/Table42[[#This Row],[Total eligible expenditure allocated to the operation (EUR)]]</f>
        <v>0.74999998404582446</v>
      </c>
    </row>
    <row r="922" spans="1:20" ht="76.5" x14ac:dyDescent="0.25">
      <c r="A922" s="15">
        <v>918</v>
      </c>
      <c r="B922" s="9" t="s">
        <v>5323</v>
      </c>
      <c r="C922" s="9" t="s">
        <v>5324</v>
      </c>
      <c r="D922" s="34" t="s">
        <v>54</v>
      </c>
      <c r="E922" s="35" t="s">
        <v>364</v>
      </c>
      <c r="F922" s="9" t="s">
        <v>5325</v>
      </c>
      <c r="G922" s="27" t="s">
        <v>5326</v>
      </c>
      <c r="H922" s="16">
        <v>46104</v>
      </c>
      <c r="I922" s="16">
        <v>46268</v>
      </c>
      <c r="J922" s="49" t="s">
        <v>4701</v>
      </c>
      <c r="K922" s="58" t="s">
        <v>90</v>
      </c>
      <c r="L922" s="58" t="s">
        <v>38</v>
      </c>
      <c r="M922" s="58" t="s">
        <v>75</v>
      </c>
      <c r="N922" s="58" t="s">
        <v>75</v>
      </c>
      <c r="O922" s="56" t="s">
        <v>6267</v>
      </c>
      <c r="P922" s="58" t="s">
        <v>375</v>
      </c>
      <c r="Q922" s="58" t="s">
        <v>371</v>
      </c>
      <c r="R922" s="32">
        <v>77170.45</v>
      </c>
      <c r="S922" s="32">
        <v>57877.83</v>
      </c>
      <c r="T922" s="52">
        <f>Table42[[#This Row],[EU funds 
(EUR)]]/Table42[[#This Row],[Total eligible expenditure allocated to the operation (EUR)]]</f>
        <v>0.74999990281254036</v>
      </c>
    </row>
    <row r="923" spans="1:20" ht="191.25" x14ac:dyDescent="0.25">
      <c r="A923" s="15">
        <v>919</v>
      </c>
      <c r="B923" s="9" t="s">
        <v>3970</v>
      </c>
      <c r="C923" s="9" t="s">
        <v>3971</v>
      </c>
      <c r="D923" s="34" t="s">
        <v>54</v>
      </c>
      <c r="E923" s="35" t="s">
        <v>364</v>
      </c>
      <c r="F923" s="9" t="s">
        <v>3972</v>
      </c>
      <c r="G923" s="27" t="s">
        <v>3973</v>
      </c>
      <c r="H923" s="16">
        <v>46014</v>
      </c>
      <c r="I923" s="16">
        <v>46631</v>
      </c>
      <c r="J923" s="49" t="s">
        <v>4701</v>
      </c>
      <c r="K923" s="58" t="s">
        <v>90</v>
      </c>
      <c r="L923" s="58" t="s">
        <v>38</v>
      </c>
      <c r="M923" s="58" t="s">
        <v>1960</v>
      </c>
      <c r="N923" s="58" t="s">
        <v>268</v>
      </c>
      <c r="O923" s="56" t="s">
        <v>6267</v>
      </c>
      <c r="P923" s="58" t="s">
        <v>375</v>
      </c>
      <c r="Q923" s="58" t="s">
        <v>371</v>
      </c>
      <c r="R923" s="32">
        <v>102177.7</v>
      </c>
      <c r="S923" s="32">
        <v>76633.27</v>
      </c>
      <c r="T923" s="52">
        <f>Table42[[#This Row],[EU funds 
(EUR)]]/Table42[[#This Row],[Total eligible expenditure allocated to the operation (EUR)]]</f>
        <v>0.74999995106564354</v>
      </c>
    </row>
    <row r="924" spans="1:20" ht="102" x14ac:dyDescent="0.25">
      <c r="A924" s="15">
        <v>920</v>
      </c>
      <c r="B924" s="9" t="s">
        <v>5327</v>
      </c>
      <c r="C924" s="9" t="s">
        <v>5328</v>
      </c>
      <c r="D924" s="34" t="s">
        <v>54</v>
      </c>
      <c r="E924" s="35" t="s">
        <v>364</v>
      </c>
      <c r="F924" s="9" t="s">
        <v>5329</v>
      </c>
      <c r="G924" s="27" t="s">
        <v>5330</v>
      </c>
      <c r="H924" s="16">
        <v>46062</v>
      </c>
      <c r="I924" s="16">
        <v>46631</v>
      </c>
      <c r="J924" s="49" t="s">
        <v>4701</v>
      </c>
      <c r="K924" s="58" t="s">
        <v>93</v>
      </c>
      <c r="L924" s="58" t="s">
        <v>74</v>
      </c>
      <c r="M924" s="58" t="s">
        <v>5331</v>
      </c>
      <c r="N924" s="58" t="s">
        <v>5332</v>
      </c>
      <c r="O924" s="56" t="s">
        <v>6267</v>
      </c>
      <c r="P924" s="58" t="s">
        <v>375</v>
      </c>
      <c r="Q924" s="58" t="s">
        <v>371</v>
      </c>
      <c r="R924" s="32">
        <v>95165</v>
      </c>
      <c r="S924" s="32">
        <v>71373.75</v>
      </c>
      <c r="T924" s="52">
        <f>Table42[[#This Row],[EU funds 
(EUR)]]/Table42[[#This Row],[Total eligible expenditure allocated to the operation (EUR)]]</f>
        <v>0.75</v>
      </c>
    </row>
    <row r="925" spans="1:20" ht="102" x14ac:dyDescent="0.25">
      <c r="A925" s="15">
        <v>921</v>
      </c>
      <c r="B925" s="9" t="s">
        <v>3974</v>
      </c>
      <c r="C925" s="9" t="s">
        <v>3975</v>
      </c>
      <c r="D925" s="34" t="s">
        <v>54</v>
      </c>
      <c r="E925" s="35" t="s">
        <v>364</v>
      </c>
      <c r="F925" s="9" t="s">
        <v>3976</v>
      </c>
      <c r="G925" s="27" t="s">
        <v>3977</v>
      </c>
      <c r="H925" s="16">
        <v>45987</v>
      </c>
      <c r="I925" s="16">
        <v>45993</v>
      </c>
      <c r="J925" s="49" t="s">
        <v>4702</v>
      </c>
      <c r="K925" s="58" t="s">
        <v>250</v>
      </c>
      <c r="L925" s="58" t="s">
        <v>72</v>
      </c>
      <c r="M925" s="58" t="s">
        <v>1949</v>
      </c>
      <c r="N925" s="58" t="s">
        <v>77</v>
      </c>
      <c r="O925" s="56" t="s">
        <v>6267</v>
      </c>
      <c r="P925" s="58" t="s">
        <v>375</v>
      </c>
      <c r="Q925" s="58" t="s">
        <v>371</v>
      </c>
      <c r="R925" s="32">
        <v>27018.05</v>
      </c>
      <c r="S925" s="32">
        <v>17561.73</v>
      </c>
      <c r="T925" s="52">
        <f>Table42[[#This Row],[EU funds 
(EUR)]]/Table42[[#This Row],[Total eligible expenditure allocated to the operation (EUR)]]</f>
        <v>0.64999990746926595</v>
      </c>
    </row>
    <row r="926" spans="1:20" ht="114.75" x14ac:dyDescent="0.25">
      <c r="A926" s="15">
        <v>922</v>
      </c>
      <c r="B926" s="9" t="s">
        <v>5333</v>
      </c>
      <c r="C926" s="9" t="s">
        <v>5334</v>
      </c>
      <c r="D926" s="34" t="s">
        <v>54</v>
      </c>
      <c r="E926" s="35" t="s">
        <v>364</v>
      </c>
      <c r="F926" s="9" t="s">
        <v>5335</v>
      </c>
      <c r="G926" s="27" t="s">
        <v>5336</v>
      </c>
      <c r="H926" s="16">
        <v>46101</v>
      </c>
      <c r="I926" s="16">
        <v>46497</v>
      </c>
      <c r="J926" s="49" t="s">
        <v>4701</v>
      </c>
      <c r="K926" s="58" t="s">
        <v>90</v>
      </c>
      <c r="L926" s="58" t="s">
        <v>38</v>
      </c>
      <c r="M926" s="58"/>
      <c r="N926" s="58"/>
      <c r="O926" s="56" t="s">
        <v>6267</v>
      </c>
      <c r="P926" s="58" t="s">
        <v>375</v>
      </c>
      <c r="Q926" s="58" t="s">
        <v>371</v>
      </c>
      <c r="R926" s="32">
        <v>118620.18</v>
      </c>
      <c r="S926" s="32">
        <v>77103.11</v>
      </c>
      <c r="T926" s="52">
        <f>Table42[[#This Row],[EU funds 
(EUR)]]/Table42[[#This Row],[Total eligible expenditure allocated to the operation (EUR)]]</f>
        <v>0.64999994098811864</v>
      </c>
    </row>
    <row r="927" spans="1:20" ht="102" x14ac:dyDescent="0.25">
      <c r="A927" s="15">
        <v>923</v>
      </c>
      <c r="B927" s="9" t="s">
        <v>3978</v>
      </c>
      <c r="C927" s="9" t="s">
        <v>3979</v>
      </c>
      <c r="D927" s="34" t="s">
        <v>54</v>
      </c>
      <c r="E927" s="35" t="s">
        <v>364</v>
      </c>
      <c r="F927" s="9" t="s">
        <v>3980</v>
      </c>
      <c r="G927" s="27" t="s">
        <v>3981</v>
      </c>
      <c r="H927" s="16">
        <v>46010</v>
      </c>
      <c r="I927" s="16">
        <v>46569</v>
      </c>
      <c r="J927" s="49" t="s">
        <v>4701</v>
      </c>
      <c r="K927" s="58" t="s">
        <v>90</v>
      </c>
      <c r="L927" s="58" t="s">
        <v>38</v>
      </c>
      <c r="M927" s="58" t="s">
        <v>75</v>
      </c>
      <c r="N927" s="58" t="s">
        <v>75</v>
      </c>
      <c r="O927" s="56" t="s">
        <v>6267</v>
      </c>
      <c r="P927" s="58" t="s">
        <v>375</v>
      </c>
      <c r="Q927" s="58" t="s">
        <v>371</v>
      </c>
      <c r="R927" s="32">
        <v>166409.51</v>
      </c>
      <c r="S927" s="32">
        <v>85005.72</v>
      </c>
      <c r="T927" s="52">
        <f>Table42[[#This Row],[EU funds 
(EUR)]]/Table42[[#This Row],[Total eligible expenditure allocated to the operation (EUR)]]</f>
        <v>0.51082248845032951</v>
      </c>
    </row>
    <row r="928" spans="1:20" ht="102" x14ac:dyDescent="0.25">
      <c r="A928" s="15">
        <v>924</v>
      </c>
      <c r="B928" s="9" t="s">
        <v>5337</v>
      </c>
      <c r="C928" s="9" t="s">
        <v>973</v>
      </c>
      <c r="D928" s="34" t="s">
        <v>54</v>
      </c>
      <c r="E928" s="35" t="s">
        <v>364</v>
      </c>
      <c r="F928" s="9" t="s">
        <v>5338</v>
      </c>
      <c r="G928" s="27" t="s">
        <v>5339</v>
      </c>
      <c r="H928" s="16">
        <v>46083</v>
      </c>
      <c r="I928" s="16">
        <v>46661</v>
      </c>
      <c r="J928" s="49" t="s">
        <v>4701</v>
      </c>
      <c r="K928" s="58" t="s">
        <v>90</v>
      </c>
      <c r="L928" s="58" t="s">
        <v>38</v>
      </c>
      <c r="M928" s="58"/>
      <c r="N928" s="58"/>
      <c r="O928" s="56" t="s">
        <v>6267</v>
      </c>
      <c r="P928" s="58" t="s">
        <v>375</v>
      </c>
      <c r="Q928" s="58" t="s">
        <v>371</v>
      </c>
      <c r="R928" s="32">
        <v>130387.84</v>
      </c>
      <c r="S928" s="32">
        <v>97790.88</v>
      </c>
      <c r="T928" s="52">
        <f>Table42[[#This Row],[EU funds 
(EUR)]]/Table42[[#This Row],[Total eligible expenditure allocated to the operation (EUR)]]</f>
        <v>0.75000000000000011</v>
      </c>
    </row>
    <row r="929" spans="1:20" ht="127.5" x14ac:dyDescent="0.25">
      <c r="A929" s="15">
        <v>925</v>
      </c>
      <c r="B929" s="9" t="s">
        <v>3982</v>
      </c>
      <c r="C929" s="9" t="s">
        <v>3983</v>
      </c>
      <c r="D929" s="34" t="s">
        <v>54</v>
      </c>
      <c r="E929" s="35" t="s">
        <v>364</v>
      </c>
      <c r="F929" s="9" t="s">
        <v>3984</v>
      </c>
      <c r="G929" s="27" t="s">
        <v>3985</v>
      </c>
      <c r="H929" s="16">
        <v>46013</v>
      </c>
      <c r="I929" s="16">
        <v>46266</v>
      </c>
      <c r="J929" s="49" t="s">
        <v>4701</v>
      </c>
      <c r="K929" s="58" t="s">
        <v>1829</v>
      </c>
      <c r="L929" s="58" t="s">
        <v>260</v>
      </c>
      <c r="M929" s="58"/>
      <c r="N929" s="58"/>
      <c r="O929" s="56" t="s">
        <v>6267</v>
      </c>
      <c r="P929" s="58" t="s">
        <v>375</v>
      </c>
      <c r="Q929" s="58" t="s">
        <v>371</v>
      </c>
      <c r="R929" s="32">
        <v>201111.48</v>
      </c>
      <c r="S929" s="32">
        <v>120000</v>
      </c>
      <c r="T929" s="52">
        <f>Table42[[#This Row],[EU funds 
(EUR)]]/Table42[[#This Row],[Total eligible expenditure allocated to the operation (EUR)]]</f>
        <v>0.59668398840284997</v>
      </c>
    </row>
    <row r="930" spans="1:20" ht="89.25" x14ac:dyDescent="0.25">
      <c r="A930" s="15">
        <v>926</v>
      </c>
      <c r="B930" s="9" t="s">
        <v>3986</v>
      </c>
      <c r="C930" s="9" t="s">
        <v>3987</v>
      </c>
      <c r="D930" s="34" t="s">
        <v>54</v>
      </c>
      <c r="E930" s="35" t="s">
        <v>364</v>
      </c>
      <c r="F930" s="9" t="s">
        <v>3988</v>
      </c>
      <c r="G930" s="27" t="s">
        <v>3989</v>
      </c>
      <c r="H930" s="16">
        <v>46013</v>
      </c>
      <c r="I930" s="16">
        <v>46569</v>
      </c>
      <c r="J930" s="49" t="s">
        <v>4701</v>
      </c>
      <c r="K930" s="58" t="s">
        <v>90</v>
      </c>
      <c r="L930" s="58" t="s">
        <v>38</v>
      </c>
      <c r="M930" s="58" t="s">
        <v>75</v>
      </c>
      <c r="N930" s="58" t="s">
        <v>75</v>
      </c>
      <c r="O930" s="56" t="s">
        <v>6267</v>
      </c>
      <c r="P930" s="58" t="s">
        <v>375</v>
      </c>
      <c r="Q930" s="58" t="s">
        <v>371</v>
      </c>
      <c r="R930" s="32">
        <v>99605.08</v>
      </c>
      <c r="S930" s="32">
        <v>74703.8</v>
      </c>
      <c r="T930" s="52">
        <f>Table42[[#This Row],[EU funds 
(EUR)]]/Table42[[#This Row],[Total eligible expenditure allocated to the operation (EUR)]]</f>
        <v>0.74999989960351421</v>
      </c>
    </row>
    <row r="931" spans="1:20" ht="102" x14ac:dyDescent="0.25">
      <c r="A931" s="15">
        <v>927</v>
      </c>
      <c r="B931" s="9" t="s">
        <v>5340</v>
      </c>
      <c r="C931" s="9" t="s">
        <v>3110</v>
      </c>
      <c r="D931" s="34" t="s">
        <v>54</v>
      </c>
      <c r="E931" s="35" t="s">
        <v>364</v>
      </c>
      <c r="F931" s="9" t="s">
        <v>5341</v>
      </c>
      <c r="G931" s="27" t="s">
        <v>5342</v>
      </c>
      <c r="H931" s="16">
        <v>46036</v>
      </c>
      <c r="I931" s="16">
        <v>46736</v>
      </c>
      <c r="J931" s="49" t="s">
        <v>4701</v>
      </c>
      <c r="K931" s="58" t="s">
        <v>90</v>
      </c>
      <c r="L931" s="58" t="s">
        <v>38</v>
      </c>
      <c r="M931" s="58" t="s">
        <v>75</v>
      </c>
      <c r="N931" s="58" t="s">
        <v>75</v>
      </c>
      <c r="O931" s="56" t="s">
        <v>6267</v>
      </c>
      <c r="P931" s="58" t="s">
        <v>375</v>
      </c>
      <c r="Q931" s="58" t="s">
        <v>371</v>
      </c>
      <c r="R931" s="32">
        <v>158156.74</v>
      </c>
      <c r="S931" s="32">
        <v>118617.55</v>
      </c>
      <c r="T931" s="52">
        <f>Table42[[#This Row],[EU funds 
(EUR)]]/Table42[[#This Row],[Total eligible expenditure allocated to the operation (EUR)]]</f>
        <v>0.74999996838579253</v>
      </c>
    </row>
    <row r="932" spans="1:20" ht="102" x14ac:dyDescent="0.25">
      <c r="A932" s="15">
        <v>928</v>
      </c>
      <c r="B932" s="9" t="s">
        <v>5343</v>
      </c>
      <c r="C932" s="9" t="s">
        <v>5344</v>
      </c>
      <c r="D932" s="34" t="s">
        <v>54</v>
      </c>
      <c r="E932" s="35" t="s">
        <v>364</v>
      </c>
      <c r="F932" s="9" t="s">
        <v>5345</v>
      </c>
      <c r="G932" s="27" t="s">
        <v>5346</v>
      </c>
      <c r="H932" s="16">
        <v>46056</v>
      </c>
      <c r="I932" s="16">
        <v>46576</v>
      </c>
      <c r="J932" s="49" t="s">
        <v>4701</v>
      </c>
      <c r="K932" s="58" t="s">
        <v>1808</v>
      </c>
      <c r="L932" s="58" t="s">
        <v>260</v>
      </c>
      <c r="M932" s="58" t="s">
        <v>1960</v>
      </c>
      <c r="N932" s="58" t="s">
        <v>268</v>
      </c>
      <c r="O932" s="56" t="s">
        <v>6267</v>
      </c>
      <c r="P932" s="58" t="s">
        <v>375</v>
      </c>
      <c r="Q932" s="58" t="s">
        <v>371</v>
      </c>
      <c r="R932" s="32">
        <v>199999.27</v>
      </c>
      <c r="S932" s="32">
        <v>119999.56</v>
      </c>
      <c r="T932" s="52">
        <f>Table42[[#This Row],[EU funds 
(EUR)]]/Table42[[#This Row],[Total eligible expenditure allocated to the operation (EUR)]]</f>
        <v>0.59999998999996351</v>
      </c>
    </row>
    <row r="933" spans="1:20" ht="89.25" x14ac:dyDescent="0.25">
      <c r="A933" s="15">
        <v>929</v>
      </c>
      <c r="B933" s="9" t="s">
        <v>3990</v>
      </c>
      <c r="C933" s="9" t="s">
        <v>3991</v>
      </c>
      <c r="D933" s="34" t="s">
        <v>54</v>
      </c>
      <c r="E933" s="35" t="s">
        <v>364</v>
      </c>
      <c r="F933" s="9" t="s">
        <v>3992</v>
      </c>
      <c r="G933" s="27" t="s">
        <v>3993</v>
      </c>
      <c r="H933" s="16">
        <v>46014</v>
      </c>
      <c r="I933" s="16">
        <v>46662</v>
      </c>
      <c r="J933" s="49" t="s">
        <v>4701</v>
      </c>
      <c r="K933" s="58" t="s">
        <v>3994</v>
      </c>
      <c r="L933" s="58" t="s">
        <v>265</v>
      </c>
      <c r="M933" s="58" t="s">
        <v>1956</v>
      </c>
      <c r="N933" s="58" t="s">
        <v>79</v>
      </c>
      <c r="O933" s="56" t="s">
        <v>6267</v>
      </c>
      <c r="P933" s="58" t="s">
        <v>375</v>
      </c>
      <c r="Q933" s="58" t="s">
        <v>371</v>
      </c>
      <c r="R933" s="32">
        <v>108904.67</v>
      </c>
      <c r="S933" s="32">
        <v>81678.5</v>
      </c>
      <c r="T933" s="52">
        <f>Table42[[#This Row],[EU funds 
(EUR)]]/Table42[[#This Row],[Total eligible expenditure allocated to the operation (EUR)]]</f>
        <v>0.74999997704414334</v>
      </c>
    </row>
    <row r="934" spans="1:20" ht="102" x14ac:dyDescent="0.25">
      <c r="A934" s="15">
        <v>930</v>
      </c>
      <c r="B934" s="9" t="s">
        <v>3995</v>
      </c>
      <c r="C934" s="9" t="s">
        <v>3996</v>
      </c>
      <c r="D934" s="34" t="s">
        <v>54</v>
      </c>
      <c r="E934" s="35" t="s">
        <v>364</v>
      </c>
      <c r="F934" s="9" t="s">
        <v>3997</v>
      </c>
      <c r="G934" s="27" t="s">
        <v>3998</v>
      </c>
      <c r="H934" s="16">
        <v>46014</v>
      </c>
      <c r="I934" s="16">
        <v>46631</v>
      </c>
      <c r="J934" s="49" t="s">
        <v>4701</v>
      </c>
      <c r="K934" s="58" t="s">
        <v>90</v>
      </c>
      <c r="L934" s="58" t="s">
        <v>38</v>
      </c>
      <c r="M934" s="58" t="s">
        <v>75</v>
      </c>
      <c r="N934" s="58" t="s">
        <v>75</v>
      </c>
      <c r="O934" s="56" t="s">
        <v>6267</v>
      </c>
      <c r="P934" s="58" t="s">
        <v>375</v>
      </c>
      <c r="Q934" s="58" t="s">
        <v>371</v>
      </c>
      <c r="R934" s="32">
        <v>159998.82</v>
      </c>
      <c r="S934" s="32">
        <v>119999.11</v>
      </c>
      <c r="T934" s="52">
        <f>Table42[[#This Row],[EU funds 
(EUR)]]/Table42[[#This Row],[Total eligible expenditure allocated to the operation (EUR)]]</f>
        <v>0.74999996874976949</v>
      </c>
    </row>
    <row r="935" spans="1:20" ht="102" x14ac:dyDescent="0.25">
      <c r="A935" s="15">
        <v>931</v>
      </c>
      <c r="B935" s="9" t="s">
        <v>5347</v>
      </c>
      <c r="C935" s="9" t="s">
        <v>5348</v>
      </c>
      <c r="D935" s="34" t="s">
        <v>54</v>
      </c>
      <c r="E935" s="35" t="s">
        <v>364</v>
      </c>
      <c r="F935" s="9" t="s">
        <v>5349</v>
      </c>
      <c r="G935" s="27" t="s">
        <v>5350</v>
      </c>
      <c r="H935" s="16">
        <v>46079</v>
      </c>
      <c r="I935" s="16">
        <v>46261</v>
      </c>
      <c r="J935" s="49" t="s">
        <v>4701</v>
      </c>
      <c r="K935" s="58" t="s">
        <v>123</v>
      </c>
      <c r="L935" s="58" t="s">
        <v>116</v>
      </c>
      <c r="M935" s="58" t="s">
        <v>1953</v>
      </c>
      <c r="N935" s="58" t="s">
        <v>77</v>
      </c>
      <c r="O935" s="56" t="s">
        <v>6267</v>
      </c>
      <c r="P935" s="58" t="s">
        <v>375</v>
      </c>
      <c r="Q935" s="58" t="s">
        <v>371</v>
      </c>
      <c r="R935" s="32">
        <v>63211</v>
      </c>
      <c r="S935" s="32">
        <v>47408.25</v>
      </c>
      <c r="T935" s="52">
        <f>Table42[[#This Row],[EU funds 
(EUR)]]/Table42[[#This Row],[Total eligible expenditure allocated to the operation (EUR)]]</f>
        <v>0.75</v>
      </c>
    </row>
    <row r="936" spans="1:20" ht="102" x14ac:dyDescent="0.25">
      <c r="A936" s="15">
        <v>932</v>
      </c>
      <c r="B936" s="9" t="s">
        <v>3999</v>
      </c>
      <c r="C936" s="9" t="s">
        <v>4000</v>
      </c>
      <c r="D936" s="34" t="s">
        <v>54</v>
      </c>
      <c r="E936" s="35" t="s">
        <v>364</v>
      </c>
      <c r="F936" s="9" t="s">
        <v>3948</v>
      </c>
      <c r="G936" s="27" t="s">
        <v>3949</v>
      </c>
      <c r="H936" s="16">
        <v>46008</v>
      </c>
      <c r="I936" s="16">
        <v>46578</v>
      </c>
      <c r="J936" s="49" t="s">
        <v>4701</v>
      </c>
      <c r="K936" s="58" t="s">
        <v>4001</v>
      </c>
      <c r="L936" s="58" t="s">
        <v>541</v>
      </c>
      <c r="M936" s="58" t="s">
        <v>1974</v>
      </c>
      <c r="N936" s="58" t="s">
        <v>79</v>
      </c>
      <c r="O936" s="56" t="s">
        <v>6267</v>
      </c>
      <c r="P936" s="58" t="s">
        <v>375</v>
      </c>
      <c r="Q936" s="58" t="s">
        <v>371</v>
      </c>
      <c r="R936" s="32">
        <v>131551.51999999999</v>
      </c>
      <c r="S936" s="32">
        <v>98663.64</v>
      </c>
      <c r="T936" s="52">
        <f>Table42[[#This Row],[EU funds 
(EUR)]]/Table42[[#This Row],[Total eligible expenditure allocated to the operation (EUR)]]</f>
        <v>0.75</v>
      </c>
    </row>
    <row r="937" spans="1:20" ht="89.25" x14ac:dyDescent="0.25">
      <c r="A937" s="15">
        <v>933</v>
      </c>
      <c r="B937" s="9" t="s">
        <v>5351</v>
      </c>
      <c r="C937" s="9" t="s">
        <v>164</v>
      </c>
      <c r="D937" s="34" t="s">
        <v>54</v>
      </c>
      <c r="E937" s="35" t="s">
        <v>364</v>
      </c>
      <c r="F937" s="9" t="s">
        <v>5352</v>
      </c>
      <c r="G937" s="27" t="s">
        <v>5353</v>
      </c>
      <c r="H937" s="16">
        <v>46056</v>
      </c>
      <c r="I937" s="16">
        <v>46692</v>
      </c>
      <c r="J937" s="49" t="s">
        <v>4701</v>
      </c>
      <c r="K937" s="58" t="s">
        <v>249</v>
      </c>
      <c r="L937" s="58" t="s">
        <v>260</v>
      </c>
      <c r="M937" s="58" t="s">
        <v>1960</v>
      </c>
      <c r="N937" s="58" t="s">
        <v>268</v>
      </c>
      <c r="O937" s="56" t="s">
        <v>6267</v>
      </c>
      <c r="P937" s="58" t="s">
        <v>375</v>
      </c>
      <c r="Q937" s="58" t="s">
        <v>371</v>
      </c>
      <c r="R937" s="32">
        <v>118799.74</v>
      </c>
      <c r="S937" s="32">
        <v>87911.8</v>
      </c>
      <c r="T937" s="52">
        <f>Table42[[#This Row],[EU funds 
(EUR)]]/Table42[[#This Row],[Total eligible expenditure allocated to the operation (EUR)]]</f>
        <v>0.73999993602679603</v>
      </c>
    </row>
    <row r="938" spans="1:20" ht="89.25" x14ac:dyDescent="0.25">
      <c r="A938" s="15">
        <v>934</v>
      </c>
      <c r="B938" s="9" t="s">
        <v>4002</v>
      </c>
      <c r="C938" s="9" t="s">
        <v>4003</v>
      </c>
      <c r="D938" s="34" t="s">
        <v>54</v>
      </c>
      <c r="E938" s="35" t="s">
        <v>364</v>
      </c>
      <c r="F938" s="9" t="s">
        <v>4004</v>
      </c>
      <c r="G938" s="27" t="s">
        <v>4005</v>
      </c>
      <c r="H938" s="16">
        <v>46013</v>
      </c>
      <c r="I938" s="16">
        <v>46649</v>
      </c>
      <c r="J938" s="49" t="s">
        <v>4701</v>
      </c>
      <c r="K938" s="58" t="s">
        <v>90</v>
      </c>
      <c r="L938" s="58" t="s">
        <v>38</v>
      </c>
      <c r="M938" s="58" t="s">
        <v>75</v>
      </c>
      <c r="N938" s="58" t="s">
        <v>75</v>
      </c>
      <c r="O938" s="56" t="s">
        <v>6267</v>
      </c>
      <c r="P938" s="58" t="s">
        <v>375</v>
      </c>
      <c r="Q938" s="58" t="s">
        <v>371</v>
      </c>
      <c r="R938" s="32">
        <v>63858.66</v>
      </c>
      <c r="S938" s="32">
        <v>47893.98</v>
      </c>
      <c r="T938" s="52">
        <f>Table42[[#This Row],[EU funds 
(EUR)]]/Table42[[#This Row],[Total eligible expenditure allocated to the operation (EUR)]]</f>
        <v>0.74999976510625188</v>
      </c>
    </row>
    <row r="939" spans="1:20" ht="102" x14ac:dyDescent="0.25">
      <c r="A939" s="15">
        <v>935</v>
      </c>
      <c r="B939" s="9" t="s">
        <v>4006</v>
      </c>
      <c r="C939" s="9" t="s">
        <v>946</v>
      </c>
      <c r="D939" s="34" t="s">
        <v>54</v>
      </c>
      <c r="E939" s="35" t="s">
        <v>364</v>
      </c>
      <c r="F939" s="9" t="s">
        <v>4007</v>
      </c>
      <c r="G939" s="27" t="s">
        <v>4008</v>
      </c>
      <c r="H939" s="16">
        <v>46013</v>
      </c>
      <c r="I939" s="16">
        <v>46661</v>
      </c>
      <c r="J939" s="49" t="s">
        <v>4701</v>
      </c>
      <c r="K939" s="58" t="s">
        <v>1830</v>
      </c>
      <c r="L939" s="58" t="s">
        <v>540</v>
      </c>
      <c r="M939" s="58" t="s">
        <v>1972</v>
      </c>
      <c r="N939" s="58" t="s">
        <v>77</v>
      </c>
      <c r="O939" s="56" t="s">
        <v>6267</v>
      </c>
      <c r="P939" s="58" t="s">
        <v>375</v>
      </c>
      <c r="Q939" s="58" t="s">
        <v>371</v>
      </c>
      <c r="R939" s="32">
        <v>104223.31</v>
      </c>
      <c r="S939" s="32">
        <v>66702.91</v>
      </c>
      <c r="T939" s="52">
        <f>Table42[[#This Row],[EU funds 
(EUR)]]/Table42[[#This Row],[Total eligible expenditure allocated to the operation (EUR)]]</f>
        <v>0.63999991940382628</v>
      </c>
    </row>
    <row r="940" spans="1:20" ht="102" x14ac:dyDescent="0.25">
      <c r="A940" s="15">
        <v>936</v>
      </c>
      <c r="B940" s="9" t="s">
        <v>5354</v>
      </c>
      <c r="C940" s="9" t="s">
        <v>5355</v>
      </c>
      <c r="D940" s="34" t="s">
        <v>54</v>
      </c>
      <c r="E940" s="35" t="s">
        <v>364</v>
      </c>
      <c r="F940" s="9" t="s">
        <v>5356</v>
      </c>
      <c r="G940" s="27" t="s">
        <v>5357</v>
      </c>
      <c r="H940" s="16">
        <v>46037</v>
      </c>
      <c r="I940" s="16">
        <v>46267</v>
      </c>
      <c r="J940" s="49" t="s">
        <v>4701</v>
      </c>
      <c r="K940" s="58" t="s">
        <v>90</v>
      </c>
      <c r="L940" s="58" t="s">
        <v>38</v>
      </c>
      <c r="M940" s="58" t="s">
        <v>75</v>
      </c>
      <c r="N940" s="58" t="s">
        <v>75</v>
      </c>
      <c r="O940" s="56" t="s">
        <v>6267</v>
      </c>
      <c r="P940" s="58" t="s">
        <v>375</v>
      </c>
      <c r="Q940" s="58" t="s">
        <v>371</v>
      </c>
      <c r="R940" s="32">
        <v>30589.65</v>
      </c>
      <c r="S940" s="32">
        <v>22942.23</v>
      </c>
      <c r="T940" s="52">
        <f>Table42[[#This Row],[EU funds 
(EUR)]]/Table42[[#This Row],[Total eligible expenditure allocated to the operation (EUR)]]</f>
        <v>0.74999975481903192</v>
      </c>
    </row>
    <row r="941" spans="1:20" ht="140.25" x14ac:dyDescent="0.25">
      <c r="A941" s="15">
        <v>937</v>
      </c>
      <c r="B941" s="9" t="s">
        <v>4009</v>
      </c>
      <c r="C941" s="9" t="s">
        <v>4010</v>
      </c>
      <c r="D941" s="34" t="s">
        <v>54</v>
      </c>
      <c r="E941" s="35" t="s">
        <v>364</v>
      </c>
      <c r="F941" s="9" t="s">
        <v>4011</v>
      </c>
      <c r="G941" s="27" t="s">
        <v>4012</v>
      </c>
      <c r="H941" s="16">
        <v>45995</v>
      </c>
      <c r="I941" s="16">
        <v>46722</v>
      </c>
      <c r="J941" s="49" t="s">
        <v>4701</v>
      </c>
      <c r="K941" s="58" t="s">
        <v>537</v>
      </c>
      <c r="L941" s="58" t="s">
        <v>540</v>
      </c>
      <c r="M941" s="58" t="s">
        <v>1972</v>
      </c>
      <c r="N941" s="58" t="s">
        <v>77</v>
      </c>
      <c r="O941" s="56" t="s">
        <v>6267</v>
      </c>
      <c r="P941" s="58" t="s">
        <v>375</v>
      </c>
      <c r="Q941" s="58" t="s">
        <v>371</v>
      </c>
      <c r="R941" s="32">
        <v>109365.59</v>
      </c>
      <c r="S941" s="32">
        <v>82024.19</v>
      </c>
      <c r="T941" s="52">
        <f>Table42[[#This Row],[EU funds 
(EUR)]]/Table42[[#This Row],[Total eligible expenditure allocated to the operation (EUR)]]</f>
        <v>0.74999997714089051</v>
      </c>
    </row>
    <row r="942" spans="1:20" ht="76.5" x14ac:dyDescent="0.25">
      <c r="A942" s="15">
        <v>938</v>
      </c>
      <c r="B942" s="9" t="s">
        <v>5358</v>
      </c>
      <c r="C942" s="9" t="s">
        <v>998</v>
      </c>
      <c r="D942" s="34" t="s">
        <v>54</v>
      </c>
      <c r="E942" s="35" t="s">
        <v>364</v>
      </c>
      <c r="F942" s="9" t="s">
        <v>5359</v>
      </c>
      <c r="G942" s="27" t="s">
        <v>5360</v>
      </c>
      <c r="H942" s="16">
        <v>46031</v>
      </c>
      <c r="I942" s="16">
        <v>46478</v>
      </c>
      <c r="J942" s="49" t="s">
        <v>4701</v>
      </c>
      <c r="K942" s="58" t="s">
        <v>90</v>
      </c>
      <c r="L942" s="58" t="s">
        <v>38</v>
      </c>
      <c r="M942" s="58" t="s">
        <v>75</v>
      </c>
      <c r="N942" s="58" t="s">
        <v>75</v>
      </c>
      <c r="O942" s="56" t="s">
        <v>6267</v>
      </c>
      <c r="P942" s="58" t="s">
        <v>375</v>
      </c>
      <c r="Q942" s="58" t="s">
        <v>371</v>
      </c>
      <c r="R942" s="32">
        <v>161750.43</v>
      </c>
      <c r="S942" s="32">
        <v>119900</v>
      </c>
      <c r="T942" s="52">
        <f>Table42[[#This Row],[EU funds 
(EUR)]]/Table42[[#This Row],[Total eligible expenditure allocated to the operation (EUR)]]</f>
        <v>0.7412654173469585</v>
      </c>
    </row>
    <row r="943" spans="1:20" ht="102" x14ac:dyDescent="0.25">
      <c r="A943" s="15">
        <v>939</v>
      </c>
      <c r="B943" s="9" t="s">
        <v>5361</v>
      </c>
      <c r="C943" s="9" t="s">
        <v>1149</v>
      </c>
      <c r="D943" s="34" t="s">
        <v>54</v>
      </c>
      <c r="E943" s="35" t="s">
        <v>364</v>
      </c>
      <c r="F943" s="9" t="s">
        <v>5362</v>
      </c>
      <c r="G943" s="27" t="s">
        <v>5363</v>
      </c>
      <c r="H943" s="16">
        <v>46062</v>
      </c>
      <c r="I943" s="16">
        <v>46204</v>
      </c>
      <c r="J943" s="49" t="s">
        <v>4701</v>
      </c>
      <c r="K943" s="58" t="s">
        <v>1893</v>
      </c>
      <c r="L943" s="58" t="s">
        <v>546</v>
      </c>
      <c r="M943" s="58" t="s">
        <v>1982</v>
      </c>
      <c r="N943" s="58" t="s">
        <v>77</v>
      </c>
      <c r="O943" s="56" t="s">
        <v>6267</v>
      </c>
      <c r="P943" s="58" t="s">
        <v>375</v>
      </c>
      <c r="Q943" s="58" t="s">
        <v>371</v>
      </c>
      <c r="R943" s="32">
        <v>67130.41</v>
      </c>
      <c r="S943" s="32">
        <v>50347.8</v>
      </c>
      <c r="T943" s="52">
        <f>Table42[[#This Row],[EU funds 
(EUR)]]/Table42[[#This Row],[Total eligible expenditure allocated to the operation (EUR)]]</f>
        <v>0.7499998882771608</v>
      </c>
    </row>
    <row r="944" spans="1:20" ht="127.5" x14ac:dyDescent="0.25">
      <c r="A944" s="15">
        <v>940</v>
      </c>
      <c r="B944" s="9" t="s">
        <v>5364</v>
      </c>
      <c r="C944" s="9" t="s">
        <v>3568</v>
      </c>
      <c r="D944" s="34" t="s">
        <v>54</v>
      </c>
      <c r="E944" s="35" t="s">
        <v>364</v>
      </c>
      <c r="F944" s="9" t="s">
        <v>5365</v>
      </c>
      <c r="G944" s="27" t="s">
        <v>5366</v>
      </c>
      <c r="H944" s="16">
        <v>46045</v>
      </c>
      <c r="I944" s="16">
        <v>46722</v>
      </c>
      <c r="J944" s="49" t="s">
        <v>4701</v>
      </c>
      <c r="K944" s="58" t="s">
        <v>90</v>
      </c>
      <c r="L944" s="58" t="s">
        <v>38</v>
      </c>
      <c r="M944" s="58" t="s">
        <v>75</v>
      </c>
      <c r="N944" s="58" t="s">
        <v>75</v>
      </c>
      <c r="O944" s="56" t="s">
        <v>6267</v>
      </c>
      <c r="P944" s="58" t="s">
        <v>375</v>
      </c>
      <c r="Q944" s="58" t="s">
        <v>371</v>
      </c>
      <c r="R944" s="32">
        <v>135428.21</v>
      </c>
      <c r="S944" s="32">
        <v>101544.06</v>
      </c>
      <c r="T944" s="52">
        <f>Table42[[#This Row],[EU funds 
(EUR)]]/Table42[[#This Row],[Total eligible expenditure allocated to the operation (EUR)]]</f>
        <v>0.74979991244069466</v>
      </c>
    </row>
    <row r="945" spans="1:20" ht="114.75" x14ac:dyDescent="0.25">
      <c r="A945" s="15">
        <v>941</v>
      </c>
      <c r="B945" s="9" t="s">
        <v>4013</v>
      </c>
      <c r="C945" s="9" t="s">
        <v>979</v>
      </c>
      <c r="D945" s="34" t="s">
        <v>54</v>
      </c>
      <c r="E945" s="35" t="s">
        <v>364</v>
      </c>
      <c r="F945" s="9" t="s">
        <v>4014</v>
      </c>
      <c r="G945" s="27" t="s">
        <v>4015</v>
      </c>
      <c r="H945" s="16">
        <v>46013</v>
      </c>
      <c r="I945" s="16">
        <v>46600</v>
      </c>
      <c r="J945" s="49" t="s">
        <v>4701</v>
      </c>
      <c r="K945" s="58" t="s">
        <v>90</v>
      </c>
      <c r="L945" s="58" t="s">
        <v>38</v>
      </c>
      <c r="M945" s="58" t="s">
        <v>75</v>
      </c>
      <c r="N945" s="58" t="s">
        <v>75</v>
      </c>
      <c r="O945" s="56" t="s">
        <v>6267</v>
      </c>
      <c r="P945" s="58" t="s">
        <v>375</v>
      </c>
      <c r="Q945" s="58" t="s">
        <v>371</v>
      </c>
      <c r="R945" s="32">
        <v>50047.44</v>
      </c>
      <c r="S945" s="32">
        <v>37535.58</v>
      </c>
      <c r="T945" s="52">
        <f>Table42[[#This Row],[EU funds 
(EUR)]]/Table42[[#This Row],[Total eligible expenditure allocated to the operation (EUR)]]</f>
        <v>0.75</v>
      </c>
    </row>
    <row r="946" spans="1:20" ht="63.75" x14ac:dyDescent="0.25">
      <c r="A946" s="15">
        <v>942</v>
      </c>
      <c r="B946" s="9" t="s">
        <v>4016</v>
      </c>
      <c r="C946" s="9" t="s">
        <v>1108</v>
      </c>
      <c r="D946" s="34" t="s">
        <v>54</v>
      </c>
      <c r="E946" s="35" t="s">
        <v>364</v>
      </c>
      <c r="F946" s="9" t="s">
        <v>4017</v>
      </c>
      <c r="G946" s="27" t="s">
        <v>4018</v>
      </c>
      <c r="H946" s="16">
        <v>46009</v>
      </c>
      <c r="I946" s="16">
        <v>46670</v>
      </c>
      <c r="J946" s="49" t="s">
        <v>4701</v>
      </c>
      <c r="K946" s="58" t="s">
        <v>90</v>
      </c>
      <c r="L946" s="58" t="s">
        <v>38</v>
      </c>
      <c r="M946" s="58" t="s">
        <v>75</v>
      </c>
      <c r="N946" s="58" t="s">
        <v>75</v>
      </c>
      <c r="O946" s="56" t="s">
        <v>6267</v>
      </c>
      <c r="P946" s="58" t="s">
        <v>375</v>
      </c>
      <c r="Q946" s="58" t="s">
        <v>371</v>
      </c>
      <c r="R946" s="32">
        <v>118365.12</v>
      </c>
      <c r="S946" s="32">
        <v>88773.84</v>
      </c>
      <c r="T946" s="52">
        <f>Table42[[#This Row],[EU funds 
(EUR)]]/Table42[[#This Row],[Total eligible expenditure allocated to the operation (EUR)]]</f>
        <v>0.75</v>
      </c>
    </row>
    <row r="947" spans="1:20" ht="191.25" x14ac:dyDescent="0.25">
      <c r="A947" s="15">
        <v>943</v>
      </c>
      <c r="B947" s="9" t="s">
        <v>5367</v>
      </c>
      <c r="C947" s="9" t="s">
        <v>930</v>
      </c>
      <c r="D947" s="34" t="s">
        <v>54</v>
      </c>
      <c r="E947" s="35" t="s">
        <v>364</v>
      </c>
      <c r="F947" s="9" t="s">
        <v>5368</v>
      </c>
      <c r="G947" s="27" t="s">
        <v>5369</v>
      </c>
      <c r="H947" s="16">
        <v>46111</v>
      </c>
      <c r="I947" s="16">
        <v>46157</v>
      </c>
      <c r="J947" s="49" t="s">
        <v>4701</v>
      </c>
      <c r="K947" s="58" t="s">
        <v>525</v>
      </c>
      <c r="L947" s="58" t="s">
        <v>542</v>
      </c>
      <c r="M947" s="58" t="s">
        <v>1975</v>
      </c>
      <c r="N947" s="58" t="s">
        <v>268</v>
      </c>
      <c r="O947" s="56" t="s">
        <v>6267</v>
      </c>
      <c r="P947" s="58" t="s">
        <v>375</v>
      </c>
      <c r="Q947" s="58" t="s">
        <v>371</v>
      </c>
      <c r="R947" s="32">
        <v>78721</v>
      </c>
      <c r="S947" s="32">
        <v>59040.74</v>
      </c>
      <c r="T947" s="52">
        <f>Table42[[#This Row],[EU funds 
(EUR)]]/Table42[[#This Row],[Total eligible expenditure allocated to the operation (EUR)]]</f>
        <v>0.74999987296909332</v>
      </c>
    </row>
    <row r="948" spans="1:20" ht="127.5" x14ac:dyDescent="0.25">
      <c r="A948" s="15">
        <v>944</v>
      </c>
      <c r="B948" s="9" t="s">
        <v>5370</v>
      </c>
      <c r="C948" s="9" t="s">
        <v>2593</v>
      </c>
      <c r="D948" s="34" t="s">
        <v>54</v>
      </c>
      <c r="E948" s="35" t="s">
        <v>364</v>
      </c>
      <c r="F948" s="9" t="s">
        <v>5371</v>
      </c>
      <c r="G948" s="27" t="s">
        <v>5372</v>
      </c>
      <c r="H948" s="16">
        <v>46050</v>
      </c>
      <c r="I948" s="16">
        <v>46722</v>
      </c>
      <c r="J948" s="49" t="s">
        <v>4701</v>
      </c>
      <c r="K948" s="58" t="s">
        <v>2596</v>
      </c>
      <c r="L948" s="58" t="s">
        <v>116</v>
      </c>
      <c r="M948" s="58" t="s">
        <v>1953</v>
      </c>
      <c r="N948" s="58" t="s">
        <v>77</v>
      </c>
      <c r="O948" s="56" t="s">
        <v>6267</v>
      </c>
      <c r="P948" s="58" t="s">
        <v>375</v>
      </c>
      <c r="Q948" s="58" t="s">
        <v>371</v>
      </c>
      <c r="R948" s="32">
        <v>160375.57999999999</v>
      </c>
      <c r="S948" s="32">
        <v>96225.34</v>
      </c>
      <c r="T948" s="52">
        <f>Table42[[#This Row],[EU funds 
(EUR)]]/Table42[[#This Row],[Total eligible expenditure allocated to the operation (EUR)]]</f>
        <v>0.59999995011709395</v>
      </c>
    </row>
    <row r="949" spans="1:20" ht="114.75" x14ac:dyDescent="0.25">
      <c r="A949" s="15">
        <v>945</v>
      </c>
      <c r="B949" s="9" t="s">
        <v>5373</v>
      </c>
      <c r="C949" s="9" t="s">
        <v>5374</v>
      </c>
      <c r="D949" s="34" t="s">
        <v>54</v>
      </c>
      <c r="E949" s="35" t="s">
        <v>364</v>
      </c>
      <c r="F949" s="9" t="s">
        <v>5375</v>
      </c>
      <c r="G949" s="27" t="s">
        <v>5376</v>
      </c>
      <c r="H949" s="16">
        <v>46027</v>
      </c>
      <c r="I949" s="16">
        <v>46586</v>
      </c>
      <c r="J949" s="49" t="s">
        <v>4701</v>
      </c>
      <c r="K949" s="58" t="s">
        <v>90</v>
      </c>
      <c r="L949" s="58" t="s">
        <v>38</v>
      </c>
      <c r="M949" s="58" t="s">
        <v>75</v>
      </c>
      <c r="N949" s="58" t="s">
        <v>75</v>
      </c>
      <c r="O949" s="56" t="s">
        <v>6267</v>
      </c>
      <c r="P949" s="58" t="s">
        <v>375</v>
      </c>
      <c r="Q949" s="58" t="s">
        <v>371</v>
      </c>
      <c r="R949" s="32">
        <v>152171.10999999999</v>
      </c>
      <c r="S949" s="32">
        <v>91302.65</v>
      </c>
      <c r="T949" s="52">
        <f>Table42[[#This Row],[EU funds 
(EUR)]]/Table42[[#This Row],[Total eligible expenditure allocated to the operation (EUR)]]</f>
        <v>0.59999989485520611</v>
      </c>
    </row>
    <row r="950" spans="1:20" ht="89.25" x14ac:dyDescent="0.25">
      <c r="A950" s="15">
        <v>946</v>
      </c>
      <c r="B950" s="9" t="s">
        <v>5377</v>
      </c>
      <c r="C950" s="9" t="s">
        <v>1098</v>
      </c>
      <c r="D950" s="34" t="s">
        <v>54</v>
      </c>
      <c r="E950" s="35" t="s">
        <v>364</v>
      </c>
      <c r="F950" s="9" t="s">
        <v>5378</v>
      </c>
      <c r="G950" s="27" t="s">
        <v>5379</v>
      </c>
      <c r="H950" s="16">
        <v>46099</v>
      </c>
      <c r="I950" s="16">
        <v>46661</v>
      </c>
      <c r="J950" s="49" t="s">
        <v>4701</v>
      </c>
      <c r="K950" s="58" t="s">
        <v>90</v>
      </c>
      <c r="L950" s="58" t="s">
        <v>38</v>
      </c>
      <c r="M950" s="58" t="s">
        <v>75</v>
      </c>
      <c r="N950" s="58" t="s">
        <v>75</v>
      </c>
      <c r="O950" s="56" t="s">
        <v>6267</v>
      </c>
      <c r="P950" s="58" t="s">
        <v>375</v>
      </c>
      <c r="Q950" s="58" t="s">
        <v>371</v>
      </c>
      <c r="R950" s="32">
        <v>158598.95000000001</v>
      </c>
      <c r="S950" s="32">
        <v>118949.21</v>
      </c>
      <c r="T950" s="52">
        <f>Table42[[#This Row],[EU funds 
(EUR)]]/Table42[[#This Row],[Total eligible expenditure allocated to the operation (EUR)]]</f>
        <v>0.74999998423697001</v>
      </c>
    </row>
    <row r="951" spans="1:20" ht="114.75" x14ac:dyDescent="0.25">
      <c r="A951" s="15">
        <v>947</v>
      </c>
      <c r="B951" s="9" t="s">
        <v>5380</v>
      </c>
      <c r="C951" s="9" t="s">
        <v>5381</v>
      </c>
      <c r="D951" s="34" t="s">
        <v>54</v>
      </c>
      <c r="E951" s="35" t="s">
        <v>364</v>
      </c>
      <c r="F951" s="9" t="s">
        <v>5382</v>
      </c>
      <c r="G951" s="27" t="s">
        <v>5383</v>
      </c>
      <c r="H951" s="16">
        <v>46048</v>
      </c>
      <c r="I951" s="16">
        <v>46690</v>
      </c>
      <c r="J951" s="49" t="s">
        <v>4701</v>
      </c>
      <c r="K951" s="58" t="s">
        <v>90</v>
      </c>
      <c r="L951" s="58" t="s">
        <v>38</v>
      </c>
      <c r="M951" s="58" t="s">
        <v>75</v>
      </c>
      <c r="N951" s="58" t="s">
        <v>75</v>
      </c>
      <c r="O951" s="56" t="s">
        <v>6267</v>
      </c>
      <c r="P951" s="58" t="s">
        <v>375</v>
      </c>
      <c r="Q951" s="58" t="s">
        <v>371</v>
      </c>
      <c r="R951" s="32">
        <v>201814.73</v>
      </c>
      <c r="S951" s="32">
        <v>120000</v>
      </c>
      <c r="T951" s="52">
        <f>Table42[[#This Row],[EU funds 
(EUR)]]/Table42[[#This Row],[Total eligible expenditure allocated to the operation (EUR)]]</f>
        <v>0.59460476447878707</v>
      </c>
    </row>
    <row r="952" spans="1:20" ht="114.75" x14ac:dyDescent="0.25">
      <c r="A952" s="15">
        <v>948</v>
      </c>
      <c r="B952" s="9" t="s">
        <v>5384</v>
      </c>
      <c r="C952" s="9" t="s">
        <v>5385</v>
      </c>
      <c r="D952" s="34" t="s">
        <v>54</v>
      </c>
      <c r="E952" s="35" t="s">
        <v>364</v>
      </c>
      <c r="F952" s="9" t="s">
        <v>5386</v>
      </c>
      <c r="G952" s="27" t="s">
        <v>5387</v>
      </c>
      <c r="H952" s="16">
        <v>46034</v>
      </c>
      <c r="I952" s="16">
        <v>46539</v>
      </c>
      <c r="J952" s="49" t="s">
        <v>4701</v>
      </c>
      <c r="K952" s="58" t="s">
        <v>92</v>
      </c>
      <c r="L952" s="58" t="s">
        <v>73</v>
      </c>
      <c r="M952" s="58"/>
      <c r="N952" s="58"/>
      <c r="O952" s="56" t="s">
        <v>6267</v>
      </c>
      <c r="P952" s="58" t="s">
        <v>375</v>
      </c>
      <c r="Q952" s="58" t="s">
        <v>371</v>
      </c>
      <c r="R952" s="32">
        <v>60069.66</v>
      </c>
      <c r="S952" s="32">
        <v>45052.24</v>
      </c>
      <c r="T952" s="52">
        <f>Table42[[#This Row],[EU funds 
(EUR)]]/Table42[[#This Row],[Total eligible expenditure allocated to the operation (EUR)]]</f>
        <v>0.74999991676330435</v>
      </c>
    </row>
    <row r="953" spans="1:20" ht="102" x14ac:dyDescent="0.25">
      <c r="A953" s="15">
        <v>949</v>
      </c>
      <c r="B953" s="9" t="s">
        <v>5388</v>
      </c>
      <c r="C953" s="9" t="s">
        <v>3834</v>
      </c>
      <c r="D953" s="34" t="s">
        <v>54</v>
      </c>
      <c r="E953" s="35" t="s">
        <v>364</v>
      </c>
      <c r="F953" s="9" t="s">
        <v>3948</v>
      </c>
      <c r="G953" s="27" t="s">
        <v>3949</v>
      </c>
      <c r="H953" s="16">
        <v>46063</v>
      </c>
      <c r="I953" s="16">
        <v>46578</v>
      </c>
      <c r="J953" s="49" t="s">
        <v>4701</v>
      </c>
      <c r="K953" s="58" t="s">
        <v>90</v>
      </c>
      <c r="L953" s="58" t="s">
        <v>38</v>
      </c>
      <c r="M953" s="58" t="s">
        <v>75</v>
      </c>
      <c r="N953" s="58" t="s">
        <v>75</v>
      </c>
      <c r="O953" s="56" t="s">
        <v>6267</v>
      </c>
      <c r="P953" s="58" t="s">
        <v>375</v>
      </c>
      <c r="Q953" s="58" t="s">
        <v>371</v>
      </c>
      <c r="R953" s="32">
        <v>62227.199999999997</v>
      </c>
      <c r="S953" s="32">
        <v>46670.400000000001</v>
      </c>
      <c r="T953" s="52">
        <f>Table42[[#This Row],[EU funds 
(EUR)]]/Table42[[#This Row],[Total eligible expenditure allocated to the operation (EUR)]]</f>
        <v>0.75000000000000011</v>
      </c>
    </row>
    <row r="954" spans="1:20" ht="63.75" x14ac:dyDescent="0.25">
      <c r="A954" s="15">
        <v>950</v>
      </c>
      <c r="B954" s="9" t="s">
        <v>5389</v>
      </c>
      <c r="C954" s="9" t="s">
        <v>5390</v>
      </c>
      <c r="D954" s="34" t="s">
        <v>54</v>
      </c>
      <c r="E954" s="35" t="s">
        <v>364</v>
      </c>
      <c r="F954" s="9" t="s">
        <v>5391</v>
      </c>
      <c r="G954" s="27" t="s">
        <v>5392</v>
      </c>
      <c r="H954" s="16">
        <v>46064</v>
      </c>
      <c r="I954" s="16">
        <v>46500</v>
      </c>
      <c r="J954" s="49" t="s">
        <v>4701</v>
      </c>
      <c r="K954" s="58" t="s">
        <v>126</v>
      </c>
      <c r="L954" s="58" t="s">
        <v>117</v>
      </c>
      <c r="M954" s="58" t="s">
        <v>1954</v>
      </c>
      <c r="N954" s="58" t="s">
        <v>77</v>
      </c>
      <c r="O954" s="56" t="s">
        <v>6267</v>
      </c>
      <c r="P954" s="58" t="s">
        <v>375</v>
      </c>
      <c r="Q954" s="58" t="s">
        <v>371</v>
      </c>
      <c r="R954" s="32">
        <v>76211.210000000006</v>
      </c>
      <c r="S954" s="32">
        <v>57158.400000000001</v>
      </c>
      <c r="T954" s="52">
        <f>Table42[[#This Row],[EU funds 
(EUR)]]/Table42[[#This Row],[Total eligible expenditure allocated to the operation (EUR)]]</f>
        <v>0.74999990158928054</v>
      </c>
    </row>
    <row r="955" spans="1:20" ht="140.25" x14ac:dyDescent="0.25">
      <c r="A955" s="15">
        <v>951</v>
      </c>
      <c r="B955" s="9" t="s">
        <v>5393</v>
      </c>
      <c r="C955" s="9" t="s">
        <v>2704</v>
      </c>
      <c r="D955" s="34" t="s">
        <v>54</v>
      </c>
      <c r="E955" s="35" t="s">
        <v>364</v>
      </c>
      <c r="F955" s="9" t="s">
        <v>5394</v>
      </c>
      <c r="G955" s="27" t="s">
        <v>5395</v>
      </c>
      <c r="H955" s="16">
        <v>46062</v>
      </c>
      <c r="I955" s="16">
        <v>46392</v>
      </c>
      <c r="J955" s="49" t="s">
        <v>4701</v>
      </c>
      <c r="K955" s="58" t="s">
        <v>90</v>
      </c>
      <c r="L955" s="58" t="s">
        <v>38</v>
      </c>
      <c r="M955" s="58" t="s">
        <v>75</v>
      </c>
      <c r="N955" s="58" t="s">
        <v>75</v>
      </c>
      <c r="O955" s="56" t="s">
        <v>6267</v>
      </c>
      <c r="P955" s="58" t="s">
        <v>375</v>
      </c>
      <c r="Q955" s="58" t="s">
        <v>371</v>
      </c>
      <c r="R955" s="32">
        <v>63932.95</v>
      </c>
      <c r="S955" s="32">
        <v>47949.71</v>
      </c>
      <c r="T955" s="52">
        <f>Table42[[#This Row],[EU funds 
(EUR)]]/Table42[[#This Row],[Total eligible expenditure allocated to the operation (EUR)]]</f>
        <v>0.74999996089653298</v>
      </c>
    </row>
    <row r="956" spans="1:20" ht="63.75" x14ac:dyDescent="0.25">
      <c r="A956" s="15">
        <v>952</v>
      </c>
      <c r="B956" s="9" t="s">
        <v>4019</v>
      </c>
      <c r="C956" s="9" t="s">
        <v>4020</v>
      </c>
      <c r="D956" s="34" t="s">
        <v>54</v>
      </c>
      <c r="E956" s="35" t="s">
        <v>364</v>
      </c>
      <c r="F956" s="9" t="s">
        <v>4021</v>
      </c>
      <c r="G956" s="27" t="s">
        <v>4022</v>
      </c>
      <c r="H956" s="16">
        <v>46013</v>
      </c>
      <c r="I956" s="16">
        <v>46389</v>
      </c>
      <c r="J956" s="49" t="s">
        <v>4701</v>
      </c>
      <c r="K956" s="58" t="s">
        <v>90</v>
      </c>
      <c r="L956" s="58" t="s">
        <v>38</v>
      </c>
      <c r="M956" s="58" t="s">
        <v>75</v>
      </c>
      <c r="N956" s="58" t="s">
        <v>75</v>
      </c>
      <c r="O956" s="56" t="s">
        <v>6267</v>
      </c>
      <c r="P956" s="58" t="s">
        <v>375</v>
      </c>
      <c r="Q956" s="58" t="s">
        <v>371</v>
      </c>
      <c r="R956" s="32">
        <v>107358.33</v>
      </c>
      <c r="S956" s="32">
        <v>64414.99</v>
      </c>
      <c r="T956" s="52">
        <f>Table42[[#This Row],[EU funds 
(EUR)]]/Table42[[#This Row],[Total eligible expenditure allocated to the operation (EUR)]]</f>
        <v>0.59999992548319259</v>
      </c>
    </row>
    <row r="957" spans="1:20" ht="76.5" x14ac:dyDescent="0.25">
      <c r="A957" s="15">
        <v>953</v>
      </c>
      <c r="B957" s="9" t="s">
        <v>5396</v>
      </c>
      <c r="C957" s="9" t="s">
        <v>2247</v>
      </c>
      <c r="D957" s="34" t="s">
        <v>54</v>
      </c>
      <c r="E957" s="35" t="s">
        <v>364</v>
      </c>
      <c r="F957" s="9" t="s">
        <v>5397</v>
      </c>
      <c r="G957" s="27" t="s">
        <v>5398</v>
      </c>
      <c r="H957" s="16">
        <v>46104</v>
      </c>
      <c r="I957" s="16">
        <v>46844</v>
      </c>
      <c r="J957" s="49" t="s">
        <v>4701</v>
      </c>
      <c r="K957" s="58" t="s">
        <v>93</v>
      </c>
      <c r="L957" s="58" t="s">
        <v>74</v>
      </c>
      <c r="M957" s="58"/>
      <c r="N957" s="58"/>
      <c r="O957" s="56" t="s">
        <v>6267</v>
      </c>
      <c r="P957" s="58" t="s">
        <v>375</v>
      </c>
      <c r="Q957" s="58" t="s">
        <v>371</v>
      </c>
      <c r="R957" s="32">
        <v>40125</v>
      </c>
      <c r="S957" s="32">
        <v>30093.75</v>
      </c>
      <c r="T957" s="52">
        <f>Table42[[#This Row],[EU funds 
(EUR)]]/Table42[[#This Row],[Total eligible expenditure allocated to the operation (EUR)]]</f>
        <v>0.75</v>
      </c>
    </row>
    <row r="958" spans="1:20" ht="127.5" x14ac:dyDescent="0.25">
      <c r="A958" s="15">
        <v>954</v>
      </c>
      <c r="B958" s="9" t="s">
        <v>4023</v>
      </c>
      <c r="C958" s="9" t="s">
        <v>4024</v>
      </c>
      <c r="D958" s="34" t="s">
        <v>54</v>
      </c>
      <c r="E958" s="35" t="s">
        <v>364</v>
      </c>
      <c r="F958" s="9" t="s">
        <v>4025</v>
      </c>
      <c r="G958" s="27" t="s">
        <v>4026</v>
      </c>
      <c r="H958" s="16">
        <v>46009</v>
      </c>
      <c r="I958" s="16">
        <v>46192</v>
      </c>
      <c r="J958" s="49" t="s">
        <v>4701</v>
      </c>
      <c r="K958" s="58" t="s">
        <v>90</v>
      </c>
      <c r="L958" s="58" t="s">
        <v>38</v>
      </c>
      <c r="M958" s="58" t="s">
        <v>75</v>
      </c>
      <c r="N958" s="58" t="s">
        <v>75</v>
      </c>
      <c r="O958" s="56" t="s">
        <v>6267</v>
      </c>
      <c r="P958" s="58" t="s">
        <v>375</v>
      </c>
      <c r="Q958" s="58" t="s">
        <v>371</v>
      </c>
      <c r="R958" s="32">
        <v>20598.7</v>
      </c>
      <c r="S958" s="32">
        <v>15428.42</v>
      </c>
      <c r="T958" s="52">
        <f>Table42[[#This Row],[EU funds 
(EUR)]]/Table42[[#This Row],[Total eligible expenditure allocated to the operation (EUR)]]</f>
        <v>0.74899969415545642</v>
      </c>
    </row>
    <row r="959" spans="1:20" ht="89.25" x14ac:dyDescent="0.25">
      <c r="A959" s="15">
        <v>955</v>
      </c>
      <c r="B959" s="9" t="s">
        <v>5399</v>
      </c>
      <c r="C959" s="9" t="s">
        <v>1150</v>
      </c>
      <c r="D959" s="34" t="s">
        <v>54</v>
      </c>
      <c r="E959" s="35" t="s">
        <v>364</v>
      </c>
      <c r="F959" s="9" t="s">
        <v>5400</v>
      </c>
      <c r="G959" s="27" t="s">
        <v>5401</v>
      </c>
      <c r="H959" s="16">
        <v>46108</v>
      </c>
      <c r="I959" s="16">
        <v>46394</v>
      </c>
      <c r="J959" s="49" t="s">
        <v>4701</v>
      </c>
      <c r="K959" s="58" t="s">
        <v>1894</v>
      </c>
      <c r="L959" s="58" t="s">
        <v>540</v>
      </c>
      <c r="M959" s="58"/>
      <c r="N959" s="58"/>
      <c r="O959" s="56" t="s">
        <v>6267</v>
      </c>
      <c r="P959" s="58" t="s">
        <v>375</v>
      </c>
      <c r="Q959" s="58" t="s">
        <v>371</v>
      </c>
      <c r="R959" s="32">
        <v>71451.05</v>
      </c>
      <c r="S959" s="32">
        <v>53588.28</v>
      </c>
      <c r="T959" s="52">
        <f>Table42[[#This Row],[EU funds 
(EUR)]]/Table42[[#This Row],[Total eligible expenditure allocated to the operation (EUR)]]</f>
        <v>0.7499998950330331</v>
      </c>
    </row>
    <row r="960" spans="1:20" ht="63.75" x14ac:dyDescent="0.25">
      <c r="A960" s="15">
        <v>956</v>
      </c>
      <c r="B960" s="9" t="s">
        <v>5402</v>
      </c>
      <c r="C960" s="9" t="s">
        <v>3489</v>
      </c>
      <c r="D960" s="34" t="s">
        <v>54</v>
      </c>
      <c r="E960" s="35" t="s">
        <v>364</v>
      </c>
      <c r="F960" s="9" t="s">
        <v>5403</v>
      </c>
      <c r="G960" s="27" t="s">
        <v>5404</v>
      </c>
      <c r="H960" s="16">
        <v>46064</v>
      </c>
      <c r="I960" s="16">
        <v>46661</v>
      </c>
      <c r="J960" s="49" t="s">
        <v>4701</v>
      </c>
      <c r="K960" s="58" t="s">
        <v>3492</v>
      </c>
      <c r="L960" s="58" t="s">
        <v>73</v>
      </c>
      <c r="M960" s="58" t="s">
        <v>1950</v>
      </c>
      <c r="N960" s="58" t="s">
        <v>77</v>
      </c>
      <c r="O960" s="56" t="s">
        <v>6267</v>
      </c>
      <c r="P960" s="58" t="s">
        <v>375</v>
      </c>
      <c r="Q960" s="58" t="s">
        <v>371</v>
      </c>
      <c r="R960" s="32">
        <v>92061.82</v>
      </c>
      <c r="S960" s="32">
        <v>55237.09</v>
      </c>
      <c r="T960" s="52">
        <f>Table42[[#This Row],[EU funds 
(EUR)]]/Table42[[#This Row],[Total eligible expenditure allocated to the operation (EUR)]]</f>
        <v>0.59999997827546747</v>
      </c>
    </row>
    <row r="961" spans="1:20" ht="102" x14ac:dyDescent="0.25">
      <c r="A961" s="15">
        <v>957</v>
      </c>
      <c r="B961" s="9" t="s">
        <v>5405</v>
      </c>
      <c r="C961" s="9" t="s">
        <v>5406</v>
      </c>
      <c r="D961" s="34" t="s">
        <v>54</v>
      </c>
      <c r="E961" s="35" t="s">
        <v>364</v>
      </c>
      <c r="F961" s="9" t="s">
        <v>5407</v>
      </c>
      <c r="G961" s="27" t="s">
        <v>5408</v>
      </c>
      <c r="H961" s="16">
        <v>46066</v>
      </c>
      <c r="I961" s="16">
        <v>46692</v>
      </c>
      <c r="J961" s="49" t="s">
        <v>4701</v>
      </c>
      <c r="K961" s="58" t="s">
        <v>90</v>
      </c>
      <c r="L961" s="58" t="s">
        <v>38</v>
      </c>
      <c r="M961" s="58" t="s">
        <v>75</v>
      </c>
      <c r="N961" s="58" t="s">
        <v>75</v>
      </c>
      <c r="O961" s="56" t="s">
        <v>6267</v>
      </c>
      <c r="P961" s="58" t="s">
        <v>375</v>
      </c>
      <c r="Q961" s="58" t="s">
        <v>371</v>
      </c>
      <c r="R961" s="32">
        <v>65331.199999999997</v>
      </c>
      <c r="S961" s="32">
        <v>48998.400000000001</v>
      </c>
      <c r="T961" s="52">
        <f>Table42[[#This Row],[EU funds 
(EUR)]]/Table42[[#This Row],[Total eligible expenditure allocated to the operation (EUR)]]</f>
        <v>0.75000000000000011</v>
      </c>
    </row>
    <row r="962" spans="1:20" ht="114.75" x14ac:dyDescent="0.25">
      <c r="A962" s="15">
        <v>958</v>
      </c>
      <c r="B962" s="9" t="s">
        <v>5409</v>
      </c>
      <c r="C962" s="9" t="s">
        <v>5410</v>
      </c>
      <c r="D962" s="34" t="s">
        <v>54</v>
      </c>
      <c r="E962" s="35" t="s">
        <v>364</v>
      </c>
      <c r="F962" s="9" t="s">
        <v>5411</v>
      </c>
      <c r="G962" s="27" t="s">
        <v>5412</v>
      </c>
      <c r="H962" s="16">
        <v>46035</v>
      </c>
      <c r="I962" s="16">
        <v>46447</v>
      </c>
      <c r="J962" s="49" t="s">
        <v>4701</v>
      </c>
      <c r="K962" s="58" t="s">
        <v>90</v>
      </c>
      <c r="L962" s="58" t="s">
        <v>38</v>
      </c>
      <c r="M962" s="58" t="s">
        <v>75</v>
      </c>
      <c r="N962" s="58" t="s">
        <v>75</v>
      </c>
      <c r="O962" s="56" t="s">
        <v>6267</v>
      </c>
      <c r="P962" s="58" t="s">
        <v>375</v>
      </c>
      <c r="Q962" s="58" t="s">
        <v>371</v>
      </c>
      <c r="R962" s="32">
        <v>164417</v>
      </c>
      <c r="S962" s="32">
        <v>97006.03</v>
      </c>
      <c r="T962" s="52">
        <f>Table42[[#This Row],[EU funds 
(EUR)]]/Table42[[#This Row],[Total eligible expenditure allocated to the operation (EUR)]]</f>
        <v>0.59</v>
      </c>
    </row>
    <row r="963" spans="1:20" ht="127.5" x14ac:dyDescent="0.25">
      <c r="A963" s="15">
        <v>959</v>
      </c>
      <c r="B963" s="9" t="s">
        <v>5413</v>
      </c>
      <c r="C963" s="9" t="s">
        <v>5414</v>
      </c>
      <c r="D963" s="34" t="s">
        <v>54</v>
      </c>
      <c r="E963" s="35" t="s">
        <v>364</v>
      </c>
      <c r="F963" s="9" t="s">
        <v>5415</v>
      </c>
      <c r="G963" s="27" t="s">
        <v>5416</v>
      </c>
      <c r="H963" s="16">
        <v>46105</v>
      </c>
      <c r="I963" s="16">
        <v>46388</v>
      </c>
      <c r="J963" s="49" t="s">
        <v>4701</v>
      </c>
      <c r="K963" s="58" t="s">
        <v>4300</v>
      </c>
      <c r="L963" s="58" t="s">
        <v>74</v>
      </c>
      <c r="M963" s="58" t="s">
        <v>1952</v>
      </c>
      <c r="N963" s="58" t="s">
        <v>79</v>
      </c>
      <c r="O963" s="56" t="s">
        <v>6267</v>
      </c>
      <c r="P963" s="58" t="s">
        <v>375</v>
      </c>
      <c r="Q963" s="58" t="s">
        <v>371</v>
      </c>
      <c r="R963" s="32">
        <v>124825.5</v>
      </c>
      <c r="S963" s="32">
        <v>93619.12</v>
      </c>
      <c r="T963" s="52">
        <f>Table42[[#This Row],[EU funds 
(EUR)]]/Table42[[#This Row],[Total eligible expenditure allocated to the operation (EUR)]]</f>
        <v>0.74999995994408186</v>
      </c>
    </row>
    <row r="964" spans="1:20" ht="89.25" x14ac:dyDescent="0.25">
      <c r="A964" s="15">
        <v>960</v>
      </c>
      <c r="B964" s="9" t="s">
        <v>4027</v>
      </c>
      <c r="C964" s="9" t="s">
        <v>4028</v>
      </c>
      <c r="D964" s="34" t="s">
        <v>54</v>
      </c>
      <c r="E964" s="35" t="s">
        <v>364</v>
      </c>
      <c r="F964" s="9" t="s">
        <v>4029</v>
      </c>
      <c r="G964" s="27" t="s">
        <v>4030</v>
      </c>
      <c r="H964" s="16">
        <v>46021</v>
      </c>
      <c r="I964" s="16">
        <v>46753</v>
      </c>
      <c r="J964" s="49" t="s">
        <v>4701</v>
      </c>
      <c r="K964" s="58" t="s">
        <v>90</v>
      </c>
      <c r="L964" s="58" t="s">
        <v>38</v>
      </c>
      <c r="M964" s="58" t="s">
        <v>75</v>
      </c>
      <c r="N964" s="58" t="s">
        <v>75</v>
      </c>
      <c r="O964" s="56" t="s">
        <v>6267</v>
      </c>
      <c r="P964" s="58" t="s">
        <v>375</v>
      </c>
      <c r="Q964" s="58" t="s">
        <v>371</v>
      </c>
      <c r="R964" s="32">
        <v>39602.300000000003</v>
      </c>
      <c r="S964" s="32">
        <v>29701.72</v>
      </c>
      <c r="T964" s="52">
        <f>Table42[[#This Row],[EU funds 
(EUR)]]/Table42[[#This Row],[Total eligible expenditure allocated to the operation (EUR)]]</f>
        <v>0.74999987374470667</v>
      </c>
    </row>
    <row r="965" spans="1:20" ht="102" x14ac:dyDescent="0.25">
      <c r="A965" s="15">
        <v>961</v>
      </c>
      <c r="B965" s="9" t="s">
        <v>4031</v>
      </c>
      <c r="C965" s="9" t="s">
        <v>4032</v>
      </c>
      <c r="D965" s="34" t="s">
        <v>54</v>
      </c>
      <c r="E965" s="35" t="s">
        <v>364</v>
      </c>
      <c r="F965" s="9" t="s">
        <v>4033</v>
      </c>
      <c r="G965" s="27" t="s">
        <v>4034</v>
      </c>
      <c r="H965" s="16">
        <v>46021</v>
      </c>
      <c r="I965" s="16">
        <v>46736</v>
      </c>
      <c r="J965" s="49" t="s">
        <v>4701</v>
      </c>
      <c r="K965" s="58" t="s">
        <v>90</v>
      </c>
      <c r="L965" s="58" t="s">
        <v>38</v>
      </c>
      <c r="M965" s="58" t="s">
        <v>75</v>
      </c>
      <c r="N965" s="58" t="s">
        <v>75</v>
      </c>
      <c r="O965" s="56" t="s">
        <v>6267</v>
      </c>
      <c r="P965" s="58" t="s">
        <v>375</v>
      </c>
      <c r="Q965" s="58" t="s">
        <v>371</v>
      </c>
      <c r="R965" s="32">
        <v>158156.74</v>
      </c>
      <c r="S965" s="32">
        <v>118617.55</v>
      </c>
      <c r="T965" s="52">
        <f>Table42[[#This Row],[EU funds 
(EUR)]]/Table42[[#This Row],[Total eligible expenditure allocated to the operation (EUR)]]</f>
        <v>0.74999996838579253</v>
      </c>
    </row>
    <row r="966" spans="1:20" ht="76.5" x14ac:dyDescent="0.25">
      <c r="A966" s="15">
        <v>962</v>
      </c>
      <c r="B966" s="9" t="s">
        <v>5417</v>
      </c>
      <c r="C966" s="9" t="s">
        <v>5418</v>
      </c>
      <c r="D966" s="34" t="s">
        <v>54</v>
      </c>
      <c r="E966" s="35" t="s">
        <v>364</v>
      </c>
      <c r="F966" s="9" t="s">
        <v>5419</v>
      </c>
      <c r="G966" s="27" t="s">
        <v>5420</v>
      </c>
      <c r="H966" s="16">
        <v>46063</v>
      </c>
      <c r="I966" s="16">
        <v>46420</v>
      </c>
      <c r="J966" s="49" t="s">
        <v>4701</v>
      </c>
      <c r="K966" s="58" t="s">
        <v>90</v>
      </c>
      <c r="L966" s="58" t="s">
        <v>38</v>
      </c>
      <c r="M966" s="58" t="s">
        <v>1980</v>
      </c>
      <c r="N966" s="58" t="s">
        <v>268</v>
      </c>
      <c r="O966" s="56" t="s">
        <v>6267</v>
      </c>
      <c r="P966" s="58" t="s">
        <v>375</v>
      </c>
      <c r="Q966" s="58" t="s">
        <v>371</v>
      </c>
      <c r="R966" s="32">
        <v>53934</v>
      </c>
      <c r="S966" s="32">
        <v>32360.400000000001</v>
      </c>
      <c r="T966" s="52">
        <f>Table42[[#This Row],[EU funds 
(EUR)]]/Table42[[#This Row],[Total eligible expenditure allocated to the operation (EUR)]]</f>
        <v>0.6</v>
      </c>
    </row>
    <row r="967" spans="1:20" ht="102" x14ac:dyDescent="0.25">
      <c r="A967" s="15">
        <v>963</v>
      </c>
      <c r="B967" s="9" t="s">
        <v>5421</v>
      </c>
      <c r="C967" s="9" t="s">
        <v>5422</v>
      </c>
      <c r="D967" s="34" t="s">
        <v>54</v>
      </c>
      <c r="E967" s="35" t="s">
        <v>364</v>
      </c>
      <c r="F967" s="9" t="s">
        <v>5423</v>
      </c>
      <c r="G967" s="27" t="s">
        <v>5424</v>
      </c>
      <c r="H967" s="16">
        <v>46070</v>
      </c>
      <c r="I967" s="16">
        <v>46570</v>
      </c>
      <c r="J967" s="49" t="s">
        <v>4701</v>
      </c>
      <c r="K967" s="58" t="s">
        <v>4874</v>
      </c>
      <c r="L967" s="58" t="s">
        <v>72</v>
      </c>
      <c r="M967" s="58" t="s">
        <v>1949</v>
      </c>
      <c r="N967" s="58" t="s">
        <v>77</v>
      </c>
      <c r="O967" s="56" t="s">
        <v>6267</v>
      </c>
      <c r="P967" s="58" t="s">
        <v>375</v>
      </c>
      <c r="Q967" s="58" t="s">
        <v>371</v>
      </c>
      <c r="R967" s="32">
        <v>88351.33</v>
      </c>
      <c r="S967" s="32">
        <v>66263.490000000005</v>
      </c>
      <c r="T967" s="52">
        <f>Table42[[#This Row],[EU funds 
(EUR)]]/Table42[[#This Row],[Total eligible expenditure allocated to the operation (EUR)]]</f>
        <v>0.74999991511163444</v>
      </c>
    </row>
    <row r="968" spans="1:20" ht="127.5" x14ac:dyDescent="0.25">
      <c r="A968" s="15">
        <v>964</v>
      </c>
      <c r="B968" s="9" t="s">
        <v>5425</v>
      </c>
      <c r="C968" s="9" t="s">
        <v>5426</v>
      </c>
      <c r="D968" s="34" t="s">
        <v>54</v>
      </c>
      <c r="E968" s="35" t="s">
        <v>364</v>
      </c>
      <c r="F968" s="9" t="s">
        <v>5427</v>
      </c>
      <c r="G968" s="27" t="s">
        <v>5428</v>
      </c>
      <c r="H968" s="16">
        <v>46048</v>
      </c>
      <c r="I968" s="16">
        <v>46392</v>
      </c>
      <c r="J968" s="49" t="s">
        <v>4701</v>
      </c>
      <c r="K968" s="58" t="s">
        <v>90</v>
      </c>
      <c r="L968" s="58" t="s">
        <v>38</v>
      </c>
      <c r="M968" s="58" t="s">
        <v>75</v>
      </c>
      <c r="N968" s="58" t="s">
        <v>75</v>
      </c>
      <c r="O968" s="56" t="s">
        <v>6267</v>
      </c>
      <c r="P968" s="58" t="s">
        <v>375</v>
      </c>
      <c r="Q968" s="58" t="s">
        <v>371</v>
      </c>
      <c r="R968" s="32">
        <v>97941</v>
      </c>
      <c r="S968" s="32">
        <v>72476.34</v>
      </c>
      <c r="T968" s="52">
        <f>Table42[[#This Row],[EU funds 
(EUR)]]/Table42[[#This Row],[Total eligible expenditure allocated to the operation (EUR)]]</f>
        <v>0.74</v>
      </c>
    </row>
    <row r="969" spans="1:20" ht="89.25" x14ac:dyDescent="0.25">
      <c r="A969" s="15">
        <v>965</v>
      </c>
      <c r="B969" s="9" t="s">
        <v>5429</v>
      </c>
      <c r="C969" s="9" t="s">
        <v>3196</v>
      </c>
      <c r="D969" s="34" t="s">
        <v>54</v>
      </c>
      <c r="E969" s="35" t="s">
        <v>364</v>
      </c>
      <c r="F969" s="9" t="s">
        <v>5430</v>
      </c>
      <c r="G969" s="27" t="s">
        <v>5431</v>
      </c>
      <c r="H969" s="16">
        <v>46049</v>
      </c>
      <c r="I969" s="16">
        <v>46699</v>
      </c>
      <c r="J969" s="49" t="s">
        <v>4701</v>
      </c>
      <c r="K969" s="58" t="s">
        <v>90</v>
      </c>
      <c r="L969" s="58" t="s">
        <v>38</v>
      </c>
      <c r="M969" s="58" t="s">
        <v>1952</v>
      </c>
      <c r="N969" s="58" t="s">
        <v>79</v>
      </c>
      <c r="O969" s="56" t="s">
        <v>6267</v>
      </c>
      <c r="P969" s="58" t="s">
        <v>375</v>
      </c>
      <c r="Q969" s="58" t="s">
        <v>371</v>
      </c>
      <c r="R969" s="32">
        <v>140194.07</v>
      </c>
      <c r="S969" s="32">
        <v>105145.55</v>
      </c>
      <c r="T969" s="52">
        <f>Table42[[#This Row],[EU funds 
(EUR)]]/Table42[[#This Row],[Total eligible expenditure allocated to the operation (EUR)]]</f>
        <v>0.74999998216757668</v>
      </c>
    </row>
    <row r="970" spans="1:20" ht="102" x14ac:dyDescent="0.25">
      <c r="A970" s="15">
        <v>966</v>
      </c>
      <c r="B970" s="9" t="s">
        <v>5432</v>
      </c>
      <c r="C970" s="9" t="s">
        <v>987</v>
      </c>
      <c r="D970" s="34" t="s">
        <v>54</v>
      </c>
      <c r="E970" s="35" t="s">
        <v>364</v>
      </c>
      <c r="F970" s="9" t="s">
        <v>3948</v>
      </c>
      <c r="G970" s="27" t="s">
        <v>3949</v>
      </c>
      <c r="H970" s="16">
        <v>46041</v>
      </c>
      <c r="I970" s="16">
        <v>46640</v>
      </c>
      <c r="J970" s="49" t="s">
        <v>4701</v>
      </c>
      <c r="K970" s="58" t="s">
        <v>1841</v>
      </c>
      <c r="L970" s="58" t="s">
        <v>260</v>
      </c>
      <c r="M970" s="58" t="s">
        <v>1960</v>
      </c>
      <c r="N970" s="58" t="s">
        <v>268</v>
      </c>
      <c r="O970" s="56" t="s">
        <v>6267</v>
      </c>
      <c r="P970" s="58" t="s">
        <v>375</v>
      </c>
      <c r="Q970" s="58" t="s">
        <v>371</v>
      </c>
      <c r="R970" s="32">
        <v>128493.6</v>
      </c>
      <c r="S970" s="32">
        <v>96370.2</v>
      </c>
      <c r="T970" s="52">
        <f>Table42[[#This Row],[EU funds 
(EUR)]]/Table42[[#This Row],[Total eligible expenditure allocated to the operation (EUR)]]</f>
        <v>0.74999999999999989</v>
      </c>
    </row>
    <row r="971" spans="1:20" ht="102" x14ac:dyDescent="0.25">
      <c r="A971" s="15">
        <v>967</v>
      </c>
      <c r="B971" s="9" t="s">
        <v>4035</v>
      </c>
      <c r="C971" s="9" t="s">
        <v>4036</v>
      </c>
      <c r="D971" s="34" t="s">
        <v>54</v>
      </c>
      <c r="E971" s="35" t="s">
        <v>364</v>
      </c>
      <c r="F971" s="9" t="s">
        <v>4037</v>
      </c>
      <c r="G971" s="27" t="s">
        <v>4038</v>
      </c>
      <c r="H971" s="16">
        <v>45993</v>
      </c>
      <c r="I971" s="16">
        <v>46675</v>
      </c>
      <c r="J971" s="49" t="s">
        <v>4701</v>
      </c>
      <c r="K971" s="58" t="s">
        <v>90</v>
      </c>
      <c r="L971" s="58" t="s">
        <v>38</v>
      </c>
      <c r="M971" s="58" t="s">
        <v>75</v>
      </c>
      <c r="N971" s="58" t="s">
        <v>75</v>
      </c>
      <c r="O971" s="56" t="s">
        <v>6267</v>
      </c>
      <c r="P971" s="58" t="s">
        <v>375</v>
      </c>
      <c r="Q971" s="58" t="s">
        <v>371</v>
      </c>
      <c r="R971" s="32">
        <v>32471</v>
      </c>
      <c r="S971" s="32">
        <v>19482.599999999999</v>
      </c>
      <c r="T971" s="52">
        <f>Table42[[#This Row],[EU funds 
(EUR)]]/Table42[[#This Row],[Total eligible expenditure allocated to the operation (EUR)]]</f>
        <v>0.6</v>
      </c>
    </row>
    <row r="972" spans="1:20" ht="89.25" x14ac:dyDescent="0.25">
      <c r="A972" s="15">
        <v>968</v>
      </c>
      <c r="B972" s="9" t="s">
        <v>5433</v>
      </c>
      <c r="C972" s="9" t="s">
        <v>2884</v>
      </c>
      <c r="D972" s="34" t="s">
        <v>54</v>
      </c>
      <c r="E972" s="35" t="s">
        <v>364</v>
      </c>
      <c r="F972" s="9" t="s">
        <v>5434</v>
      </c>
      <c r="G972" s="27" t="s">
        <v>5435</v>
      </c>
      <c r="H972" s="16">
        <v>46072</v>
      </c>
      <c r="I972" s="16">
        <v>46301</v>
      </c>
      <c r="J972" s="49" t="s">
        <v>4701</v>
      </c>
      <c r="K972" s="58" t="s">
        <v>90</v>
      </c>
      <c r="L972" s="58" t="s">
        <v>38</v>
      </c>
      <c r="M972" s="58" t="s">
        <v>75</v>
      </c>
      <c r="N972" s="58" t="s">
        <v>75</v>
      </c>
      <c r="O972" s="56" t="s">
        <v>6267</v>
      </c>
      <c r="P972" s="58" t="s">
        <v>375</v>
      </c>
      <c r="Q972" s="58" t="s">
        <v>371</v>
      </c>
      <c r="R972" s="32">
        <v>98956.5</v>
      </c>
      <c r="S972" s="32">
        <v>74217.37</v>
      </c>
      <c r="T972" s="52">
        <f>Table42[[#This Row],[EU funds 
(EUR)]]/Table42[[#This Row],[Total eligible expenditure allocated to the operation (EUR)]]</f>
        <v>0.74999994947274806</v>
      </c>
    </row>
    <row r="973" spans="1:20" ht="102" x14ac:dyDescent="0.25">
      <c r="A973" s="15">
        <v>969</v>
      </c>
      <c r="B973" s="9" t="s">
        <v>4039</v>
      </c>
      <c r="C973" s="9" t="s">
        <v>4040</v>
      </c>
      <c r="D973" s="34" t="s">
        <v>54</v>
      </c>
      <c r="E973" s="35" t="s">
        <v>364</v>
      </c>
      <c r="F973" s="9" t="s">
        <v>4041</v>
      </c>
      <c r="G973" s="27" t="s">
        <v>4042</v>
      </c>
      <c r="H973" s="16">
        <v>46007</v>
      </c>
      <c r="I973" s="16">
        <v>46788</v>
      </c>
      <c r="J973" s="49" t="s">
        <v>4701</v>
      </c>
      <c r="K973" s="58" t="s">
        <v>90</v>
      </c>
      <c r="L973" s="58" t="s">
        <v>38</v>
      </c>
      <c r="M973" s="58" t="s">
        <v>4043</v>
      </c>
      <c r="N973" s="58" t="s">
        <v>4043</v>
      </c>
      <c r="O973" s="56" t="s">
        <v>6267</v>
      </c>
      <c r="P973" s="58" t="s">
        <v>375</v>
      </c>
      <c r="Q973" s="58" t="s">
        <v>371</v>
      </c>
      <c r="R973" s="32">
        <v>153085</v>
      </c>
      <c r="S973" s="32">
        <v>114813.75</v>
      </c>
      <c r="T973" s="52">
        <f>Table42[[#This Row],[EU funds 
(EUR)]]/Table42[[#This Row],[Total eligible expenditure allocated to the operation (EUR)]]</f>
        <v>0.75</v>
      </c>
    </row>
    <row r="974" spans="1:20" ht="127.5" x14ac:dyDescent="0.25">
      <c r="A974" s="15">
        <v>970</v>
      </c>
      <c r="B974" s="9" t="s">
        <v>5436</v>
      </c>
      <c r="C974" s="9" t="s">
        <v>5437</v>
      </c>
      <c r="D974" s="34" t="s">
        <v>54</v>
      </c>
      <c r="E974" s="35" t="s">
        <v>364</v>
      </c>
      <c r="F974" s="9" t="s">
        <v>5438</v>
      </c>
      <c r="G974" s="27" t="s">
        <v>5439</v>
      </c>
      <c r="H974" s="16">
        <v>46044</v>
      </c>
      <c r="I974" s="16">
        <v>46082</v>
      </c>
      <c r="J974" s="49" t="s">
        <v>4701</v>
      </c>
      <c r="K974" s="58" t="s">
        <v>254</v>
      </c>
      <c r="L974" s="58" t="s">
        <v>261</v>
      </c>
      <c r="M974" s="58"/>
      <c r="N974" s="58"/>
      <c r="O974" s="56" t="s">
        <v>6267</v>
      </c>
      <c r="P974" s="58" t="s">
        <v>375</v>
      </c>
      <c r="Q974" s="58" t="s">
        <v>371</v>
      </c>
      <c r="R974" s="32">
        <v>202209.64</v>
      </c>
      <c r="S974" s="32">
        <v>120000</v>
      </c>
      <c r="T974" s="52">
        <f>Table42[[#This Row],[EU funds 
(EUR)]]/Table42[[#This Row],[Total eligible expenditure allocated to the operation (EUR)]]</f>
        <v>0.59344351733181455</v>
      </c>
    </row>
    <row r="975" spans="1:20" ht="191.25" x14ac:dyDescent="0.25">
      <c r="A975" s="15">
        <v>971</v>
      </c>
      <c r="B975" s="9" t="s">
        <v>5440</v>
      </c>
      <c r="C975" s="9" t="s">
        <v>1109</v>
      </c>
      <c r="D975" s="34" t="s">
        <v>54</v>
      </c>
      <c r="E975" s="35" t="s">
        <v>364</v>
      </c>
      <c r="F975" s="9" t="s">
        <v>5441</v>
      </c>
      <c r="G975" s="27" t="s">
        <v>5442</v>
      </c>
      <c r="H975" s="16">
        <v>46035</v>
      </c>
      <c r="I975" s="16">
        <v>46661</v>
      </c>
      <c r="J975" s="49" t="s">
        <v>4701</v>
      </c>
      <c r="K975" s="58" t="s">
        <v>90</v>
      </c>
      <c r="L975" s="58" t="s">
        <v>38</v>
      </c>
      <c r="M975" s="58" t="s">
        <v>75</v>
      </c>
      <c r="N975" s="58" t="s">
        <v>75</v>
      </c>
      <c r="O975" s="56" t="s">
        <v>6267</v>
      </c>
      <c r="P975" s="58" t="s">
        <v>375</v>
      </c>
      <c r="Q975" s="58" t="s">
        <v>371</v>
      </c>
      <c r="R975" s="32">
        <v>84641.47</v>
      </c>
      <c r="S975" s="32">
        <v>63481.1</v>
      </c>
      <c r="T975" s="52">
        <f>Table42[[#This Row],[EU funds 
(EUR)]]/Table42[[#This Row],[Total eligible expenditure allocated to the operation (EUR)]]</f>
        <v>0.74999997046365097</v>
      </c>
    </row>
    <row r="976" spans="1:20" ht="165.75" x14ac:dyDescent="0.25">
      <c r="A976" s="15">
        <v>972</v>
      </c>
      <c r="B976" s="9" t="s">
        <v>5443</v>
      </c>
      <c r="C976" s="9" t="s">
        <v>5444</v>
      </c>
      <c r="D976" s="34" t="s">
        <v>54</v>
      </c>
      <c r="E976" s="35" t="s">
        <v>364</v>
      </c>
      <c r="F976" s="9" t="s">
        <v>5445</v>
      </c>
      <c r="G976" s="27" t="s">
        <v>5446</v>
      </c>
      <c r="H976" s="16">
        <v>46036</v>
      </c>
      <c r="I976" s="16">
        <v>46310</v>
      </c>
      <c r="J976" s="49" t="s">
        <v>4701</v>
      </c>
      <c r="K976" s="58" t="s">
        <v>1831</v>
      </c>
      <c r="L976" s="58" t="s">
        <v>263</v>
      </c>
      <c r="M976" s="58" t="s">
        <v>1967</v>
      </c>
      <c r="N976" s="58" t="s">
        <v>268</v>
      </c>
      <c r="O976" s="56" t="s">
        <v>6267</v>
      </c>
      <c r="P976" s="58" t="s">
        <v>375</v>
      </c>
      <c r="Q976" s="58" t="s">
        <v>371</v>
      </c>
      <c r="R976" s="32">
        <v>18171.060000000001</v>
      </c>
      <c r="S976" s="32">
        <v>13628.29</v>
      </c>
      <c r="T976" s="52">
        <f>Table42[[#This Row],[EU funds 
(EUR)]]/Table42[[#This Row],[Total eligible expenditure allocated to the operation (EUR)]]</f>
        <v>0.74999972483718613</v>
      </c>
    </row>
    <row r="977" spans="1:20" ht="89.25" x14ac:dyDescent="0.25">
      <c r="A977" s="15">
        <v>973</v>
      </c>
      <c r="B977" s="9" t="s">
        <v>5447</v>
      </c>
      <c r="C977" s="9" t="s">
        <v>5448</v>
      </c>
      <c r="D977" s="34" t="s">
        <v>54</v>
      </c>
      <c r="E977" s="35" t="s">
        <v>364</v>
      </c>
      <c r="F977" s="9" t="s">
        <v>5449</v>
      </c>
      <c r="G977" s="27" t="s">
        <v>5450</v>
      </c>
      <c r="H977" s="16">
        <v>46035</v>
      </c>
      <c r="I977" s="16">
        <v>46296</v>
      </c>
      <c r="J977" s="49" t="s">
        <v>4701</v>
      </c>
      <c r="K977" s="58" t="s">
        <v>1854</v>
      </c>
      <c r="L977" s="58" t="s">
        <v>1898</v>
      </c>
      <c r="M977" s="58" t="s">
        <v>1987</v>
      </c>
      <c r="N977" s="58" t="s">
        <v>79</v>
      </c>
      <c r="O977" s="56" t="s">
        <v>6267</v>
      </c>
      <c r="P977" s="58" t="s">
        <v>375</v>
      </c>
      <c r="Q977" s="58" t="s">
        <v>371</v>
      </c>
      <c r="R977" s="32">
        <v>130368.94</v>
      </c>
      <c r="S977" s="32">
        <v>78221.36</v>
      </c>
      <c r="T977" s="52">
        <f>Table42[[#This Row],[EU funds 
(EUR)]]/Table42[[#This Row],[Total eligible expenditure allocated to the operation (EUR)]]</f>
        <v>0.59999996931784516</v>
      </c>
    </row>
    <row r="978" spans="1:20" ht="76.5" x14ac:dyDescent="0.25">
      <c r="A978" s="15">
        <v>974</v>
      </c>
      <c r="B978" s="9" t="s">
        <v>5451</v>
      </c>
      <c r="C978" s="9" t="s">
        <v>1992</v>
      </c>
      <c r="D978" s="34" t="s">
        <v>54</v>
      </c>
      <c r="E978" s="35" t="s">
        <v>364</v>
      </c>
      <c r="F978" s="9" t="s">
        <v>5452</v>
      </c>
      <c r="G978" s="27" t="s">
        <v>5453</v>
      </c>
      <c r="H978" s="16">
        <v>46059</v>
      </c>
      <c r="I978" s="16">
        <v>46462</v>
      </c>
      <c r="J978" s="49" t="s">
        <v>4701</v>
      </c>
      <c r="K978" s="58" t="s">
        <v>123</v>
      </c>
      <c r="L978" s="58" t="s">
        <v>116</v>
      </c>
      <c r="M978" s="58" t="s">
        <v>1953</v>
      </c>
      <c r="N978" s="58" t="s">
        <v>77</v>
      </c>
      <c r="O978" s="56" t="s">
        <v>6267</v>
      </c>
      <c r="P978" s="58" t="s">
        <v>375</v>
      </c>
      <c r="Q978" s="58" t="s">
        <v>371</v>
      </c>
      <c r="R978" s="32">
        <v>94442</v>
      </c>
      <c r="S978" s="32">
        <v>70831.5</v>
      </c>
      <c r="T978" s="52">
        <f>Table42[[#This Row],[EU funds 
(EUR)]]/Table42[[#This Row],[Total eligible expenditure allocated to the operation (EUR)]]</f>
        <v>0.75</v>
      </c>
    </row>
    <row r="979" spans="1:20" ht="89.25" x14ac:dyDescent="0.25">
      <c r="A979" s="15">
        <v>975</v>
      </c>
      <c r="B979" s="9" t="s">
        <v>4044</v>
      </c>
      <c r="C979" s="9" t="s">
        <v>4045</v>
      </c>
      <c r="D979" s="34" t="s">
        <v>54</v>
      </c>
      <c r="E979" s="35" t="s">
        <v>364</v>
      </c>
      <c r="F979" s="9" t="s">
        <v>4046</v>
      </c>
      <c r="G979" s="27" t="s">
        <v>4047</v>
      </c>
      <c r="H979" s="16">
        <v>46010</v>
      </c>
      <c r="I979" s="16">
        <v>46389</v>
      </c>
      <c r="J979" s="49" t="s">
        <v>4701</v>
      </c>
      <c r="K979" s="58" t="s">
        <v>90</v>
      </c>
      <c r="L979" s="58" t="s">
        <v>38</v>
      </c>
      <c r="M979" s="58" t="s">
        <v>75</v>
      </c>
      <c r="N979" s="58" t="s">
        <v>75</v>
      </c>
      <c r="O979" s="56" t="s">
        <v>6267</v>
      </c>
      <c r="P979" s="58" t="s">
        <v>375</v>
      </c>
      <c r="Q979" s="58" t="s">
        <v>371</v>
      </c>
      <c r="R979" s="32">
        <v>83745.399999999994</v>
      </c>
      <c r="S979" s="32">
        <v>62800.66</v>
      </c>
      <c r="T979" s="52">
        <f>Table42[[#This Row],[EU funds 
(EUR)]]/Table42[[#This Row],[Total eligible expenditure allocated to the operation (EUR)]]</f>
        <v>0.74989981539284556</v>
      </c>
    </row>
    <row r="980" spans="1:20" ht="102" x14ac:dyDescent="0.25">
      <c r="A980" s="15">
        <v>976</v>
      </c>
      <c r="B980" s="9" t="s">
        <v>5454</v>
      </c>
      <c r="C980" s="9" t="s">
        <v>5455</v>
      </c>
      <c r="D980" s="34" t="s">
        <v>54</v>
      </c>
      <c r="E980" s="35" t="s">
        <v>364</v>
      </c>
      <c r="F980" s="9" t="s">
        <v>3948</v>
      </c>
      <c r="G980" s="27" t="s">
        <v>3949</v>
      </c>
      <c r="H980" s="16">
        <v>46037</v>
      </c>
      <c r="I980" s="16">
        <v>46731</v>
      </c>
      <c r="J980" s="49" t="s">
        <v>4701</v>
      </c>
      <c r="K980" s="58" t="s">
        <v>1885</v>
      </c>
      <c r="L980" s="58" t="s">
        <v>545</v>
      </c>
      <c r="M980" s="58" t="s">
        <v>1980</v>
      </c>
      <c r="N980" s="58" t="s">
        <v>268</v>
      </c>
      <c r="O980" s="56" t="s">
        <v>6267</v>
      </c>
      <c r="P980" s="58" t="s">
        <v>375</v>
      </c>
      <c r="Q980" s="58" t="s">
        <v>371</v>
      </c>
      <c r="R980" s="32">
        <v>156434.85</v>
      </c>
      <c r="S980" s="32">
        <v>117326.13</v>
      </c>
      <c r="T980" s="52">
        <f>Table42[[#This Row],[EU funds 
(EUR)]]/Table42[[#This Row],[Total eligible expenditure allocated to the operation (EUR)]]</f>
        <v>0.74999995205671877</v>
      </c>
    </row>
    <row r="981" spans="1:20" ht="102" x14ac:dyDescent="0.25">
      <c r="A981" s="15">
        <v>977</v>
      </c>
      <c r="B981" s="9" t="s">
        <v>5456</v>
      </c>
      <c r="C981" s="9" t="s">
        <v>4889</v>
      </c>
      <c r="D981" s="34" t="s">
        <v>54</v>
      </c>
      <c r="E981" s="35" t="s">
        <v>364</v>
      </c>
      <c r="F981" s="9" t="s">
        <v>5457</v>
      </c>
      <c r="G981" s="27" t="s">
        <v>5458</v>
      </c>
      <c r="H981" s="16">
        <v>46029</v>
      </c>
      <c r="I981" s="16">
        <v>46722</v>
      </c>
      <c r="J981" s="49" t="s">
        <v>4701</v>
      </c>
      <c r="K981" s="58" t="s">
        <v>90</v>
      </c>
      <c r="L981" s="58" t="s">
        <v>38</v>
      </c>
      <c r="M981" s="58" t="s">
        <v>75</v>
      </c>
      <c r="N981" s="58" t="s">
        <v>75</v>
      </c>
      <c r="O981" s="56" t="s">
        <v>6267</v>
      </c>
      <c r="P981" s="58" t="s">
        <v>375</v>
      </c>
      <c r="Q981" s="58" t="s">
        <v>371</v>
      </c>
      <c r="R981" s="32">
        <v>58260.01</v>
      </c>
      <c r="S981" s="32">
        <v>43695</v>
      </c>
      <c r="T981" s="52">
        <f>Table42[[#This Row],[EU funds 
(EUR)]]/Table42[[#This Row],[Total eligible expenditure allocated to the operation (EUR)]]</f>
        <v>0.74999987126675738</v>
      </c>
    </row>
    <row r="982" spans="1:20" ht="102" x14ac:dyDescent="0.25">
      <c r="A982" s="15">
        <v>978</v>
      </c>
      <c r="B982" s="9" t="s">
        <v>4048</v>
      </c>
      <c r="C982" s="9" t="s">
        <v>2696</v>
      </c>
      <c r="D982" s="34" t="s">
        <v>54</v>
      </c>
      <c r="E982" s="35" t="s">
        <v>364</v>
      </c>
      <c r="F982" s="9" t="s">
        <v>4049</v>
      </c>
      <c r="G982" s="27" t="s">
        <v>4050</v>
      </c>
      <c r="H982" s="16">
        <v>46006</v>
      </c>
      <c r="I982" s="16">
        <v>46570</v>
      </c>
      <c r="J982" s="49" t="s">
        <v>4701</v>
      </c>
      <c r="K982" s="58" t="s">
        <v>90</v>
      </c>
      <c r="L982" s="58" t="s">
        <v>38</v>
      </c>
      <c r="M982" s="58" t="s">
        <v>75</v>
      </c>
      <c r="N982" s="58" t="s">
        <v>75</v>
      </c>
      <c r="O982" s="56" t="s">
        <v>6267</v>
      </c>
      <c r="P982" s="58" t="s">
        <v>375</v>
      </c>
      <c r="Q982" s="58" t="s">
        <v>371</v>
      </c>
      <c r="R982" s="32">
        <v>87608.49</v>
      </c>
      <c r="S982" s="32">
        <v>65706.36</v>
      </c>
      <c r="T982" s="52">
        <f>Table42[[#This Row],[EU funds 
(EUR)]]/Table42[[#This Row],[Total eligible expenditure allocated to the operation (EUR)]]</f>
        <v>0.74999991439185854</v>
      </c>
    </row>
    <row r="983" spans="1:20" ht="114.75" x14ac:dyDescent="0.25">
      <c r="A983" s="15">
        <v>979</v>
      </c>
      <c r="B983" s="9" t="s">
        <v>5459</v>
      </c>
      <c r="C983" s="9" t="s">
        <v>968</v>
      </c>
      <c r="D983" s="34" t="s">
        <v>54</v>
      </c>
      <c r="E983" s="35" t="s">
        <v>364</v>
      </c>
      <c r="F983" s="9" t="s">
        <v>5460</v>
      </c>
      <c r="G983" s="27" t="s">
        <v>5461</v>
      </c>
      <c r="H983" s="16">
        <v>46038</v>
      </c>
      <c r="I983" s="16">
        <v>46472</v>
      </c>
      <c r="J983" s="49" t="s">
        <v>4701</v>
      </c>
      <c r="K983" s="58" t="s">
        <v>529</v>
      </c>
      <c r="L983" s="58" t="s">
        <v>261</v>
      </c>
      <c r="M983" s="58" t="s">
        <v>1961</v>
      </c>
      <c r="N983" s="58" t="s">
        <v>268</v>
      </c>
      <c r="O983" s="56" t="s">
        <v>6267</v>
      </c>
      <c r="P983" s="58" t="s">
        <v>375</v>
      </c>
      <c r="Q983" s="58" t="s">
        <v>371</v>
      </c>
      <c r="R983" s="32">
        <v>69357.36</v>
      </c>
      <c r="S983" s="32">
        <v>48550.15</v>
      </c>
      <c r="T983" s="52">
        <f>Table42[[#This Row],[EU funds 
(EUR)]]/Table42[[#This Row],[Total eligible expenditure allocated to the operation (EUR)]]</f>
        <v>0.69999997116383905</v>
      </c>
    </row>
    <row r="984" spans="1:20" ht="102" x14ac:dyDescent="0.25">
      <c r="A984" s="15">
        <v>980</v>
      </c>
      <c r="B984" s="9" t="s">
        <v>5462</v>
      </c>
      <c r="C984" s="9" t="s">
        <v>1028</v>
      </c>
      <c r="D984" s="34" t="s">
        <v>54</v>
      </c>
      <c r="E984" s="35" t="s">
        <v>364</v>
      </c>
      <c r="F984" s="9" t="s">
        <v>5463</v>
      </c>
      <c r="G984" s="27" t="s">
        <v>5464</v>
      </c>
      <c r="H984" s="16">
        <v>46043</v>
      </c>
      <c r="I984" s="16">
        <v>46419</v>
      </c>
      <c r="J984" s="49" t="s">
        <v>4701</v>
      </c>
      <c r="K984" s="58" t="s">
        <v>90</v>
      </c>
      <c r="L984" s="58" t="s">
        <v>38</v>
      </c>
      <c r="M984" s="58" t="s">
        <v>75</v>
      </c>
      <c r="N984" s="58" t="s">
        <v>75</v>
      </c>
      <c r="O984" s="56" t="s">
        <v>6267</v>
      </c>
      <c r="P984" s="58" t="s">
        <v>375</v>
      </c>
      <c r="Q984" s="58" t="s">
        <v>371</v>
      </c>
      <c r="R984" s="32">
        <v>54558</v>
      </c>
      <c r="S984" s="32">
        <v>40918.5</v>
      </c>
      <c r="T984" s="52">
        <f>Table42[[#This Row],[EU funds 
(EUR)]]/Table42[[#This Row],[Total eligible expenditure allocated to the operation (EUR)]]</f>
        <v>0.75</v>
      </c>
    </row>
    <row r="985" spans="1:20" ht="76.5" x14ac:dyDescent="0.25">
      <c r="A985" s="15">
        <v>981</v>
      </c>
      <c r="B985" s="9" t="s">
        <v>5465</v>
      </c>
      <c r="C985" s="9" t="s">
        <v>5466</v>
      </c>
      <c r="D985" s="34" t="s">
        <v>54</v>
      </c>
      <c r="E985" s="35" t="s">
        <v>364</v>
      </c>
      <c r="F985" s="9" t="s">
        <v>5467</v>
      </c>
      <c r="G985" s="27" t="s">
        <v>5468</v>
      </c>
      <c r="H985" s="16">
        <v>46064</v>
      </c>
      <c r="I985" s="16">
        <v>46645</v>
      </c>
      <c r="J985" s="49" t="s">
        <v>4701</v>
      </c>
      <c r="K985" s="58" t="s">
        <v>1808</v>
      </c>
      <c r="L985" s="58" t="s">
        <v>260</v>
      </c>
      <c r="M985" s="58" t="s">
        <v>1960</v>
      </c>
      <c r="N985" s="58" t="s">
        <v>268</v>
      </c>
      <c r="O985" s="56" t="s">
        <v>6267</v>
      </c>
      <c r="P985" s="58" t="s">
        <v>375</v>
      </c>
      <c r="Q985" s="58" t="s">
        <v>371</v>
      </c>
      <c r="R985" s="32">
        <v>104508.62</v>
      </c>
      <c r="S985" s="32">
        <v>62705.17</v>
      </c>
      <c r="T985" s="52">
        <f>Table42[[#This Row],[EU funds 
(EUR)]]/Table42[[#This Row],[Total eligible expenditure allocated to the operation (EUR)]]</f>
        <v>0.59999998086282258</v>
      </c>
    </row>
    <row r="986" spans="1:20" ht="127.5" x14ac:dyDescent="0.25">
      <c r="A986" s="15">
        <v>982</v>
      </c>
      <c r="B986" s="9" t="s">
        <v>4051</v>
      </c>
      <c r="C986" s="9" t="s">
        <v>994</v>
      </c>
      <c r="D986" s="34" t="s">
        <v>54</v>
      </c>
      <c r="E986" s="35" t="s">
        <v>364</v>
      </c>
      <c r="F986" s="9" t="s">
        <v>4052</v>
      </c>
      <c r="G986" s="27" t="s">
        <v>4053</v>
      </c>
      <c r="H986" s="16">
        <v>46008</v>
      </c>
      <c r="I986" s="16">
        <v>46586</v>
      </c>
      <c r="J986" s="49" t="s">
        <v>4701</v>
      </c>
      <c r="K986" s="58" t="s">
        <v>1808</v>
      </c>
      <c r="L986" s="58" t="s">
        <v>260</v>
      </c>
      <c r="M986" s="58" t="s">
        <v>1960</v>
      </c>
      <c r="N986" s="58" t="s">
        <v>268</v>
      </c>
      <c r="O986" s="56" t="s">
        <v>6267</v>
      </c>
      <c r="P986" s="58" t="s">
        <v>375</v>
      </c>
      <c r="Q986" s="58" t="s">
        <v>371</v>
      </c>
      <c r="R986" s="32">
        <v>164890</v>
      </c>
      <c r="S986" s="32">
        <v>118968.13</v>
      </c>
      <c r="T986" s="52">
        <f>Table42[[#This Row],[EU funds 
(EUR)]]/Table42[[#This Row],[Total eligible expenditure allocated to the operation (EUR)]]</f>
        <v>0.72149996967675423</v>
      </c>
    </row>
    <row r="987" spans="1:20" ht="140.25" x14ac:dyDescent="0.25">
      <c r="A987" s="15">
        <v>983</v>
      </c>
      <c r="B987" s="9" t="s">
        <v>4054</v>
      </c>
      <c r="C987" s="9" t="s">
        <v>4055</v>
      </c>
      <c r="D987" s="34" t="s">
        <v>54</v>
      </c>
      <c r="E987" s="35" t="s">
        <v>364</v>
      </c>
      <c r="F987" s="9" t="s">
        <v>4056</v>
      </c>
      <c r="G987" s="27" t="s">
        <v>4057</v>
      </c>
      <c r="H987" s="16">
        <v>46020</v>
      </c>
      <c r="I987" s="16">
        <v>46600</v>
      </c>
      <c r="J987" s="49" t="s">
        <v>4701</v>
      </c>
      <c r="K987" s="58" t="s">
        <v>123</v>
      </c>
      <c r="L987" s="58" t="s">
        <v>116</v>
      </c>
      <c r="M987" s="58" t="s">
        <v>1953</v>
      </c>
      <c r="N987" s="58" t="s">
        <v>77</v>
      </c>
      <c r="O987" s="56" t="s">
        <v>6267</v>
      </c>
      <c r="P987" s="58" t="s">
        <v>375</v>
      </c>
      <c r="Q987" s="58" t="s">
        <v>371</v>
      </c>
      <c r="R987" s="32">
        <v>157086.56</v>
      </c>
      <c r="S987" s="32">
        <v>117814.92</v>
      </c>
      <c r="T987" s="52">
        <f>Table42[[#This Row],[EU funds 
(EUR)]]/Table42[[#This Row],[Total eligible expenditure allocated to the operation (EUR)]]</f>
        <v>0.75</v>
      </c>
    </row>
    <row r="988" spans="1:20" ht="89.25" x14ac:dyDescent="0.25">
      <c r="A988" s="15">
        <v>984</v>
      </c>
      <c r="B988" s="9" t="s">
        <v>4058</v>
      </c>
      <c r="C988" s="9" t="s">
        <v>4059</v>
      </c>
      <c r="D988" s="34" t="s">
        <v>54</v>
      </c>
      <c r="E988" s="35" t="s">
        <v>364</v>
      </c>
      <c r="F988" s="9" t="s">
        <v>4060</v>
      </c>
      <c r="G988" s="27" t="s">
        <v>4061</v>
      </c>
      <c r="H988" s="16">
        <v>46000</v>
      </c>
      <c r="I988" s="16">
        <v>46570</v>
      </c>
      <c r="J988" s="49" t="s">
        <v>4701</v>
      </c>
      <c r="K988" s="58" t="s">
        <v>4062</v>
      </c>
      <c r="L988" s="58" t="s">
        <v>72</v>
      </c>
      <c r="M988" s="58" t="s">
        <v>1949</v>
      </c>
      <c r="N988" s="58" t="s">
        <v>77</v>
      </c>
      <c r="O988" s="56" t="s">
        <v>6267</v>
      </c>
      <c r="P988" s="58" t="s">
        <v>375</v>
      </c>
      <c r="Q988" s="58" t="s">
        <v>371</v>
      </c>
      <c r="R988" s="32">
        <v>52005.82</v>
      </c>
      <c r="S988" s="32">
        <v>39004.36</v>
      </c>
      <c r="T988" s="52">
        <f>Table42[[#This Row],[EU funds 
(EUR)]]/Table42[[#This Row],[Total eligible expenditure allocated to the operation (EUR)]]</f>
        <v>0.74999990385691451</v>
      </c>
    </row>
    <row r="989" spans="1:20" ht="140.25" x14ac:dyDescent="0.25">
      <c r="A989" s="15">
        <v>985</v>
      </c>
      <c r="B989" s="9" t="s">
        <v>5469</v>
      </c>
      <c r="C989" s="9" t="s">
        <v>5470</v>
      </c>
      <c r="D989" s="34" t="s">
        <v>54</v>
      </c>
      <c r="E989" s="35" t="s">
        <v>364</v>
      </c>
      <c r="F989" s="9" t="s">
        <v>5471</v>
      </c>
      <c r="G989" s="27" t="s">
        <v>5472</v>
      </c>
      <c r="H989" s="16">
        <v>46063</v>
      </c>
      <c r="I989" s="16">
        <v>46660</v>
      </c>
      <c r="J989" s="49" t="s">
        <v>4701</v>
      </c>
      <c r="K989" s="58" t="s">
        <v>90</v>
      </c>
      <c r="L989" s="58" t="s">
        <v>38</v>
      </c>
      <c r="M989" s="58" t="s">
        <v>75</v>
      </c>
      <c r="N989" s="58" t="s">
        <v>75</v>
      </c>
      <c r="O989" s="56" t="s">
        <v>6267</v>
      </c>
      <c r="P989" s="58" t="s">
        <v>375</v>
      </c>
      <c r="Q989" s="58" t="s">
        <v>371</v>
      </c>
      <c r="R989" s="32">
        <v>159889.5</v>
      </c>
      <c r="S989" s="32">
        <v>119917.12</v>
      </c>
      <c r="T989" s="52">
        <f>Table42[[#This Row],[EU funds 
(EUR)]]/Table42[[#This Row],[Total eligible expenditure allocated to the operation (EUR)]]</f>
        <v>0.74999996872840302</v>
      </c>
    </row>
    <row r="990" spans="1:20" ht="114.75" x14ac:dyDescent="0.25">
      <c r="A990" s="15">
        <v>986</v>
      </c>
      <c r="B990" s="9" t="s">
        <v>4063</v>
      </c>
      <c r="C990" s="9" t="s">
        <v>3281</v>
      </c>
      <c r="D990" s="34" t="s">
        <v>54</v>
      </c>
      <c r="E990" s="35" t="s">
        <v>364</v>
      </c>
      <c r="F990" s="9" t="s">
        <v>4064</v>
      </c>
      <c r="G990" s="27" t="s">
        <v>4065</v>
      </c>
      <c r="H990" s="16">
        <v>46002</v>
      </c>
      <c r="I990" s="16">
        <v>46873</v>
      </c>
      <c r="J990" s="49" t="s">
        <v>4701</v>
      </c>
      <c r="K990" s="58" t="s">
        <v>525</v>
      </c>
      <c r="L990" s="58" t="s">
        <v>542</v>
      </c>
      <c r="M990" s="58" t="s">
        <v>1975</v>
      </c>
      <c r="N990" s="58" t="s">
        <v>268</v>
      </c>
      <c r="O990" s="56" t="s">
        <v>6267</v>
      </c>
      <c r="P990" s="58" t="s">
        <v>375</v>
      </c>
      <c r="Q990" s="58" t="s">
        <v>371</v>
      </c>
      <c r="R990" s="32">
        <v>86487.03</v>
      </c>
      <c r="S990" s="32">
        <v>64778.78</v>
      </c>
      <c r="T990" s="52">
        <f>Table42[[#This Row],[EU funds 
(EUR)]]/Table42[[#This Row],[Total eligible expenditure allocated to the operation (EUR)]]</f>
        <v>0.7489999367535225</v>
      </c>
    </row>
    <row r="991" spans="1:20" ht="63.75" x14ac:dyDescent="0.25">
      <c r="A991" s="15">
        <v>987</v>
      </c>
      <c r="B991" s="9" t="s">
        <v>5473</v>
      </c>
      <c r="C991" s="9" t="s">
        <v>5474</v>
      </c>
      <c r="D991" s="34" t="s">
        <v>54</v>
      </c>
      <c r="E991" s="35" t="s">
        <v>364</v>
      </c>
      <c r="F991" s="9" t="s">
        <v>5475</v>
      </c>
      <c r="G991" s="27" t="s">
        <v>5476</v>
      </c>
      <c r="H991" s="16">
        <v>46063</v>
      </c>
      <c r="I991" s="16">
        <v>46722</v>
      </c>
      <c r="J991" s="49" t="s">
        <v>4701</v>
      </c>
      <c r="K991" s="58" t="s">
        <v>90</v>
      </c>
      <c r="L991" s="58" t="s">
        <v>38</v>
      </c>
      <c r="M991" s="58" t="s">
        <v>75</v>
      </c>
      <c r="N991" s="58" t="s">
        <v>75</v>
      </c>
      <c r="O991" s="56" t="s">
        <v>6267</v>
      </c>
      <c r="P991" s="58" t="s">
        <v>375</v>
      </c>
      <c r="Q991" s="58" t="s">
        <v>371</v>
      </c>
      <c r="R991" s="32">
        <v>57646.57</v>
      </c>
      <c r="S991" s="32">
        <v>43234.92</v>
      </c>
      <c r="T991" s="52">
        <f>Table42[[#This Row],[EU funds 
(EUR)]]/Table42[[#This Row],[Total eligible expenditure allocated to the operation (EUR)]]</f>
        <v>0.74999986989685596</v>
      </c>
    </row>
    <row r="992" spans="1:20" ht="102" x14ac:dyDescent="0.25">
      <c r="A992" s="15">
        <v>988</v>
      </c>
      <c r="B992" s="9" t="s">
        <v>5477</v>
      </c>
      <c r="C992" s="9" t="s">
        <v>5478</v>
      </c>
      <c r="D992" s="34" t="s">
        <v>54</v>
      </c>
      <c r="E992" s="35" t="s">
        <v>364</v>
      </c>
      <c r="F992" s="9" t="s">
        <v>5479</v>
      </c>
      <c r="G992" s="27" t="s">
        <v>5480</v>
      </c>
      <c r="H992" s="16">
        <v>46040</v>
      </c>
      <c r="I992" s="16">
        <v>46637</v>
      </c>
      <c r="J992" s="49" t="s">
        <v>4701</v>
      </c>
      <c r="K992" s="58" t="s">
        <v>1828</v>
      </c>
      <c r="L992" s="58" t="s">
        <v>72</v>
      </c>
      <c r="M992" s="58" t="s">
        <v>1949</v>
      </c>
      <c r="N992" s="58" t="s">
        <v>77</v>
      </c>
      <c r="O992" s="56" t="s">
        <v>6267</v>
      </c>
      <c r="P992" s="58" t="s">
        <v>375</v>
      </c>
      <c r="Q992" s="58" t="s">
        <v>371</v>
      </c>
      <c r="R992" s="32">
        <v>132503.99</v>
      </c>
      <c r="S992" s="32">
        <v>99377.99</v>
      </c>
      <c r="T992" s="52">
        <f>Table42[[#This Row],[EU funds 
(EUR)]]/Table42[[#This Row],[Total eligible expenditure allocated to the operation (EUR)]]</f>
        <v>0.74999998113264377</v>
      </c>
    </row>
    <row r="993" spans="1:20" ht="114.75" x14ac:dyDescent="0.25">
      <c r="A993" s="15">
        <v>989</v>
      </c>
      <c r="B993" s="9" t="s">
        <v>5481</v>
      </c>
      <c r="C993" s="9" t="s">
        <v>5482</v>
      </c>
      <c r="D993" s="34" t="s">
        <v>54</v>
      </c>
      <c r="E993" s="35" t="s">
        <v>364</v>
      </c>
      <c r="F993" s="9" t="s">
        <v>5483</v>
      </c>
      <c r="G993" s="27" t="s">
        <v>5484</v>
      </c>
      <c r="H993" s="16">
        <v>46035</v>
      </c>
      <c r="I993" s="16">
        <v>46175</v>
      </c>
      <c r="J993" s="49" t="s">
        <v>4701</v>
      </c>
      <c r="K993" s="58" t="s">
        <v>90</v>
      </c>
      <c r="L993" s="58" t="s">
        <v>38</v>
      </c>
      <c r="M993" s="58" t="s">
        <v>75</v>
      </c>
      <c r="N993" s="58" t="s">
        <v>75</v>
      </c>
      <c r="O993" s="56" t="s">
        <v>6267</v>
      </c>
      <c r="P993" s="58" t="s">
        <v>375</v>
      </c>
      <c r="Q993" s="58" t="s">
        <v>371</v>
      </c>
      <c r="R993" s="32">
        <v>112948.16</v>
      </c>
      <c r="S993" s="32">
        <v>67768.89</v>
      </c>
      <c r="T993" s="52">
        <f>Table42[[#This Row],[EU funds 
(EUR)]]/Table42[[#This Row],[Total eligible expenditure allocated to the operation (EUR)]]</f>
        <v>0.59999994687828462</v>
      </c>
    </row>
    <row r="994" spans="1:20" ht="114.75" x14ac:dyDescent="0.25">
      <c r="A994" s="15">
        <v>990</v>
      </c>
      <c r="B994" s="9" t="s">
        <v>4066</v>
      </c>
      <c r="C994" s="9" t="s">
        <v>960</v>
      </c>
      <c r="D994" s="34" t="s">
        <v>54</v>
      </c>
      <c r="E994" s="35" t="s">
        <v>364</v>
      </c>
      <c r="F994" s="9" t="s">
        <v>4067</v>
      </c>
      <c r="G994" s="27" t="s">
        <v>4068</v>
      </c>
      <c r="H994" s="16">
        <v>46013</v>
      </c>
      <c r="I994" s="16">
        <v>46647</v>
      </c>
      <c r="J994" s="49" t="s">
        <v>4701</v>
      </c>
      <c r="K994" s="58" t="s">
        <v>90</v>
      </c>
      <c r="L994" s="58" t="s">
        <v>38</v>
      </c>
      <c r="M994" s="58" t="s">
        <v>75</v>
      </c>
      <c r="N994" s="58" t="s">
        <v>75</v>
      </c>
      <c r="O994" s="56" t="s">
        <v>6267</v>
      </c>
      <c r="P994" s="58" t="s">
        <v>375</v>
      </c>
      <c r="Q994" s="58" t="s">
        <v>371</v>
      </c>
      <c r="R994" s="32">
        <v>121645.9</v>
      </c>
      <c r="S994" s="32">
        <v>91234.42</v>
      </c>
      <c r="T994" s="52">
        <f>Table42[[#This Row],[EU funds 
(EUR)]]/Table42[[#This Row],[Total eligible expenditure allocated to the operation (EUR)]]</f>
        <v>0.74999995889709392</v>
      </c>
    </row>
    <row r="995" spans="1:20" ht="102" x14ac:dyDescent="0.25">
      <c r="A995" s="15">
        <v>991</v>
      </c>
      <c r="B995" s="9" t="s">
        <v>5485</v>
      </c>
      <c r="C995" s="9" t="s">
        <v>5486</v>
      </c>
      <c r="D995" s="34" t="s">
        <v>54</v>
      </c>
      <c r="E995" s="35" t="s">
        <v>364</v>
      </c>
      <c r="F995" s="9" t="s">
        <v>5487</v>
      </c>
      <c r="G995" s="27" t="s">
        <v>5488</v>
      </c>
      <c r="H995" s="16">
        <v>46041</v>
      </c>
      <c r="I995" s="16">
        <v>46296</v>
      </c>
      <c r="J995" s="49" t="s">
        <v>4701</v>
      </c>
      <c r="K995" s="58" t="s">
        <v>90</v>
      </c>
      <c r="L995" s="58" t="s">
        <v>38</v>
      </c>
      <c r="M995" s="58" t="s">
        <v>75</v>
      </c>
      <c r="N995" s="58" t="s">
        <v>75</v>
      </c>
      <c r="O995" s="56" t="s">
        <v>6267</v>
      </c>
      <c r="P995" s="58" t="s">
        <v>375</v>
      </c>
      <c r="Q995" s="58" t="s">
        <v>371</v>
      </c>
      <c r="R995" s="32">
        <v>160329.26999999999</v>
      </c>
      <c r="S995" s="32">
        <v>120000</v>
      </c>
      <c r="T995" s="52">
        <f>Table42[[#This Row],[EU funds 
(EUR)]]/Table42[[#This Row],[Total eligible expenditure allocated to the operation (EUR)]]</f>
        <v>0.74845971668180122</v>
      </c>
    </row>
    <row r="996" spans="1:20" ht="114.75" x14ac:dyDescent="0.25">
      <c r="A996" s="15">
        <v>992</v>
      </c>
      <c r="B996" s="9" t="s">
        <v>5489</v>
      </c>
      <c r="C996" s="9" t="s">
        <v>1105</v>
      </c>
      <c r="D996" s="34" t="s">
        <v>54</v>
      </c>
      <c r="E996" s="35" t="s">
        <v>364</v>
      </c>
      <c r="F996" s="9" t="s">
        <v>5490</v>
      </c>
      <c r="G996" s="27" t="s">
        <v>5491</v>
      </c>
      <c r="H996" s="16">
        <v>46064</v>
      </c>
      <c r="I996" s="16">
        <v>46600</v>
      </c>
      <c r="J996" s="49" t="s">
        <v>4701</v>
      </c>
      <c r="K996" s="58" t="s">
        <v>1881</v>
      </c>
      <c r="L996" s="58" t="s">
        <v>260</v>
      </c>
      <c r="M996" s="58" t="s">
        <v>1960</v>
      </c>
      <c r="N996" s="58" t="s">
        <v>268</v>
      </c>
      <c r="O996" s="56" t="s">
        <v>6267</v>
      </c>
      <c r="P996" s="58" t="s">
        <v>375</v>
      </c>
      <c r="Q996" s="58" t="s">
        <v>371</v>
      </c>
      <c r="R996" s="32">
        <v>81604.600000000006</v>
      </c>
      <c r="S996" s="32">
        <v>61203.45</v>
      </c>
      <c r="T996" s="52">
        <f>Table42[[#This Row],[EU funds 
(EUR)]]/Table42[[#This Row],[Total eligible expenditure allocated to the operation (EUR)]]</f>
        <v>0.74999999999999989</v>
      </c>
    </row>
    <row r="997" spans="1:20" ht="89.25" x14ac:dyDescent="0.25">
      <c r="A997" s="15">
        <v>993</v>
      </c>
      <c r="B997" s="9" t="s">
        <v>5492</v>
      </c>
      <c r="C997" s="9" t="s">
        <v>5493</v>
      </c>
      <c r="D997" s="34" t="s">
        <v>54</v>
      </c>
      <c r="E997" s="35" t="s">
        <v>364</v>
      </c>
      <c r="F997" s="9" t="s">
        <v>5494</v>
      </c>
      <c r="G997" s="27" t="s">
        <v>5495</v>
      </c>
      <c r="H997" s="16">
        <v>46030</v>
      </c>
      <c r="I997" s="16">
        <v>46626</v>
      </c>
      <c r="J997" s="49" t="s">
        <v>4701</v>
      </c>
      <c r="K997" s="58" t="s">
        <v>90</v>
      </c>
      <c r="L997" s="58" t="s">
        <v>38</v>
      </c>
      <c r="M997" s="58" t="s">
        <v>75</v>
      </c>
      <c r="N997" s="58" t="s">
        <v>75</v>
      </c>
      <c r="O997" s="56" t="s">
        <v>6267</v>
      </c>
      <c r="P997" s="58" t="s">
        <v>375</v>
      </c>
      <c r="Q997" s="58" t="s">
        <v>371</v>
      </c>
      <c r="R997" s="32">
        <v>201300.9</v>
      </c>
      <c r="S997" s="32">
        <v>70455.31</v>
      </c>
      <c r="T997" s="52">
        <f>Table42[[#This Row],[EU funds 
(EUR)]]/Table42[[#This Row],[Total eligible expenditure allocated to the operation (EUR)]]</f>
        <v>0.34999997516156162</v>
      </c>
    </row>
    <row r="998" spans="1:20" ht="127.5" x14ac:dyDescent="0.25">
      <c r="A998" s="15">
        <v>994</v>
      </c>
      <c r="B998" s="9" t="s">
        <v>4069</v>
      </c>
      <c r="C998" s="9" t="s">
        <v>2579</v>
      </c>
      <c r="D998" s="34" t="s">
        <v>54</v>
      </c>
      <c r="E998" s="35" t="s">
        <v>364</v>
      </c>
      <c r="F998" s="9" t="s">
        <v>4070</v>
      </c>
      <c r="G998" s="27" t="s">
        <v>4071</v>
      </c>
      <c r="H998" s="16">
        <v>46013</v>
      </c>
      <c r="I998" s="16">
        <v>46631</v>
      </c>
      <c r="J998" s="49" t="s">
        <v>4701</v>
      </c>
      <c r="K998" s="58" t="s">
        <v>2582</v>
      </c>
      <c r="L998" s="58" t="s">
        <v>73</v>
      </c>
      <c r="M998" s="58" t="s">
        <v>1950</v>
      </c>
      <c r="N998" s="58" t="s">
        <v>77</v>
      </c>
      <c r="O998" s="56" t="s">
        <v>6267</v>
      </c>
      <c r="P998" s="58" t="s">
        <v>375</v>
      </c>
      <c r="Q998" s="58" t="s">
        <v>371</v>
      </c>
      <c r="R998" s="32">
        <v>145236.24</v>
      </c>
      <c r="S998" s="32">
        <v>108927.18</v>
      </c>
      <c r="T998" s="52">
        <f>Table42[[#This Row],[EU funds 
(EUR)]]/Table42[[#This Row],[Total eligible expenditure allocated to the operation (EUR)]]</f>
        <v>0.75</v>
      </c>
    </row>
    <row r="999" spans="1:20" ht="102" x14ac:dyDescent="0.25">
      <c r="A999" s="15">
        <v>995</v>
      </c>
      <c r="B999" s="9" t="s">
        <v>4072</v>
      </c>
      <c r="C999" s="9" t="s">
        <v>4073</v>
      </c>
      <c r="D999" s="34" t="s">
        <v>54</v>
      </c>
      <c r="E999" s="35" t="s">
        <v>364</v>
      </c>
      <c r="F999" s="9" t="s">
        <v>3948</v>
      </c>
      <c r="G999" s="27" t="s">
        <v>3949</v>
      </c>
      <c r="H999" s="16">
        <v>46013</v>
      </c>
      <c r="I999" s="16">
        <v>46662</v>
      </c>
      <c r="J999" s="49" t="s">
        <v>4701</v>
      </c>
      <c r="K999" s="58" t="s">
        <v>90</v>
      </c>
      <c r="L999" s="58" t="s">
        <v>38</v>
      </c>
      <c r="M999" s="58" t="s">
        <v>75</v>
      </c>
      <c r="N999" s="58" t="s">
        <v>75</v>
      </c>
      <c r="O999" s="56" t="s">
        <v>6267</v>
      </c>
      <c r="P999" s="58" t="s">
        <v>375</v>
      </c>
      <c r="Q999" s="58" t="s">
        <v>371</v>
      </c>
      <c r="R999" s="32">
        <v>145916.35</v>
      </c>
      <c r="S999" s="32">
        <v>109437.26</v>
      </c>
      <c r="T999" s="52">
        <f>Table42[[#This Row],[EU funds 
(EUR)]]/Table42[[#This Row],[Total eligible expenditure allocated to the operation (EUR)]]</f>
        <v>0.74999998286689595</v>
      </c>
    </row>
    <row r="1000" spans="1:20" ht="127.5" x14ac:dyDescent="0.25">
      <c r="A1000" s="15">
        <v>996</v>
      </c>
      <c r="B1000" s="9" t="s">
        <v>5496</v>
      </c>
      <c r="C1000" s="9" t="s">
        <v>5497</v>
      </c>
      <c r="D1000" s="34" t="s">
        <v>54</v>
      </c>
      <c r="E1000" s="35" t="s">
        <v>364</v>
      </c>
      <c r="F1000" s="9" t="s">
        <v>5498</v>
      </c>
      <c r="G1000" s="27" t="s">
        <v>5499</v>
      </c>
      <c r="H1000" s="16">
        <v>46107</v>
      </c>
      <c r="I1000" s="16">
        <v>46661</v>
      </c>
      <c r="J1000" s="49" t="s">
        <v>4701</v>
      </c>
      <c r="K1000" s="58" t="s">
        <v>5500</v>
      </c>
      <c r="L1000" s="58" t="s">
        <v>542</v>
      </c>
      <c r="M1000" s="58" t="s">
        <v>5501</v>
      </c>
      <c r="N1000" s="58" t="s">
        <v>5502</v>
      </c>
      <c r="O1000" s="56" t="s">
        <v>6267</v>
      </c>
      <c r="P1000" s="58" t="s">
        <v>375</v>
      </c>
      <c r="Q1000" s="58" t="s">
        <v>371</v>
      </c>
      <c r="R1000" s="32">
        <v>107392.78</v>
      </c>
      <c r="S1000" s="32">
        <v>80544.58</v>
      </c>
      <c r="T1000" s="52">
        <f>Table42[[#This Row],[EU funds 
(EUR)]]/Table42[[#This Row],[Total eligible expenditure allocated to the operation (EUR)]]</f>
        <v>0.74999995344193537</v>
      </c>
    </row>
    <row r="1001" spans="1:20" ht="114.75" x14ac:dyDescent="0.25">
      <c r="A1001" s="15">
        <v>997</v>
      </c>
      <c r="B1001" s="9" t="s">
        <v>4074</v>
      </c>
      <c r="C1001" s="9" t="s">
        <v>4075</v>
      </c>
      <c r="D1001" s="34" t="s">
        <v>54</v>
      </c>
      <c r="E1001" s="35" t="s">
        <v>364</v>
      </c>
      <c r="F1001" s="9" t="s">
        <v>4076</v>
      </c>
      <c r="G1001" s="27" t="s">
        <v>4077</v>
      </c>
      <c r="H1001" s="16">
        <v>46006</v>
      </c>
      <c r="I1001" s="16">
        <v>46266</v>
      </c>
      <c r="J1001" s="49" t="s">
        <v>4701</v>
      </c>
      <c r="K1001" s="58" t="s">
        <v>90</v>
      </c>
      <c r="L1001" s="58" t="s">
        <v>38</v>
      </c>
      <c r="M1001" s="58" t="s">
        <v>4078</v>
      </c>
      <c r="N1001" s="58" t="s">
        <v>4078</v>
      </c>
      <c r="O1001" s="56" t="s">
        <v>6267</v>
      </c>
      <c r="P1001" s="58" t="s">
        <v>375</v>
      </c>
      <c r="Q1001" s="58" t="s">
        <v>371</v>
      </c>
      <c r="R1001" s="32">
        <v>22100.3</v>
      </c>
      <c r="S1001" s="32">
        <v>16575.22</v>
      </c>
      <c r="T1001" s="52">
        <f>Table42[[#This Row],[EU funds 
(EUR)]]/Table42[[#This Row],[Total eligible expenditure allocated to the operation (EUR)]]</f>
        <v>0.74999977375872728</v>
      </c>
    </row>
    <row r="1002" spans="1:20" ht="114.75" x14ac:dyDescent="0.25">
      <c r="A1002" s="15">
        <v>998</v>
      </c>
      <c r="B1002" s="9" t="s">
        <v>5503</v>
      </c>
      <c r="C1002" s="9" t="s">
        <v>5504</v>
      </c>
      <c r="D1002" s="34" t="s">
        <v>54</v>
      </c>
      <c r="E1002" s="35" t="s">
        <v>364</v>
      </c>
      <c r="F1002" s="9" t="s">
        <v>5505</v>
      </c>
      <c r="G1002" s="27" t="s">
        <v>5506</v>
      </c>
      <c r="H1002" s="16">
        <v>46051</v>
      </c>
      <c r="I1002" s="16">
        <v>46488</v>
      </c>
      <c r="J1002" s="49" t="s">
        <v>4701</v>
      </c>
      <c r="K1002" s="58" t="s">
        <v>1825</v>
      </c>
      <c r="L1002" s="58" t="s">
        <v>72</v>
      </c>
      <c r="M1002" s="58" t="s">
        <v>1949</v>
      </c>
      <c r="N1002" s="58" t="s">
        <v>77</v>
      </c>
      <c r="O1002" s="56" t="s">
        <v>6267</v>
      </c>
      <c r="P1002" s="58" t="s">
        <v>375</v>
      </c>
      <c r="Q1002" s="58" t="s">
        <v>371</v>
      </c>
      <c r="R1002" s="32">
        <v>195545.84</v>
      </c>
      <c r="S1002" s="32">
        <v>117327.49</v>
      </c>
      <c r="T1002" s="52">
        <f>Table42[[#This Row],[EU funds 
(EUR)]]/Table42[[#This Row],[Total eligible expenditure allocated to the operation (EUR)]]</f>
        <v>0.59999992840553396</v>
      </c>
    </row>
    <row r="1003" spans="1:20" ht="89.25" x14ac:dyDescent="0.25">
      <c r="A1003" s="15">
        <v>999</v>
      </c>
      <c r="B1003" s="9" t="s">
        <v>5507</v>
      </c>
      <c r="C1003" s="9" t="s">
        <v>5508</v>
      </c>
      <c r="D1003" s="34" t="s">
        <v>54</v>
      </c>
      <c r="E1003" s="35" t="s">
        <v>364</v>
      </c>
      <c r="F1003" s="9" t="s">
        <v>5509</v>
      </c>
      <c r="G1003" s="27" t="s">
        <v>5510</v>
      </c>
      <c r="H1003" s="16">
        <v>46051</v>
      </c>
      <c r="I1003" s="16">
        <v>46442</v>
      </c>
      <c r="J1003" s="49" t="s">
        <v>4701</v>
      </c>
      <c r="K1003" s="58" t="s">
        <v>90</v>
      </c>
      <c r="L1003" s="58" t="s">
        <v>38</v>
      </c>
      <c r="M1003" s="58" t="s">
        <v>75</v>
      </c>
      <c r="N1003" s="58" t="s">
        <v>75</v>
      </c>
      <c r="O1003" s="56" t="s">
        <v>6267</v>
      </c>
      <c r="P1003" s="58" t="s">
        <v>375</v>
      </c>
      <c r="Q1003" s="58" t="s">
        <v>371</v>
      </c>
      <c r="R1003" s="32">
        <v>143958.46</v>
      </c>
      <c r="S1003" s="32">
        <v>107968.84</v>
      </c>
      <c r="T1003" s="52">
        <f>Table42[[#This Row],[EU funds 
(EUR)]]/Table42[[#This Row],[Total eligible expenditure allocated to the operation (EUR)]]</f>
        <v>0.74999996526775847</v>
      </c>
    </row>
    <row r="1004" spans="1:20" ht="102" x14ac:dyDescent="0.25">
      <c r="A1004" s="15">
        <v>1000</v>
      </c>
      <c r="B1004" s="9" t="s">
        <v>5511</v>
      </c>
      <c r="C1004" s="9" t="s">
        <v>5512</v>
      </c>
      <c r="D1004" s="34" t="s">
        <v>54</v>
      </c>
      <c r="E1004" s="35" t="s">
        <v>364</v>
      </c>
      <c r="F1004" s="9" t="s">
        <v>5513</v>
      </c>
      <c r="G1004" s="27" t="s">
        <v>5514</v>
      </c>
      <c r="H1004" s="16">
        <v>46063</v>
      </c>
      <c r="I1004" s="16">
        <v>46451</v>
      </c>
      <c r="J1004" s="49" t="s">
        <v>4701</v>
      </c>
      <c r="K1004" s="58" t="s">
        <v>123</v>
      </c>
      <c r="L1004" s="58" t="s">
        <v>116</v>
      </c>
      <c r="M1004" s="58" t="s">
        <v>1953</v>
      </c>
      <c r="N1004" s="58" t="s">
        <v>77</v>
      </c>
      <c r="O1004" s="56" t="s">
        <v>6267</v>
      </c>
      <c r="P1004" s="58" t="s">
        <v>375</v>
      </c>
      <c r="Q1004" s="58" t="s">
        <v>371</v>
      </c>
      <c r="R1004" s="32">
        <v>70500</v>
      </c>
      <c r="S1004" s="32">
        <v>52875</v>
      </c>
      <c r="T1004" s="52">
        <f>Table42[[#This Row],[EU funds 
(EUR)]]/Table42[[#This Row],[Total eligible expenditure allocated to the operation (EUR)]]</f>
        <v>0.75</v>
      </c>
    </row>
    <row r="1005" spans="1:20" ht="102" x14ac:dyDescent="0.25">
      <c r="A1005" s="15">
        <v>1001</v>
      </c>
      <c r="B1005" s="9" t="s">
        <v>5515</v>
      </c>
      <c r="C1005" s="9" t="s">
        <v>5516</v>
      </c>
      <c r="D1005" s="34" t="s">
        <v>54</v>
      </c>
      <c r="E1005" s="35" t="s">
        <v>364</v>
      </c>
      <c r="F1005" s="9" t="s">
        <v>3948</v>
      </c>
      <c r="G1005" s="27" t="s">
        <v>3949</v>
      </c>
      <c r="H1005" s="16">
        <v>46029</v>
      </c>
      <c r="I1005" s="16">
        <v>46570</v>
      </c>
      <c r="J1005" s="49" t="s">
        <v>4701</v>
      </c>
      <c r="K1005" s="58" t="s">
        <v>90</v>
      </c>
      <c r="L1005" s="58" t="s">
        <v>38</v>
      </c>
      <c r="M1005" s="58" t="s">
        <v>75</v>
      </c>
      <c r="N1005" s="58" t="s">
        <v>75</v>
      </c>
      <c r="O1005" s="56" t="s">
        <v>6267</v>
      </c>
      <c r="P1005" s="58" t="s">
        <v>375</v>
      </c>
      <c r="Q1005" s="58" t="s">
        <v>371</v>
      </c>
      <c r="R1005" s="32">
        <v>146237.82999999999</v>
      </c>
      <c r="S1005" s="32">
        <v>109678.37</v>
      </c>
      <c r="T1005" s="52">
        <f>Table42[[#This Row],[EU funds 
(EUR)]]/Table42[[#This Row],[Total eligible expenditure allocated to the operation (EUR)]]</f>
        <v>0.74999998290456038</v>
      </c>
    </row>
    <row r="1006" spans="1:20" ht="76.5" x14ac:dyDescent="0.25">
      <c r="A1006" s="15">
        <v>1002</v>
      </c>
      <c r="B1006" s="9" t="s">
        <v>5517</v>
      </c>
      <c r="C1006" s="9" t="s">
        <v>2924</v>
      </c>
      <c r="D1006" s="34" t="s">
        <v>54</v>
      </c>
      <c r="E1006" s="35" t="s">
        <v>364</v>
      </c>
      <c r="F1006" s="9" t="s">
        <v>5518</v>
      </c>
      <c r="G1006" s="27" t="s">
        <v>5519</v>
      </c>
      <c r="H1006" s="16">
        <v>46051</v>
      </c>
      <c r="I1006" s="16">
        <v>46569</v>
      </c>
      <c r="J1006" s="49" t="s">
        <v>4701</v>
      </c>
      <c r="K1006" s="58" t="s">
        <v>1870</v>
      </c>
      <c r="L1006" s="58" t="s">
        <v>74</v>
      </c>
      <c r="M1006" s="58" t="s">
        <v>1952</v>
      </c>
      <c r="N1006" s="58" t="s">
        <v>79</v>
      </c>
      <c r="O1006" s="56" t="s">
        <v>6267</v>
      </c>
      <c r="P1006" s="58" t="s">
        <v>375</v>
      </c>
      <c r="Q1006" s="58" t="s">
        <v>371</v>
      </c>
      <c r="R1006" s="32">
        <v>133913.67000000001</v>
      </c>
      <c r="S1006" s="32">
        <v>80348.2</v>
      </c>
      <c r="T1006" s="52">
        <f>Table42[[#This Row],[EU funds 
(EUR)]]/Table42[[#This Row],[Total eligible expenditure allocated to the operation (EUR)]]</f>
        <v>0.59999998506500485</v>
      </c>
    </row>
    <row r="1007" spans="1:20" ht="102" x14ac:dyDescent="0.25">
      <c r="A1007" s="15">
        <v>1003</v>
      </c>
      <c r="B1007" s="9" t="s">
        <v>5520</v>
      </c>
      <c r="C1007" s="9" t="s">
        <v>5521</v>
      </c>
      <c r="D1007" s="34" t="s">
        <v>54</v>
      </c>
      <c r="E1007" s="35" t="s">
        <v>364</v>
      </c>
      <c r="F1007" s="9" t="s">
        <v>5522</v>
      </c>
      <c r="G1007" s="27" t="s">
        <v>5523</v>
      </c>
      <c r="H1007" s="16">
        <v>46072</v>
      </c>
      <c r="I1007" s="16">
        <v>46097</v>
      </c>
      <c r="J1007" s="49" t="s">
        <v>4701</v>
      </c>
      <c r="K1007" s="58" t="s">
        <v>5524</v>
      </c>
      <c r="L1007" s="58" t="s">
        <v>545</v>
      </c>
      <c r="M1007" s="58" t="s">
        <v>1980</v>
      </c>
      <c r="N1007" s="58" t="s">
        <v>268</v>
      </c>
      <c r="O1007" s="56" t="s">
        <v>6267</v>
      </c>
      <c r="P1007" s="58" t="s">
        <v>375</v>
      </c>
      <c r="Q1007" s="58" t="s">
        <v>371</v>
      </c>
      <c r="R1007" s="32">
        <v>157628.5</v>
      </c>
      <c r="S1007" s="32">
        <v>118221.37</v>
      </c>
      <c r="T1007" s="52">
        <f>Table42[[#This Row],[EU funds 
(EUR)]]/Table42[[#This Row],[Total eligible expenditure allocated to the operation (EUR)]]</f>
        <v>0.74999996827984783</v>
      </c>
    </row>
    <row r="1008" spans="1:20" ht="140.25" x14ac:dyDescent="0.25">
      <c r="A1008" s="15">
        <v>1004</v>
      </c>
      <c r="B1008" s="9" t="s">
        <v>5525</v>
      </c>
      <c r="C1008" s="9" t="s">
        <v>5526</v>
      </c>
      <c r="D1008" s="34" t="s">
        <v>54</v>
      </c>
      <c r="E1008" s="35" t="s">
        <v>364</v>
      </c>
      <c r="F1008" s="9" t="s">
        <v>5527</v>
      </c>
      <c r="G1008" s="27" t="s">
        <v>5528</v>
      </c>
      <c r="H1008" s="16">
        <v>46059</v>
      </c>
      <c r="I1008" s="16">
        <v>46486</v>
      </c>
      <c r="J1008" s="49" t="s">
        <v>4701</v>
      </c>
      <c r="K1008" s="58" t="s">
        <v>90</v>
      </c>
      <c r="L1008" s="58" t="s">
        <v>38</v>
      </c>
      <c r="M1008" s="58" t="s">
        <v>75</v>
      </c>
      <c r="N1008" s="58" t="s">
        <v>75</v>
      </c>
      <c r="O1008" s="56" t="s">
        <v>6267</v>
      </c>
      <c r="P1008" s="58" t="s">
        <v>375</v>
      </c>
      <c r="Q1008" s="58" t="s">
        <v>371</v>
      </c>
      <c r="R1008" s="32">
        <v>94813.55</v>
      </c>
      <c r="S1008" s="32">
        <v>70162.009999999995</v>
      </c>
      <c r="T1008" s="52">
        <f>Table42[[#This Row],[EU funds 
(EUR)]]/Table42[[#This Row],[Total eligible expenditure allocated to the operation (EUR)]]</f>
        <v>0.73999982070073311</v>
      </c>
    </row>
    <row r="1009" spans="1:20" ht="102" x14ac:dyDescent="0.25">
      <c r="A1009" s="15">
        <v>1005</v>
      </c>
      <c r="B1009" s="9" t="s">
        <v>4079</v>
      </c>
      <c r="C1009" s="9" t="s">
        <v>4080</v>
      </c>
      <c r="D1009" s="34" t="s">
        <v>54</v>
      </c>
      <c r="E1009" s="35" t="s">
        <v>364</v>
      </c>
      <c r="F1009" s="9" t="s">
        <v>3948</v>
      </c>
      <c r="G1009" s="27" t="s">
        <v>3949</v>
      </c>
      <c r="H1009" s="16">
        <v>46006</v>
      </c>
      <c r="I1009" s="16">
        <v>46731</v>
      </c>
      <c r="J1009" s="49" t="s">
        <v>4701</v>
      </c>
      <c r="K1009" s="58" t="s">
        <v>90</v>
      </c>
      <c r="L1009" s="58" t="s">
        <v>38</v>
      </c>
      <c r="M1009" s="58" t="s">
        <v>75</v>
      </c>
      <c r="N1009" s="58" t="s">
        <v>75</v>
      </c>
      <c r="O1009" s="56" t="s">
        <v>6267</v>
      </c>
      <c r="P1009" s="58" t="s">
        <v>375</v>
      </c>
      <c r="Q1009" s="58" t="s">
        <v>371</v>
      </c>
      <c r="R1009" s="32">
        <v>112947.7</v>
      </c>
      <c r="S1009" s="32">
        <v>84710.77</v>
      </c>
      <c r="T1009" s="52">
        <f>Table42[[#This Row],[EU funds 
(EUR)]]/Table42[[#This Row],[Total eligible expenditure allocated to the operation (EUR)]]</f>
        <v>0.74999995573172362</v>
      </c>
    </row>
    <row r="1010" spans="1:20" ht="76.5" x14ac:dyDescent="0.25">
      <c r="A1010" s="15">
        <v>1006</v>
      </c>
      <c r="B1010" s="9" t="s">
        <v>5529</v>
      </c>
      <c r="C1010" s="9" t="s">
        <v>5530</v>
      </c>
      <c r="D1010" s="34" t="s">
        <v>54</v>
      </c>
      <c r="E1010" s="35" t="s">
        <v>364</v>
      </c>
      <c r="F1010" s="9" t="s">
        <v>5531</v>
      </c>
      <c r="G1010" s="27" t="s">
        <v>5532</v>
      </c>
      <c r="H1010" s="16">
        <v>46100</v>
      </c>
      <c r="I1010" s="16">
        <v>46431</v>
      </c>
      <c r="J1010" s="49" t="s">
        <v>4701</v>
      </c>
      <c r="K1010" s="58" t="s">
        <v>5533</v>
      </c>
      <c r="L1010" s="58" t="s">
        <v>1898</v>
      </c>
      <c r="M1010" s="58" t="s">
        <v>1987</v>
      </c>
      <c r="N1010" s="58" t="s">
        <v>79</v>
      </c>
      <c r="O1010" s="56" t="s">
        <v>6267</v>
      </c>
      <c r="P1010" s="58" t="s">
        <v>375</v>
      </c>
      <c r="Q1010" s="58" t="s">
        <v>371</v>
      </c>
      <c r="R1010" s="32">
        <v>57924.92</v>
      </c>
      <c r="S1010" s="32">
        <v>29773.39</v>
      </c>
      <c r="T1010" s="52">
        <f>Table42[[#This Row],[EU funds 
(EUR)]]/Table42[[#This Row],[Total eligible expenditure allocated to the operation (EUR)]]</f>
        <v>0.51399967406083602</v>
      </c>
    </row>
    <row r="1011" spans="1:20" ht="102" x14ac:dyDescent="0.25">
      <c r="A1011" s="15">
        <v>1007</v>
      </c>
      <c r="B1011" s="9" t="s">
        <v>5534</v>
      </c>
      <c r="C1011" s="9" t="s">
        <v>5535</v>
      </c>
      <c r="D1011" s="34" t="s">
        <v>54</v>
      </c>
      <c r="E1011" s="35" t="s">
        <v>364</v>
      </c>
      <c r="F1011" s="9" t="s">
        <v>5536</v>
      </c>
      <c r="G1011" s="27" t="s">
        <v>5537</v>
      </c>
      <c r="H1011" s="16">
        <v>46058</v>
      </c>
      <c r="I1011" s="16">
        <v>46388</v>
      </c>
      <c r="J1011" s="49" t="s">
        <v>4701</v>
      </c>
      <c r="K1011" s="58" t="s">
        <v>90</v>
      </c>
      <c r="L1011" s="58" t="s">
        <v>38</v>
      </c>
      <c r="M1011" s="58" t="s">
        <v>75</v>
      </c>
      <c r="N1011" s="58" t="s">
        <v>75</v>
      </c>
      <c r="O1011" s="56" t="s">
        <v>6267</v>
      </c>
      <c r="P1011" s="58" t="s">
        <v>375</v>
      </c>
      <c r="Q1011" s="58" t="s">
        <v>371</v>
      </c>
      <c r="R1011" s="32">
        <v>92981.4</v>
      </c>
      <c r="S1011" s="32">
        <v>68806.23</v>
      </c>
      <c r="T1011" s="52">
        <f>Table42[[#This Row],[EU funds 
(EUR)]]/Table42[[#This Row],[Total eligible expenditure allocated to the operation (EUR)]]</f>
        <v>0.73999993547096521</v>
      </c>
    </row>
    <row r="1012" spans="1:20" ht="114.75" x14ac:dyDescent="0.25">
      <c r="A1012" s="15">
        <v>1008</v>
      </c>
      <c r="B1012" s="9" t="s">
        <v>5538</v>
      </c>
      <c r="C1012" s="9" t="s">
        <v>5539</v>
      </c>
      <c r="D1012" s="34" t="s">
        <v>54</v>
      </c>
      <c r="E1012" s="35" t="s">
        <v>364</v>
      </c>
      <c r="F1012" s="9" t="s">
        <v>5540</v>
      </c>
      <c r="G1012" s="27" t="s">
        <v>5541</v>
      </c>
      <c r="H1012" s="16">
        <v>46050</v>
      </c>
      <c r="I1012" s="16">
        <v>46395</v>
      </c>
      <c r="J1012" s="49" t="s">
        <v>4701</v>
      </c>
      <c r="K1012" s="58" t="s">
        <v>529</v>
      </c>
      <c r="L1012" s="58" t="s">
        <v>261</v>
      </c>
      <c r="M1012" s="58" t="s">
        <v>1961</v>
      </c>
      <c r="N1012" s="58" t="s">
        <v>268</v>
      </c>
      <c r="O1012" s="56" t="s">
        <v>6267</v>
      </c>
      <c r="P1012" s="58" t="s">
        <v>375</v>
      </c>
      <c r="Q1012" s="58" t="s">
        <v>371</v>
      </c>
      <c r="R1012" s="32">
        <v>102313.71</v>
      </c>
      <c r="S1012" s="32">
        <v>70100.929999999993</v>
      </c>
      <c r="T1012" s="52">
        <f>Table42[[#This Row],[EU funds 
(EUR)]]/Table42[[#This Row],[Total eligible expenditure allocated to the operation (EUR)]]</f>
        <v>0.68515675953887301</v>
      </c>
    </row>
    <row r="1013" spans="1:20" ht="102" x14ac:dyDescent="0.25">
      <c r="A1013" s="15">
        <v>1009</v>
      </c>
      <c r="B1013" s="9" t="s">
        <v>4081</v>
      </c>
      <c r="C1013" s="9" t="s">
        <v>3620</v>
      </c>
      <c r="D1013" s="34" t="s">
        <v>54</v>
      </c>
      <c r="E1013" s="35" t="s">
        <v>364</v>
      </c>
      <c r="F1013" s="9" t="s">
        <v>4082</v>
      </c>
      <c r="G1013" s="27" t="s">
        <v>5542</v>
      </c>
      <c r="H1013" s="16">
        <v>46003</v>
      </c>
      <c r="I1013" s="16">
        <v>46492</v>
      </c>
      <c r="J1013" s="49" t="s">
        <v>4701</v>
      </c>
      <c r="K1013" s="58" t="s">
        <v>1843</v>
      </c>
      <c r="L1013" s="58" t="s">
        <v>540</v>
      </c>
      <c r="M1013" s="58"/>
      <c r="N1013" s="58"/>
      <c r="O1013" s="56" t="s">
        <v>6267</v>
      </c>
      <c r="P1013" s="58" t="s">
        <v>375</v>
      </c>
      <c r="Q1013" s="58" t="s">
        <v>371</v>
      </c>
      <c r="R1013" s="32">
        <v>157029.25</v>
      </c>
      <c r="S1013" s="32">
        <v>117771.93</v>
      </c>
      <c r="T1013" s="52">
        <f>Table42[[#This Row],[EU funds 
(EUR)]]/Table42[[#This Row],[Total eligible expenditure allocated to the operation (EUR)]]</f>
        <v>0.7499999522381976</v>
      </c>
    </row>
    <row r="1014" spans="1:20" ht="102" x14ac:dyDescent="0.25">
      <c r="A1014" s="15">
        <v>1010</v>
      </c>
      <c r="B1014" s="9" t="s">
        <v>4084</v>
      </c>
      <c r="C1014" s="9" t="s">
        <v>4085</v>
      </c>
      <c r="D1014" s="34" t="s">
        <v>54</v>
      </c>
      <c r="E1014" s="35" t="s">
        <v>364</v>
      </c>
      <c r="F1014" s="9" t="s">
        <v>4086</v>
      </c>
      <c r="G1014" s="27" t="s">
        <v>4087</v>
      </c>
      <c r="H1014" s="16">
        <v>46013</v>
      </c>
      <c r="I1014" s="16">
        <v>46578</v>
      </c>
      <c r="J1014" s="49" t="s">
        <v>4701</v>
      </c>
      <c r="K1014" s="58" t="s">
        <v>90</v>
      </c>
      <c r="L1014" s="58" t="s">
        <v>38</v>
      </c>
      <c r="M1014" s="58" t="s">
        <v>75</v>
      </c>
      <c r="N1014" s="58" t="s">
        <v>75</v>
      </c>
      <c r="O1014" s="56" t="s">
        <v>6267</v>
      </c>
      <c r="P1014" s="58" t="s">
        <v>375</v>
      </c>
      <c r="Q1014" s="58" t="s">
        <v>371</v>
      </c>
      <c r="R1014" s="32">
        <v>69574</v>
      </c>
      <c r="S1014" s="32">
        <v>52180.5</v>
      </c>
      <c r="T1014" s="52">
        <f>Table42[[#This Row],[EU funds 
(EUR)]]/Table42[[#This Row],[Total eligible expenditure allocated to the operation (EUR)]]</f>
        <v>0.75</v>
      </c>
    </row>
    <row r="1015" spans="1:20" ht="114.75" x14ac:dyDescent="0.25">
      <c r="A1015" s="15">
        <v>1011</v>
      </c>
      <c r="B1015" s="9" t="s">
        <v>4088</v>
      </c>
      <c r="C1015" s="9" t="s">
        <v>4089</v>
      </c>
      <c r="D1015" s="34" t="s">
        <v>54</v>
      </c>
      <c r="E1015" s="35" t="s">
        <v>364</v>
      </c>
      <c r="F1015" s="9" t="s">
        <v>4090</v>
      </c>
      <c r="G1015" s="27" t="s">
        <v>4091</v>
      </c>
      <c r="H1015" s="16">
        <v>46007</v>
      </c>
      <c r="I1015" s="16">
        <v>46722</v>
      </c>
      <c r="J1015" s="49" t="s">
        <v>4701</v>
      </c>
      <c r="K1015" s="58" t="s">
        <v>90</v>
      </c>
      <c r="L1015" s="58" t="s">
        <v>38</v>
      </c>
      <c r="M1015" s="58" t="s">
        <v>75</v>
      </c>
      <c r="N1015" s="58" t="s">
        <v>75</v>
      </c>
      <c r="O1015" s="56" t="s">
        <v>6267</v>
      </c>
      <c r="P1015" s="58" t="s">
        <v>375</v>
      </c>
      <c r="Q1015" s="58" t="s">
        <v>371</v>
      </c>
      <c r="R1015" s="32">
        <v>146184.28</v>
      </c>
      <c r="S1015" s="32">
        <v>87710.56</v>
      </c>
      <c r="T1015" s="52">
        <f>Table42[[#This Row],[EU funds 
(EUR)]]/Table42[[#This Row],[Total eligible expenditure allocated to the operation (EUR)]]</f>
        <v>0.59999994527455347</v>
      </c>
    </row>
    <row r="1016" spans="1:20" ht="127.5" x14ac:dyDescent="0.25">
      <c r="A1016" s="15">
        <v>1012</v>
      </c>
      <c r="B1016" s="9" t="s">
        <v>5543</v>
      </c>
      <c r="C1016" s="9" t="s">
        <v>5544</v>
      </c>
      <c r="D1016" s="34" t="s">
        <v>54</v>
      </c>
      <c r="E1016" s="35" t="s">
        <v>364</v>
      </c>
      <c r="F1016" s="9" t="s">
        <v>5545</v>
      </c>
      <c r="G1016" s="27" t="s">
        <v>5546</v>
      </c>
      <c r="H1016" s="16">
        <v>46036</v>
      </c>
      <c r="I1016" s="16">
        <v>46569</v>
      </c>
      <c r="J1016" s="49" t="s">
        <v>4701</v>
      </c>
      <c r="K1016" s="58" t="s">
        <v>123</v>
      </c>
      <c r="L1016" s="58" t="s">
        <v>116</v>
      </c>
      <c r="M1016" s="58" t="s">
        <v>1953</v>
      </c>
      <c r="N1016" s="58" t="s">
        <v>77</v>
      </c>
      <c r="O1016" s="56" t="s">
        <v>6267</v>
      </c>
      <c r="P1016" s="58" t="s">
        <v>375</v>
      </c>
      <c r="Q1016" s="58" t="s">
        <v>371</v>
      </c>
      <c r="R1016" s="32">
        <v>148220.32999999999</v>
      </c>
      <c r="S1016" s="32">
        <v>111165.24</v>
      </c>
      <c r="T1016" s="52">
        <f>Table42[[#This Row],[EU funds 
(EUR)]]/Table42[[#This Row],[Total eligible expenditure allocated to the operation (EUR)]]</f>
        <v>0.74999994939965398</v>
      </c>
    </row>
    <row r="1017" spans="1:20" ht="89.25" x14ac:dyDescent="0.25">
      <c r="A1017" s="15">
        <v>1013</v>
      </c>
      <c r="B1017" s="9" t="s">
        <v>5547</v>
      </c>
      <c r="C1017" s="9" t="s">
        <v>5548</v>
      </c>
      <c r="D1017" s="34" t="s">
        <v>54</v>
      </c>
      <c r="E1017" s="35" t="s">
        <v>364</v>
      </c>
      <c r="F1017" s="9" t="s">
        <v>5549</v>
      </c>
      <c r="G1017" s="27" t="s">
        <v>5550</v>
      </c>
      <c r="H1017" s="16">
        <v>46055</v>
      </c>
      <c r="I1017" s="16">
        <v>46631</v>
      </c>
      <c r="J1017" s="49" t="s">
        <v>4701</v>
      </c>
      <c r="K1017" s="58" t="s">
        <v>5551</v>
      </c>
      <c r="L1017" s="58" t="s">
        <v>116</v>
      </c>
      <c r="M1017" s="58" t="s">
        <v>1953</v>
      </c>
      <c r="N1017" s="58" t="s">
        <v>77</v>
      </c>
      <c r="O1017" s="56" t="s">
        <v>6267</v>
      </c>
      <c r="P1017" s="58" t="s">
        <v>375</v>
      </c>
      <c r="Q1017" s="58" t="s">
        <v>371</v>
      </c>
      <c r="R1017" s="32">
        <v>30905.58</v>
      </c>
      <c r="S1017" s="32">
        <v>23179.18</v>
      </c>
      <c r="T1017" s="52">
        <f>Table42[[#This Row],[EU funds 
(EUR)]]/Table42[[#This Row],[Total eligible expenditure allocated to the operation (EUR)]]</f>
        <v>0.7499998382169174</v>
      </c>
    </row>
    <row r="1018" spans="1:20" ht="102" x14ac:dyDescent="0.25">
      <c r="A1018" s="15">
        <v>1014</v>
      </c>
      <c r="B1018" s="9" t="s">
        <v>5552</v>
      </c>
      <c r="C1018" s="9" t="s">
        <v>1142</v>
      </c>
      <c r="D1018" s="34" t="s">
        <v>54</v>
      </c>
      <c r="E1018" s="35" t="s">
        <v>364</v>
      </c>
      <c r="F1018" s="9" t="s">
        <v>5553</v>
      </c>
      <c r="G1018" s="27" t="s">
        <v>5554</v>
      </c>
      <c r="H1018" s="16">
        <v>46064</v>
      </c>
      <c r="I1018" s="16">
        <v>46296</v>
      </c>
      <c r="J1018" s="49" t="s">
        <v>4701</v>
      </c>
      <c r="K1018" s="58" t="s">
        <v>90</v>
      </c>
      <c r="L1018" s="58" t="s">
        <v>38</v>
      </c>
      <c r="M1018" s="58" t="s">
        <v>75</v>
      </c>
      <c r="N1018" s="58" t="s">
        <v>75</v>
      </c>
      <c r="O1018" s="56" t="s">
        <v>6267</v>
      </c>
      <c r="P1018" s="58" t="s">
        <v>375</v>
      </c>
      <c r="Q1018" s="58" t="s">
        <v>371</v>
      </c>
      <c r="R1018" s="32">
        <v>121663.78</v>
      </c>
      <c r="S1018" s="32">
        <v>91247.83</v>
      </c>
      <c r="T1018" s="52">
        <f>Table42[[#This Row],[EU funds 
(EUR)]]/Table42[[#This Row],[Total eligible expenditure allocated to the operation (EUR)]]</f>
        <v>0.74999995890313453</v>
      </c>
    </row>
    <row r="1019" spans="1:20" ht="114.75" x14ac:dyDescent="0.25">
      <c r="A1019" s="15">
        <v>1015</v>
      </c>
      <c r="B1019" s="9" t="s">
        <v>4092</v>
      </c>
      <c r="C1019" s="9" t="s">
        <v>4093</v>
      </c>
      <c r="D1019" s="34" t="s">
        <v>54</v>
      </c>
      <c r="E1019" s="35" t="s">
        <v>364</v>
      </c>
      <c r="F1019" s="9" t="s">
        <v>4094</v>
      </c>
      <c r="G1019" s="27" t="s">
        <v>4095</v>
      </c>
      <c r="H1019" s="16">
        <v>46013</v>
      </c>
      <c r="I1019" s="16">
        <v>46753</v>
      </c>
      <c r="J1019" s="49" t="s">
        <v>4701</v>
      </c>
      <c r="K1019" s="58" t="s">
        <v>90</v>
      </c>
      <c r="L1019" s="58" t="s">
        <v>38</v>
      </c>
      <c r="M1019" s="58" t="s">
        <v>4096</v>
      </c>
      <c r="N1019" s="58" t="s">
        <v>4096</v>
      </c>
      <c r="O1019" s="56" t="s">
        <v>6267</v>
      </c>
      <c r="P1019" s="58" t="s">
        <v>375</v>
      </c>
      <c r="Q1019" s="58" t="s">
        <v>371</v>
      </c>
      <c r="R1019" s="32">
        <v>69917.649999999994</v>
      </c>
      <c r="S1019" s="32">
        <v>52438.23</v>
      </c>
      <c r="T1019" s="52">
        <f>Table42[[#This Row],[EU funds 
(EUR)]]/Table42[[#This Row],[Total eligible expenditure allocated to the operation (EUR)]]</f>
        <v>0.74999989273094858</v>
      </c>
    </row>
    <row r="1020" spans="1:20" ht="102" x14ac:dyDescent="0.25">
      <c r="A1020" s="15">
        <v>1016</v>
      </c>
      <c r="B1020" s="9" t="s">
        <v>5555</v>
      </c>
      <c r="C1020" s="9" t="s">
        <v>5556</v>
      </c>
      <c r="D1020" s="34" t="s">
        <v>54</v>
      </c>
      <c r="E1020" s="35" t="s">
        <v>364</v>
      </c>
      <c r="F1020" s="9" t="s">
        <v>3948</v>
      </c>
      <c r="G1020" s="27" t="s">
        <v>3949</v>
      </c>
      <c r="H1020" s="16">
        <v>46036</v>
      </c>
      <c r="I1020" s="16">
        <v>46389</v>
      </c>
      <c r="J1020" s="49" t="s">
        <v>4701</v>
      </c>
      <c r="K1020" s="58" t="s">
        <v>90</v>
      </c>
      <c r="L1020" s="58" t="s">
        <v>38</v>
      </c>
      <c r="M1020" s="58" t="s">
        <v>75</v>
      </c>
      <c r="N1020" s="58" t="s">
        <v>75</v>
      </c>
      <c r="O1020" s="56" t="s">
        <v>6267</v>
      </c>
      <c r="P1020" s="58" t="s">
        <v>375</v>
      </c>
      <c r="Q1020" s="58" t="s">
        <v>371</v>
      </c>
      <c r="R1020" s="32">
        <v>64292.800000000003</v>
      </c>
      <c r="S1020" s="32">
        <v>38575.68</v>
      </c>
      <c r="T1020" s="52">
        <f>Table42[[#This Row],[EU funds 
(EUR)]]/Table42[[#This Row],[Total eligible expenditure allocated to the operation (EUR)]]</f>
        <v>0.6</v>
      </c>
    </row>
    <row r="1021" spans="1:20" ht="89.25" x14ac:dyDescent="0.25">
      <c r="A1021" s="15">
        <v>1017</v>
      </c>
      <c r="B1021" s="9" t="s">
        <v>4097</v>
      </c>
      <c r="C1021" s="9" t="s">
        <v>4098</v>
      </c>
      <c r="D1021" s="34" t="s">
        <v>54</v>
      </c>
      <c r="E1021" s="35" t="s">
        <v>364</v>
      </c>
      <c r="F1021" s="9" t="s">
        <v>4099</v>
      </c>
      <c r="G1021" s="27" t="s">
        <v>4100</v>
      </c>
      <c r="H1021" s="16">
        <v>46009</v>
      </c>
      <c r="I1021" s="16">
        <v>46391</v>
      </c>
      <c r="J1021" s="49" t="s">
        <v>4701</v>
      </c>
      <c r="K1021" s="58" t="s">
        <v>1840</v>
      </c>
      <c r="L1021" s="58" t="s">
        <v>541</v>
      </c>
      <c r="M1021" s="58" t="s">
        <v>4101</v>
      </c>
      <c r="N1021" s="58" t="s">
        <v>4102</v>
      </c>
      <c r="O1021" s="56" t="s">
        <v>6267</v>
      </c>
      <c r="P1021" s="58" t="s">
        <v>375</v>
      </c>
      <c r="Q1021" s="58" t="s">
        <v>371</v>
      </c>
      <c r="R1021" s="32">
        <v>55104.73</v>
      </c>
      <c r="S1021" s="32">
        <v>41328.54</v>
      </c>
      <c r="T1021" s="52">
        <f>Table42[[#This Row],[EU funds 
(EUR)]]/Table42[[#This Row],[Total eligible expenditure allocated to the operation (EUR)]]</f>
        <v>0.7499998638955313</v>
      </c>
    </row>
    <row r="1022" spans="1:20" ht="89.25" x14ac:dyDescent="0.25">
      <c r="A1022" s="15">
        <v>1018</v>
      </c>
      <c r="B1022" s="9" t="s">
        <v>5557</v>
      </c>
      <c r="C1022" s="9" t="s">
        <v>5558</v>
      </c>
      <c r="D1022" s="34" t="s">
        <v>54</v>
      </c>
      <c r="E1022" s="35" t="s">
        <v>364</v>
      </c>
      <c r="F1022" s="9" t="s">
        <v>5559</v>
      </c>
      <c r="G1022" s="27" t="s">
        <v>5560</v>
      </c>
      <c r="H1022" s="16">
        <v>46042</v>
      </c>
      <c r="I1022" s="16">
        <v>46692</v>
      </c>
      <c r="J1022" s="49" t="s">
        <v>4701</v>
      </c>
      <c r="K1022" s="58" t="s">
        <v>248</v>
      </c>
      <c r="L1022" s="58" t="s">
        <v>265</v>
      </c>
      <c r="M1022" s="58" t="s">
        <v>1956</v>
      </c>
      <c r="N1022" s="58" t="s">
        <v>79</v>
      </c>
      <c r="O1022" s="56" t="s">
        <v>6267</v>
      </c>
      <c r="P1022" s="58" t="s">
        <v>375</v>
      </c>
      <c r="Q1022" s="58" t="s">
        <v>371</v>
      </c>
      <c r="R1022" s="32">
        <v>99286</v>
      </c>
      <c r="S1022" s="32">
        <v>74464.490000000005</v>
      </c>
      <c r="T1022" s="52">
        <f>Table42[[#This Row],[EU funds 
(EUR)]]/Table42[[#This Row],[Total eligible expenditure allocated to the operation (EUR)]]</f>
        <v>0.74999989928086541</v>
      </c>
    </row>
    <row r="1023" spans="1:20" ht="102" x14ac:dyDescent="0.25">
      <c r="A1023" s="15">
        <v>1019</v>
      </c>
      <c r="B1023" s="9" t="s">
        <v>4103</v>
      </c>
      <c r="C1023" s="9" t="s">
        <v>4104</v>
      </c>
      <c r="D1023" s="34" t="s">
        <v>54</v>
      </c>
      <c r="E1023" s="35" t="s">
        <v>364</v>
      </c>
      <c r="F1023" s="9" t="s">
        <v>3948</v>
      </c>
      <c r="G1023" s="27" t="s">
        <v>3949</v>
      </c>
      <c r="H1023" s="16">
        <v>46013</v>
      </c>
      <c r="I1023" s="16">
        <v>46397</v>
      </c>
      <c r="J1023" s="49" t="s">
        <v>4701</v>
      </c>
      <c r="K1023" s="58" t="s">
        <v>90</v>
      </c>
      <c r="L1023" s="58" t="s">
        <v>38</v>
      </c>
      <c r="M1023" s="58" t="s">
        <v>75</v>
      </c>
      <c r="N1023" s="58" t="s">
        <v>75</v>
      </c>
      <c r="O1023" s="56" t="s">
        <v>6267</v>
      </c>
      <c r="P1023" s="58" t="s">
        <v>375</v>
      </c>
      <c r="Q1023" s="58" t="s">
        <v>371</v>
      </c>
      <c r="R1023" s="32">
        <v>83290.3</v>
      </c>
      <c r="S1023" s="32">
        <v>62467.72</v>
      </c>
      <c r="T1023" s="52">
        <f>Table42[[#This Row],[EU funds 
(EUR)]]/Table42[[#This Row],[Total eligible expenditure allocated to the operation (EUR)]]</f>
        <v>0.74999993996899994</v>
      </c>
    </row>
    <row r="1024" spans="1:20" ht="114.75" x14ac:dyDescent="0.25">
      <c r="A1024" s="15">
        <v>1020</v>
      </c>
      <c r="B1024" s="9" t="s">
        <v>5561</v>
      </c>
      <c r="C1024" s="9" t="s">
        <v>5562</v>
      </c>
      <c r="D1024" s="34" t="s">
        <v>54</v>
      </c>
      <c r="E1024" s="35" t="s">
        <v>364</v>
      </c>
      <c r="F1024" s="9" t="s">
        <v>5563</v>
      </c>
      <c r="G1024" s="27" t="s">
        <v>5564</v>
      </c>
      <c r="H1024" s="16">
        <v>46083</v>
      </c>
      <c r="I1024" s="16">
        <v>46631</v>
      </c>
      <c r="J1024" s="49" t="s">
        <v>4701</v>
      </c>
      <c r="K1024" s="58" t="s">
        <v>2587</v>
      </c>
      <c r="L1024" s="58" t="s">
        <v>260</v>
      </c>
      <c r="M1024" s="58" t="s">
        <v>1960</v>
      </c>
      <c r="N1024" s="58" t="s">
        <v>268</v>
      </c>
      <c r="O1024" s="56" t="s">
        <v>6267</v>
      </c>
      <c r="P1024" s="58" t="s">
        <v>375</v>
      </c>
      <c r="Q1024" s="58" t="s">
        <v>371</v>
      </c>
      <c r="R1024" s="32">
        <v>159916.4</v>
      </c>
      <c r="S1024" s="32">
        <v>119937.3</v>
      </c>
      <c r="T1024" s="52">
        <f>Table42[[#This Row],[EU funds 
(EUR)]]/Table42[[#This Row],[Total eligible expenditure allocated to the operation (EUR)]]</f>
        <v>0.75</v>
      </c>
    </row>
    <row r="1025" spans="1:20" ht="76.5" x14ac:dyDescent="0.25">
      <c r="A1025" s="15">
        <v>1021</v>
      </c>
      <c r="B1025" s="9" t="s">
        <v>4105</v>
      </c>
      <c r="C1025" s="9" t="s">
        <v>1078</v>
      </c>
      <c r="D1025" s="34" t="s">
        <v>54</v>
      </c>
      <c r="E1025" s="35" t="s">
        <v>364</v>
      </c>
      <c r="F1025" s="9" t="s">
        <v>4106</v>
      </c>
      <c r="G1025" s="27" t="s">
        <v>4107</v>
      </c>
      <c r="H1025" s="16">
        <v>46005</v>
      </c>
      <c r="I1025" s="16">
        <v>46731</v>
      </c>
      <c r="J1025" s="49" t="s">
        <v>4701</v>
      </c>
      <c r="K1025" s="58" t="s">
        <v>1866</v>
      </c>
      <c r="L1025" s="58" t="s">
        <v>541</v>
      </c>
      <c r="M1025" s="58" t="s">
        <v>1952</v>
      </c>
      <c r="N1025" s="58" t="s">
        <v>79</v>
      </c>
      <c r="O1025" s="56" t="s">
        <v>6267</v>
      </c>
      <c r="P1025" s="58" t="s">
        <v>375</v>
      </c>
      <c r="Q1025" s="58" t="s">
        <v>371</v>
      </c>
      <c r="R1025" s="32">
        <v>82963.399999999994</v>
      </c>
      <c r="S1025" s="32">
        <v>62222.55</v>
      </c>
      <c r="T1025" s="52">
        <f>Table42[[#This Row],[EU funds 
(EUR)]]/Table42[[#This Row],[Total eligible expenditure allocated to the operation (EUR)]]</f>
        <v>0.75000000000000011</v>
      </c>
    </row>
    <row r="1026" spans="1:20" ht="114.75" x14ac:dyDescent="0.25">
      <c r="A1026" s="15">
        <v>1022</v>
      </c>
      <c r="B1026" s="9" t="s">
        <v>5565</v>
      </c>
      <c r="C1026" s="9" t="s">
        <v>3364</v>
      </c>
      <c r="D1026" s="34" t="s">
        <v>54</v>
      </c>
      <c r="E1026" s="35" t="s">
        <v>364</v>
      </c>
      <c r="F1026" s="9" t="s">
        <v>5566</v>
      </c>
      <c r="G1026" s="27" t="s">
        <v>5567</v>
      </c>
      <c r="H1026" s="16">
        <v>46059</v>
      </c>
      <c r="I1026" s="16">
        <v>46596</v>
      </c>
      <c r="J1026" s="49" t="s">
        <v>4701</v>
      </c>
      <c r="K1026" s="58" t="s">
        <v>90</v>
      </c>
      <c r="L1026" s="58" t="s">
        <v>38</v>
      </c>
      <c r="M1026" s="58" t="s">
        <v>75</v>
      </c>
      <c r="N1026" s="58" t="s">
        <v>75</v>
      </c>
      <c r="O1026" s="56" t="s">
        <v>6267</v>
      </c>
      <c r="P1026" s="58" t="s">
        <v>375</v>
      </c>
      <c r="Q1026" s="58" t="s">
        <v>371</v>
      </c>
      <c r="R1026" s="32">
        <v>102431.44</v>
      </c>
      <c r="S1026" s="32">
        <v>76823.58</v>
      </c>
      <c r="T1026" s="52">
        <f>Table42[[#This Row],[EU funds 
(EUR)]]/Table42[[#This Row],[Total eligible expenditure allocated to the operation (EUR)]]</f>
        <v>0.75</v>
      </c>
    </row>
    <row r="1027" spans="1:20" ht="114.75" x14ac:dyDescent="0.25">
      <c r="A1027" s="15">
        <v>1023</v>
      </c>
      <c r="B1027" s="9" t="s">
        <v>5568</v>
      </c>
      <c r="C1027" s="9" t="s">
        <v>5569</v>
      </c>
      <c r="D1027" s="34" t="s">
        <v>54</v>
      </c>
      <c r="E1027" s="35" t="s">
        <v>364</v>
      </c>
      <c r="F1027" s="9" t="s">
        <v>5570</v>
      </c>
      <c r="G1027" s="27" t="s">
        <v>5571</v>
      </c>
      <c r="H1027" s="16">
        <v>46036</v>
      </c>
      <c r="I1027" s="16">
        <v>46624</v>
      </c>
      <c r="J1027" s="49" t="s">
        <v>4701</v>
      </c>
      <c r="K1027" s="58" t="s">
        <v>4062</v>
      </c>
      <c r="L1027" s="58" t="s">
        <v>72</v>
      </c>
      <c r="M1027" s="58" t="s">
        <v>1949</v>
      </c>
      <c r="N1027" s="58" t="s">
        <v>77</v>
      </c>
      <c r="O1027" s="56" t="s">
        <v>6267</v>
      </c>
      <c r="P1027" s="58" t="s">
        <v>375</v>
      </c>
      <c r="Q1027" s="58" t="s">
        <v>371</v>
      </c>
      <c r="R1027" s="32">
        <v>86048.11</v>
      </c>
      <c r="S1027" s="32">
        <v>51628.86</v>
      </c>
      <c r="T1027" s="52">
        <f>Table42[[#This Row],[EU funds 
(EUR)]]/Table42[[#This Row],[Total eligible expenditure allocated to the operation (EUR)]]</f>
        <v>0.59999993027156551</v>
      </c>
    </row>
    <row r="1028" spans="1:20" ht="102" x14ac:dyDescent="0.25">
      <c r="A1028" s="15">
        <v>1024</v>
      </c>
      <c r="B1028" s="9" t="s">
        <v>4108</v>
      </c>
      <c r="C1028" s="9" t="s">
        <v>4109</v>
      </c>
      <c r="D1028" s="34" t="s">
        <v>54</v>
      </c>
      <c r="E1028" s="35" t="s">
        <v>364</v>
      </c>
      <c r="F1028" s="9" t="s">
        <v>4110</v>
      </c>
      <c r="G1028" s="27" t="s">
        <v>4111</v>
      </c>
      <c r="H1028" s="16">
        <v>46007</v>
      </c>
      <c r="I1028" s="16">
        <v>46539</v>
      </c>
      <c r="J1028" s="49" t="s">
        <v>4701</v>
      </c>
      <c r="K1028" s="58" t="s">
        <v>254</v>
      </c>
      <c r="L1028" s="58" t="s">
        <v>261</v>
      </c>
      <c r="M1028" s="58" t="s">
        <v>1961</v>
      </c>
      <c r="N1028" s="58" t="s">
        <v>268</v>
      </c>
      <c r="O1028" s="56" t="s">
        <v>6267</v>
      </c>
      <c r="P1028" s="58" t="s">
        <v>375</v>
      </c>
      <c r="Q1028" s="58" t="s">
        <v>371</v>
      </c>
      <c r="R1028" s="32">
        <v>31671.71</v>
      </c>
      <c r="S1028" s="32">
        <v>23753.78</v>
      </c>
      <c r="T1028" s="52">
        <f>Table42[[#This Row],[EU funds 
(EUR)]]/Table42[[#This Row],[Total eligible expenditure allocated to the operation (EUR)]]</f>
        <v>0.74999992106520297</v>
      </c>
    </row>
    <row r="1029" spans="1:20" ht="89.25" x14ac:dyDescent="0.25">
      <c r="A1029" s="15">
        <v>1025</v>
      </c>
      <c r="B1029" s="9" t="s">
        <v>4112</v>
      </c>
      <c r="C1029" s="9" t="s">
        <v>4113</v>
      </c>
      <c r="D1029" s="34" t="s">
        <v>54</v>
      </c>
      <c r="E1029" s="35" t="s">
        <v>364</v>
      </c>
      <c r="F1029" s="9" t="s">
        <v>4114</v>
      </c>
      <c r="G1029" s="27" t="s">
        <v>4115</v>
      </c>
      <c r="H1029" s="16">
        <v>46002</v>
      </c>
      <c r="I1029" s="16">
        <v>46405</v>
      </c>
      <c r="J1029" s="49" t="s">
        <v>4701</v>
      </c>
      <c r="K1029" s="58" t="s">
        <v>90</v>
      </c>
      <c r="L1029" s="58" t="s">
        <v>38</v>
      </c>
      <c r="M1029" s="58" t="s">
        <v>75</v>
      </c>
      <c r="N1029" s="58" t="s">
        <v>75</v>
      </c>
      <c r="O1029" s="56" t="s">
        <v>6267</v>
      </c>
      <c r="P1029" s="58" t="s">
        <v>375</v>
      </c>
      <c r="Q1029" s="58" t="s">
        <v>371</v>
      </c>
      <c r="R1029" s="32">
        <v>187012.26</v>
      </c>
      <c r="S1029" s="32">
        <v>120000</v>
      </c>
      <c r="T1029" s="52">
        <f>Table42[[#This Row],[EU funds 
(EUR)]]/Table42[[#This Row],[Total eligible expenditure allocated to the operation (EUR)]]</f>
        <v>0.64166916115553063</v>
      </c>
    </row>
    <row r="1030" spans="1:20" ht="102" x14ac:dyDescent="0.25">
      <c r="A1030" s="15">
        <v>1026</v>
      </c>
      <c r="B1030" s="9" t="s">
        <v>5572</v>
      </c>
      <c r="C1030" s="9" t="s">
        <v>5573</v>
      </c>
      <c r="D1030" s="34" t="s">
        <v>54</v>
      </c>
      <c r="E1030" s="35" t="s">
        <v>364</v>
      </c>
      <c r="F1030" s="9" t="s">
        <v>5574</v>
      </c>
      <c r="G1030" s="27" t="s">
        <v>5575</v>
      </c>
      <c r="H1030" s="16">
        <v>46064</v>
      </c>
      <c r="I1030" s="16">
        <v>46539</v>
      </c>
      <c r="J1030" s="49" t="s">
        <v>4701</v>
      </c>
      <c r="K1030" s="58" t="s">
        <v>5576</v>
      </c>
      <c r="L1030" s="58" t="s">
        <v>72</v>
      </c>
      <c r="M1030" s="58" t="s">
        <v>1949</v>
      </c>
      <c r="N1030" s="58" t="s">
        <v>77</v>
      </c>
      <c r="O1030" s="56" t="s">
        <v>6267</v>
      </c>
      <c r="P1030" s="58" t="s">
        <v>375</v>
      </c>
      <c r="Q1030" s="58" t="s">
        <v>371</v>
      </c>
      <c r="R1030" s="32">
        <v>42609.87</v>
      </c>
      <c r="S1030" s="32">
        <v>25565.919999999998</v>
      </c>
      <c r="T1030" s="52">
        <f>Table42[[#This Row],[EU funds 
(EUR)]]/Table42[[#This Row],[Total eligible expenditure allocated to the operation (EUR)]]</f>
        <v>0.59999995306251808</v>
      </c>
    </row>
    <row r="1031" spans="1:20" ht="63.75" x14ac:dyDescent="0.25">
      <c r="A1031" s="15">
        <v>1027</v>
      </c>
      <c r="B1031" s="9" t="s">
        <v>4116</v>
      </c>
      <c r="C1031" s="9" t="s">
        <v>2700</v>
      </c>
      <c r="D1031" s="34" t="s">
        <v>54</v>
      </c>
      <c r="E1031" s="35" t="s">
        <v>364</v>
      </c>
      <c r="F1031" s="9" t="s">
        <v>4117</v>
      </c>
      <c r="G1031" s="27" t="s">
        <v>4118</v>
      </c>
      <c r="H1031" s="16">
        <v>46008</v>
      </c>
      <c r="I1031" s="16">
        <v>46522</v>
      </c>
      <c r="J1031" s="49" t="s">
        <v>4701</v>
      </c>
      <c r="K1031" s="58" t="s">
        <v>1878</v>
      </c>
      <c r="L1031" s="58" t="s">
        <v>260</v>
      </c>
      <c r="M1031" s="58" t="s">
        <v>75</v>
      </c>
      <c r="N1031" s="58" t="s">
        <v>75</v>
      </c>
      <c r="O1031" s="56" t="s">
        <v>6267</v>
      </c>
      <c r="P1031" s="58" t="s">
        <v>375</v>
      </c>
      <c r="Q1031" s="58" t="s">
        <v>371</v>
      </c>
      <c r="R1031" s="32">
        <v>153838</v>
      </c>
      <c r="S1031" s="32">
        <v>114956.47</v>
      </c>
      <c r="T1031" s="52">
        <f>Table42[[#This Row],[EU funds 
(EUR)]]/Table42[[#This Row],[Total eligible expenditure allocated to the operation (EUR)]]</f>
        <v>0.74725665960295895</v>
      </c>
    </row>
    <row r="1032" spans="1:20" ht="89.25" x14ac:dyDescent="0.25">
      <c r="A1032" s="15">
        <v>1028</v>
      </c>
      <c r="B1032" s="9" t="s">
        <v>5577</v>
      </c>
      <c r="C1032" s="9" t="s">
        <v>5578</v>
      </c>
      <c r="D1032" s="34" t="s">
        <v>54</v>
      </c>
      <c r="E1032" s="35" t="s">
        <v>364</v>
      </c>
      <c r="F1032" s="9" t="s">
        <v>5579</v>
      </c>
      <c r="G1032" s="27" t="s">
        <v>5580</v>
      </c>
      <c r="H1032" s="16">
        <v>46063</v>
      </c>
      <c r="I1032" s="16">
        <v>46631</v>
      </c>
      <c r="J1032" s="49" t="s">
        <v>4701</v>
      </c>
      <c r="K1032" s="58" t="s">
        <v>93</v>
      </c>
      <c r="L1032" s="58" t="s">
        <v>74</v>
      </c>
      <c r="M1032" s="58" t="s">
        <v>1952</v>
      </c>
      <c r="N1032" s="58" t="s">
        <v>79</v>
      </c>
      <c r="O1032" s="56" t="s">
        <v>6267</v>
      </c>
      <c r="P1032" s="58" t="s">
        <v>375</v>
      </c>
      <c r="Q1032" s="58" t="s">
        <v>371</v>
      </c>
      <c r="R1032" s="32">
        <v>52195.01</v>
      </c>
      <c r="S1032" s="32">
        <v>39031.65</v>
      </c>
      <c r="T1032" s="52">
        <f>Table42[[#This Row],[EU funds 
(EUR)]]/Table42[[#This Row],[Total eligible expenditure allocated to the operation (EUR)]]</f>
        <v>0.74780424412218716</v>
      </c>
    </row>
    <row r="1033" spans="1:20" ht="89.25" x14ac:dyDescent="0.25">
      <c r="A1033" s="15">
        <v>1029</v>
      </c>
      <c r="B1033" s="9" t="s">
        <v>5581</v>
      </c>
      <c r="C1033" s="9" t="s">
        <v>5582</v>
      </c>
      <c r="D1033" s="34" t="s">
        <v>54</v>
      </c>
      <c r="E1033" s="35" t="s">
        <v>364</v>
      </c>
      <c r="F1033" s="9" t="s">
        <v>5583</v>
      </c>
      <c r="G1033" s="27" t="s">
        <v>5584</v>
      </c>
      <c r="H1033" s="16">
        <v>46076</v>
      </c>
      <c r="I1033" s="16">
        <v>46569</v>
      </c>
      <c r="J1033" s="49" t="s">
        <v>4701</v>
      </c>
      <c r="K1033" s="58" t="s">
        <v>1808</v>
      </c>
      <c r="L1033" s="58" t="s">
        <v>260</v>
      </c>
      <c r="M1033" s="58" t="s">
        <v>1960</v>
      </c>
      <c r="N1033" s="58" t="s">
        <v>268</v>
      </c>
      <c r="O1033" s="56" t="s">
        <v>6267</v>
      </c>
      <c r="P1033" s="58" t="s">
        <v>375</v>
      </c>
      <c r="Q1033" s="58" t="s">
        <v>371</v>
      </c>
      <c r="R1033" s="32">
        <v>58441</v>
      </c>
      <c r="S1033" s="32">
        <v>35064.6</v>
      </c>
      <c r="T1033" s="52">
        <f>Table42[[#This Row],[EU funds 
(EUR)]]/Table42[[#This Row],[Total eligible expenditure allocated to the operation (EUR)]]</f>
        <v>0.6</v>
      </c>
    </row>
    <row r="1034" spans="1:20" ht="63.75" x14ac:dyDescent="0.25">
      <c r="A1034" s="15">
        <v>1030</v>
      </c>
      <c r="B1034" s="9" t="s">
        <v>5585</v>
      </c>
      <c r="C1034" s="9" t="s">
        <v>2370</v>
      </c>
      <c r="D1034" s="34" t="s">
        <v>54</v>
      </c>
      <c r="E1034" s="35" t="s">
        <v>364</v>
      </c>
      <c r="F1034" s="9" t="s">
        <v>5586</v>
      </c>
      <c r="G1034" s="27" t="s">
        <v>5587</v>
      </c>
      <c r="H1034" s="16">
        <v>46111</v>
      </c>
      <c r="I1034" s="16">
        <v>46753</v>
      </c>
      <c r="J1034" s="49" t="s">
        <v>4701</v>
      </c>
      <c r="K1034" s="58" t="s">
        <v>1829</v>
      </c>
      <c r="L1034" s="58" t="s">
        <v>260</v>
      </c>
      <c r="M1034" s="58" t="s">
        <v>75</v>
      </c>
      <c r="N1034" s="58" t="s">
        <v>75</v>
      </c>
      <c r="O1034" s="56" t="s">
        <v>6267</v>
      </c>
      <c r="P1034" s="58" t="s">
        <v>375</v>
      </c>
      <c r="Q1034" s="58" t="s">
        <v>371</v>
      </c>
      <c r="R1034" s="32">
        <v>54734.31</v>
      </c>
      <c r="S1034" s="32">
        <v>40503.379999999997</v>
      </c>
      <c r="T1034" s="52">
        <f>Table42[[#This Row],[EU funds 
(EUR)]]/Table42[[#This Row],[Total eligible expenditure allocated to the operation (EUR)]]</f>
        <v>0.73999982826128619</v>
      </c>
    </row>
    <row r="1035" spans="1:20" ht="114.75" x14ac:dyDescent="0.25">
      <c r="A1035" s="15">
        <v>1031</v>
      </c>
      <c r="B1035" s="9" t="s">
        <v>5588</v>
      </c>
      <c r="C1035" s="9" t="s">
        <v>2688</v>
      </c>
      <c r="D1035" s="34" t="s">
        <v>54</v>
      </c>
      <c r="E1035" s="35" t="s">
        <v>364</v>
      </c>
      <c r="F1035" s="9" t="s">
        <v>5589</v>
      </c>
      <c r="G1035" s="27" t="s">
        <v>5590</v>
      </c>
      <c r="H1035" s="16">
        <v>46030</v>
      </c>
      <c r="I1035" s="16">
        <v>46751</v>
      </c>
      <c r="J1035" s="49" t="s">
        <v>4701</v>
      </c>
      <c r="K1035" s="58" t="s">
        <v>90</v>
      </c>
      <c r="L1035" s="58" t="s">
        <v>38</v>
      </c>
      <c r="M1035" s="58" t="s">
        <v>75</v>
      </c>
      <c r="N1035" s="58" t="s">
        <v>75</v>
      </c>
      <c r="O1035" s="56" t="s">
        <v>6267</v>
      </c>
      <c r="P1035" s="58" t="s">
        <v>375</v>
      </c>
      <c r="Q1035" s="58" t="s">
        <v>371</v>
      </c>
      <c r="R1035" s="32">
        <v>74450.55</v>
      </c>
      <c r="S1035" s="32">
        <v>55837.91</v>
      </c>
      <c r="T1035" s="52">
        <f>Table42[[#This Row],[EU funds 
(EUR)]]/Table42[[#This Row],[Total eligible expenditure allocated to the operation (EUR)]]</f>
        <v>0.74999996642066447</v>
      </c>
    </row>
    <row r="1036" spans="1:20" ht="102" x14ac:dyDescent="0.25">
      <c r="A1036" s="15">
        <v>1032</v>
      </c>
      <c r="B1036" s="9" t="s">
        <v>5591</v>
      </c>
      <c r="C1036" s="9" t="s">
        <v>5592</v>
      </c>
      <c r="D1036" s="34" t="s">
        <v>54</v>
      </c>
      <c r="E1036" s="35" t="s">
        <v>364</v>
      </c>
      <c r="F1036" s="9" t="s">
        <v>5593</v>
      </c>
      <c r="G1036" s="27" t="s">
        <v>5594</v>
      </c>
      <c r="H1036" s="16">
        <v>46036</v>
      </c>
      <c r="I1036" s="16">
        <v>46670</v>
      </c>
      <c r="J1036" s="49" t="s">
        <v>4701</v>
      </c>
      <c r="K1036" s="58" t="s">
        <v>537</v>
      </c>
      <c r="L1036" s="58" t="s">
        <v>540</v>
      </c>
      <c r="M1036" s="58" t="s">
        <v>1972</v>
      </c>
      <c r="N1036" s="58" t="s">
        <v>77</v>
      </c>
      <c r="O1036" s="56" t="s">
        <v>6267</v>
      </c>
      <c r="P1036" s="58" t="s">
        <v>375</v>
      </c>
      <c r="Q1036" s="58" t="s">
        <v>371</v>
      </c>
      <c r="R1036" s="32">
        <v>75526.89</v>
      </c>
      <c r="S1036" s="32">
        <v>44560.86</v>
      </c>
      <c r="T1036" s="52">
        <f>Table42[[#This Row],[EU funds 
(EUR)]]/Table42[[#This Row],[Total eligible expenditure allocated to the operation (EUR)]]</f>
        <v>0.58999993247438098</v>
      </c>
    </row>
    <row r="1037" spans="1:20" ht="89.25" x14ac:dyDescent="0.25">
      <c r="A1037" s="15">
        <v>1033</v>
      </c>
      <c r="B1037" s="9" t="s">
        <v>5595</v>
      </c>
      <c r="C1037" s="9" t="s">
        <v>3126</v>
      </c>
      <c r="D1037" s="34" t="s">
        <v>54</v>
      </c>
      <c r="E1037" s="35" t="s">
        <v>364</v>
      </c>
      <c r="F1037" s="9" t="s">
        <v>5596</v>
      </c>
      <c r="G1037" s="27" t="s">
        <v>5597</v>
      </c>
      <c r="H1037" s="16">
        <v>46052</v>
      </c>
      <c r="I1037" s="16">
        <v>46662</v>
      </c>
      <c r="J1037" s="49" t="s">
        <v>4701</v>
      </c>
      <c r="K1037" s="58" t="s">
        <v>3129</v>
      </c>
      <c r="L1037" s="58" t="s">
        <v>261</v>
      </c>
      <c r="M1037" s="58" t="s">
        <v>1961</v>
      </c>
      <c r="N1037" s="58" t="s">
        <v>268</v>
      </c>
      <c r="O1037" s="56" t="s">
        <v>6267</v>
      </c>
      <c r="P1037" s="58" t="s">
        <v>375</v>
      </c>
      <c r="Q1037" s="58" t="s">
        <v>371</v>
      </c>
      <c r="R1037" s="32">
        <v>155891.96</v>
      </c>
      <c r="S1037" s="32">
        <v>110683.29</v>
      </c>
      <c r="T1037" s="52">
        <f>Table42[[#This Row],[EU funds 
(EUR)]]/Table42[[#This Row],[Total eligible expenditure allocated to the operation (EUR)]]</f>
        <v>0.7099999897364816</v>
      </c>
    </row>
    <row r="1038" spans="1:20" ht="114.75" x14ac:dyDescent="0.25">
      <c r="A1038" s="15">
        <v>1034</v>
      </c>
      <c r="B1038" s="9" t="s">
        <v>5598</v>
      </c>
      <c r="C1038" s="9" t="s">
        <v>5599</v>
      </c>
      <c r="D1038" s="34" t="s">
        <v>54</v>
      </c>
      <c r="E1038" s="35" t="s">
        <v>364</v>
      </c>
      <c r="F1038" s="9" t="s">
        <v>5600</v>
      </c>
      <c r="G1038" s="27" t="s">
        <v>5601</v>
      </c>
      <c r="H1038" s="16">
        <v>46071</v>
      </c>
      <c r="I1038" s="16">
        <v>46706</v>
      </c>
      <c r="J1038" s="49" t="s">
        <v>4701</v>
      </c>
      <c r="K1038" s="58" t="s">
        <v>5602</v>
      </c>
      <c r="L1038" s="58" t="s">
        <v>540</v>
      </c>
      <c r="M1038" s="58" t="s">
        <v>1972</v>
      </c>
      <c r="N1038" s="58" t="s">
        <v>77</v>
      </c>
      <c r="O1038" s="56" t="s">
        <v>6267</v>
      </c>
      <c r="P1038" s="58" t="s">
        <v>375</v>
      </c>
      <c r="Q1038" s="58" t="s">
        <v>371</v>
      </c>
      <c r="R1038" s="32">
        <v>122055.25</v>
      </c>
      <c r="S1038" s="32">
        <v>90785.919999999998</v>
      </c>
      <c r="T1038" s="52">
        <f>Table42[[#This Row],[EU funds 
(EUR)]]/Table42[[#This Row],[Total eligible expenditure allocated to the operation (EUR)]]</f>
        <v>0.74381003684806679</v>
      </c>
    </row>
    <row r="1039" spans="1:20" ht="89.25" x14ac:dyDescent="0.25">
      <c r="A1039" s="15">
        <v>1035</v>
      </c>
      <c r="B1039" s="9" t="s">
        <v>5603</v>
      </c>
      <c r="C1039" s="9" t="s">
        <v>1158</v>
      </c>
      <c r="D1039" s="34" t="s">
        <v>54</v>
      </c>
      <c r="E1039" s="35" t="s">
        <v>364</v>
      </c>
      <c r="F1039" s="9" t="s">
        <v>5604</v>
      </c>
      <c r="G1039" s="27" t="s">
        <v>5605</v>
      </c>
      <c r="H1039" s="16">
        <v>46042</v>
      </c>
      <c r="I1039" s="16">
        <v>46322</v>
      </c>
      <c r="J1039" s="49" t="s">
        <v>4701</v>
      </c>
      <c r="K1039" s="58" t="s">
        <v>90</v>
      </c>
      <c r="L1039" s="58" t="s">
        <v>38</v>
      </c>
      <c r="M1039" s="58" t="s">
        <v>75</v>
      </c>
      <c r="N1039" s="58" t="s">
        <v>75</v>
      </c>
      <c r="O1039" s="56" t="s">
        <v>6267</v>
      </c>
      <c r="P1039" s="58" t="s">
        <v>375</v>
      </c>
      <c r="Q1039" s="58" t="s">
        <v>371</v>
      </c>
      <c r="R1039" s="32">
        <v>59263.7</v>
      </c>
      <c r="S1039" s="32">
        <v>43855.13</v>
      </c>
      <c r="T1039" s="52">
        <f>Table42[[#This Row],[EU funds 
(EUR)]]/Table42[[#This Row],[Total eligible expenditure allocated to the operation (EUR)]]</f>
        <v>0.73999986501011583</v>
      </c>
    </row>
    <row r="1040" spans="1:20" ht="89.25" x14ac:dyDescent="0.25">
      <c r="A1040" s="15">
        <v>1036</v>
      </c>
      <c r="B1040" s="9" t="s">
        <v>4119</v>
      </c>
      <c r="C1040" s="9" t="s">
        <v>4120</v>
      </c>
      <c r="D1040" s="34" t="s">
        <v>54</v>
      </c>
      <c r="E1040" s="35" t="s">
        <v>364</v>
      </c>
      <c r="F1040" s="9" t="s">
        <v>4121</v>
      </c>
      <c r="G1040" s="27" t="s">
        <v>4122</v>
      </c>
      <c r="H1040" s="16">
        <v>46013</v>
      </c>
      <c r="I1040" s="16">
        <v>46409</v>
      </c>
      <c r="J1040" s="49" t="s">
        <v>4701</v>
      </c>
      <c r="K1040" s="58" t="s">
        <v>90</v>
      </c>
      <c r="L1040" s="58" t="s">
        <v>38</v>
      </c>
      <c r="M1040" s="58" t="s">
        <v>75</v>
      </c>
      <c r="N1040" s="58" t="s">
        <v>75</v>
      </c>
      <c r="O1040" s="56" t="s">
        <v>6267</v>
      </c>
      <c r="P1040" s="58" t="s">
        <v>375</v>
      </c>
      <c r="Q1040" s="58" t="s">
        <v>371</v>
      </c>
      <c r="R1040" s="32">
        <v>54374.76</v>
      </c>
      <c r="S1040" s="32">
        <v>40237.32</v>
      </c>
      <c r="T1040" s="52">
        <f>Table42[[#This Row],[EU funds 
(EUR)]]/Table42[[#This Row],[Total eligible expenditure allocated to the operation (EUR)]]</f>
        <v>0.73999995586187417</v>
      </c>
    </row>
    <row r="1041" spans="1:20" ht="76.5" x14ac:dyDescent="0.25">
      <c r="A1041" s="15">
        <v>1037</v>
      </c>
      <c r="B1041" s="9" t="s">
        <v>4123</v>
      </c>
      <c r="C1041" s="9" t="s">
        <v>4124</v>
      </c>
      <c r="D1041" s="34" t="s">
        <v>54</v>
      </c>
      <c r="E1041" s="35" t="s">
        <v>364</v>
      </c>
      <c r="F1041" s="9" t="s">
        <v>4125</v>
      </c>
      <c r="G1041" s="27" t="s">
        <v>4126</v>
      </c>
      <c r="H1041" s="16">
        <v>46009</v>
      </c>
      <c r="I1041" s="16">
        <v>46509</v>
      </c>
      <c r="J1041" s="49" t="s">
        <v>4701</v>
      </c>
      <c r="K1041" s="58" t="s">
        <v>4127</v>
      </c>
      <c r="L1041" s="58" t="s">
        <v>116</v>
      </c>
      <c r="M1041" s="58" t="s">
        <v>1953</v>
      </c>
      <c r="N1041" s="58" t="s">
        <v>77</v>
      </c>
      <c r="O1041" s="56" t="s">
        <v>6267</v>
      </c>
      <c r="P1041" s="58" t="s">
        <v>375</v>
      </c>
      <c r="Q1041" s="58" t="s">
        <v>371</v>
      </c>
      <c r="R1041" s="32">
        <v>41288.65</v>
      </c>
      <c r="S1041" s="32">
        <v>30347.15</v>
      </c>
      <c r="T1041" s="52">
        <f>Table42[[#This Row],[EU funds 
(EUR)]]/Table42[[#This Row],[Total eligible expenditure allocated to the operation (EUR)]]</f>
        <v>0.73499981229708411</v>
      </c>
    </row>
    <row r="1042" spans="1:20" ht="102" x14ac:dyDescent="0.25">
      <c r="A1042" s="15">
        <v>1038</v>
      </c>
      <c r="B1042" s="9" t="s">
        <v>5606</v>
      </c>
      <c r="C1042" s="9" t="s">
        <v>5607</v>
      </c>
      <c r="D1042" s="34" t="s">
        <v>54</v>
      </c>
      <c r="E1042" s="35" t="s">
        <v>364</v>
      </c>
      <c r="F1042" s="9" t="s">
        <v>3948</v>
      </c>
      <c r="G1042" s="27" t="s">
        <v>3949</v>
      </c>
      <c r="H1042" s="16">
        <v>46055</v>
      </c>
      <c r="I1042" s="16">
        <v>46397</v>
      </c>
      <c r="J1042" s="49" t="s">
        <v>4701</v>
      </c>
      <c r="K1042" s="58" t="s">
        <v>90</v>
      </c>
      <c r="L1042" s="58" t="s">
        <v>38</v>
      </c>
      <c r="M1042" s="58" t="s">
        <v>75</v>
      </c>
      <c r="N1042" s="58" t="s">
        <v>75</v>
      </c>
      <c r="O1042" s="56" t="s">
        <v>6267</v>
      </c>
      <c r="P1042" s="58" t="s">
        <v>375</v>
      </c>
      <c r="Q1042" s="58" t="s">
        <v>371</v>
      </c>
      <c r="R1042" s="32">
        <v>109216</v>
      </c>
      <c r="S1042" s="32">
        <v>81912</v>
      </c>
      <c r="T1042" s="52">
        <f>Table42[[#This Row],[EU funds 
(EUR)]]/Table42[[#This Row],[Total eligible expenditure allocated to the operation (EUR)]]</f>
        <v>0.75</v>
      </c>
    </row>
    <row r="1043" spans="1:20" ht="63.75" x14ac:dyDescent="0.25">
      <c r="A1043" s="15">
        <v>1039</v>
      </c>
      <c r="B1043" s="9" t="s">
        <v>4128</v>
      </c>
      <c r="C1043" s="9" t="s">
        <v>929</v>
      </c>
      <c r="D1043" s="34" t="s">
        <v>54</v>
      </c>
      <c r="E1043" s="35" t="s">
        <v>364</v>
      </c>
      <c r="F1043" s="9" t="s">
        <v>4129</v>
      </c>
      <c r="G1043" s="27" t="s">
        <v>4130</v>
      </c>
      <c r="H1043" s="16">
        <v>46008</v>
      </c>
      <c r="I1043" s="16">
        <v>46702</v>
      </c>
      <c r="J1043" s="49" t="s">
        <v>4701</v>
      </c>
      <c r="K1043" s="58" t="s">
        <v>90</v>
      </c>
      <c r="L1043" s="58" t="s">
        <v>38</v>
      </c>
      <c r="M1043" s="58" t="s">
        <v>75</v>
      </c>
      <c r="N1043" s="58" t="s">
        <v>75</v>
      </c>
      <c r="O1043" s="56" t="s">
        <v>6267</v>
      </c>
      <c r="P1043" s="58" t="s">
        <v>375</v>
      </c>
      <c r="Q1043" s="58" t="s">
        <v>371</v>
      </c>
      <c r="R1043" s="32">
        <v>59511.040000000001</v>
      </c>
      <c r="S1043" s="32">
        <v>44633.279999999999</v>
      </c>
      <c r="T1043" s="52">
        <f>Table42[[#This Row],[EU funds 
(EUR)]]/Table42[[#This Row],[Total eligible expenditure allocated to the operation (EUR)]]</f>
        <v>0.75</v>
      </c>
    </row>
    <row r="1044" spans="1:20" ht="63.75" x14ac:dyDescent="0.25">
      <c r="A1044" s="15">
        <v>1040</v>
      </c>
      <c r="B1044" s="9" t="s">
        <v>4131</v>
      </c>
      <c r="C1044" s="9" t="s">
        <v>4132</v>
      </c>
      <c r="D1044" s="34" t="s">
        <v>54</v>
      </c>
      <c r="E1044" s="35" t="s">
        <v>364</v>
      </c>
      <c r="F1044" s="9" t="s">
        <v>4133</v>
      </c>
      <c r="G1044" s="27" t="s">
        <v>4134</v>
      </c>
      <c r="H1044" s="16">
        <v>46001</v>
      </c>
      <c r="I1044" s="16">
        <v>46753</v>
      </c>
      <c r="J1044" s="49" t="s">
        <v>4701</v>
      </c>
      <c r="K1044" s="58" t="s">
        <v>90</v>
      </c>
      <c r="L1044" s="58" t="s">
        <v>38</v>
      </c>
      <c r="M1044" s="58" t="s">
        <v>75</v>
      </c>
      <c r="N1044" s="58" t="s">
        <v>75</v>
      </c>
      <c r="O1044" s="56" t="s">
        <v>6267</v>
      </c>
      <c r="P1044" s="58" t="s">
        <v>375</v>
      </c>
      <c r="Q1044" s="58" t="s">
        <v>371</v>
      </c>
      <c r="R1044" s="32">
        <v>45154</v>
      </c>
      <c r="S1044" s="32">
        <v>33865.5</v>
      </c>
      <c r="T1044" s="52">
        <f>Table42[[#This Row],[EU funds 
(EUR)]]/Table42[[#This Row],[Total eligible expenditure allocated to the operation (EUR)]]</f>
        <v>0.75</v>
      </c>
    </row>
    <row r="1045" spans="1:20" ht="114.75" x14ac:dyDescent="0.25">
      <c r="A1045" s="15">
        <v>1041</v>
      </c>
      <c r="B1045" s="9" t="s">
        <v>5608</v>
      </c>
      <c r="C1045" s="9" t="s">
        <v>3636</v>
      </c>
      <c r="D1045" s="34" t="s">
        <v>54</v>
      </c>
      <c r="E1045" s="35" t="s">
        <v>364</v>
      </c>
      <c r="F1045" s="9" t="s">
        <v>5609</v>
      </c>
      <c r="G1045" s="27" t="s">
        <v>5610</v>
      </c>
      <c r="H1045" s="16">
        <v>46042</v>
      </c>
      <c r="I1045" s="16">
        <v>46235</v>
      </c>
      <c r="J1045" s="49" t="s">
        <v>4701</v>
      </c>
      <c r="K1045" s="58" t="s">
        <v>123</v>
      </c>
      <c r="L1045" s="58" t="s">
        <v>116</v>
      </c>
      <c r="M1045" s="58" t="s">
        <v>1953</v>
      </c>
      <c r="N1045" s="58" t="s">
        <v>77</v>
      </c>
      <c r="O1045" s="56" t="s">
        <v>6267</v>
      </c>
      <c r="P1045" s="58" t="s">
        <v>375</v>
      </c>
      <c r="Q1045" s="58" t="s">
        <v>371</v>
      </c>
      <c r="R1045" s="32">
        <v>64313.31</v>
      </c>
      <c r="S1045" s="32">
        <v>48234.98</v>
      </c>
      <c r="T1045" s="52">
        <f>Table42[[#This Row],[EU funds 
(EUR)]]/Table42[[#This Row],[Total eligible expenditure allocated to the operation (EUR)]]</f>
        <v>0.74999996112779777</v>
      </c>
    </row>
    <row r="1046" spans="1:20" ht="76.5" x14ac:dyDescent="0.25">
      <c r="A1046" s="15">
        <v>1042</v>
      </c>
      <c r="B1046" s="9" t="s">
        <v>5611</v>
      </c>
      <c r="C1046" s="9" t="s">
        <v>5612</v>
      </c>
      <c r="D1046" s="34" t="s">
        <v>54</v>
      </c>
      <c r="E1046" s="35" t="s">
        <v>364</v>
      </c>
      <c r="F1046" s="9" t="s">
        <v>5613</v>
      </c>
      <c r="G1046" s="27" t="s">
        <v>5614</v>
      </c>
      <c r="H1046" s="16">
        <v>46063</v>
      </c>
      <c r="I1046" s="16">
        <v>46478</v>
      </c>
      <c r="J1046" s="49" t="s">
        <v>4701</v>
      </c>
      <c r="K1046" s="58" t="s">
        <v>519</v>
      </c>
      <c r="L1046" s="58" t="s">
        <v>540</v>
      </c>
      <c r="M1046" s="58" t="s">
        <v>1972</v>
      </c>
      <c r="N1046" s="58" t="s">
        <v>77</v>
      </c>
      <c r="O1046" s="56" t="s">
        <v>6267</v>
      </c>
      <c r="P1046" s="58" t="s">
        <v>375</v>
      </c>
      <c r="Q1046" s="58" t="s">
        <v>371</v>
      </c>
      <c r="R1046" s="32">
        <v>60723</v>
      </c>
      <c r="S1046" s="32">
        <v>45542.25</v>
      </c>
      <c r="T1046" s="52">
        <f>Table42[[#This Row],[EU funds 
(EUR)]]/Table42[[#This Row],[Total eligible expenditure allocated to the operation (EUR)]]</f>
        <v>0.75</v>
      </c>
    </row>
    <row r="1047" spans="1:20" ht="178.5" x14ac:dyDescent="0.25">
      <c r="A1047" s="15">
        <v>1043</v>
      </c>
      <c r="B1047" s="9" t="s">
        <v>4135</v>
      </c>
      <c r="C1047" s="9" t="s">
        <v>4136</v>
      </c>
      <c r="D1047" s="34" t="s">
        <v>54</v>
      </c>
      <c r="E1047" s="35" t="s">
        <v>364</v>
      </c>
      <c r="F1047" s="9" t="s">
        <v>4137</v>
      </c>
      <c r="G1047" s="27" t="s">
        <v>4138</v>
      </c>
      <c r="H1047" s="16">
        <v>46009</v>
      </c>
      <c r="I1047" s="16">
        <v>46600</v>
      </c>
      <c r="J1047" s="49" t="s">
        <v>4701</v>
      </c>
      <c r="K1047" s="58" t="s">
        <v>1828</v>
      </c>
      <c r="L1047" s="58" t="s">
        <v>72</v>
      </c>
      <c r="M1047" s="58" t="s">
        <v>1949</v>
      </c>
      <c r="N1047" s="58" t="s">
        <v>77</v>
      </c>
      <c r="O1047" s="56" t="s">
        <v>6267</v>
      </c>
      <c r="P1047" s="58" t="s">
        <v>375</v>
      </c>
      <c r="Q1047" s="58" t="s">
        <v>371</v>
      </c>
      <c r="R1047" s="32">
        <v>44734</v>
      </c>
      <c r="S1047" s="32">
        <v>33550.5</v>
      </c>
      <c r="T1047" s="52">
        <f>Table42[[#This Row],[EU funds 
(EUR)]]/Table42[[#This Row],[Total eligible expenditure allocated to the operation (EUR)]]</f>
        <v>0.75</v>
      </c>
    </row>
    <row r="1048" spans="1:20" ht="102" x14ac:dyDescent="0.25">
      <c r="A1048" s="15">
        <v>1044</v>
      </c>
      <c r="B1048" s="9" t="s">
        <v>5615</v>
      </c>
      <c r="C1048" s="9" t="s">
        <v>5616</v>
      </c>
      <c r="D1048" s="34" t="s">
        <v>54</v>
      </c>
      <c r="E1048" s="35" t="s">
        <v>364</v>
      </c>
      <c r="F1048" s="9" t="s">
        <v>5617</v>
      </c>
      <c r="G1048" s="27" t="s">
        <v>5618</v>
      </c>
      <c r="H1048" s="16">
        <v>46036</v>
      </c>
      <c r="I1048" s="16">
        <v>46176</v>
      </c>
      <c r="J1048" s="49" t="s">
        <v>4701</v>
      </c>
      <c r="K1048" s="58" t="s">
        <v>90</v>
      </c>
      <c r="L1048" s="58" t="s">
        <v>38</v>
      </c>
      <c r="M1048" s="58" t="s">
        <v>75</v>
      </c>
      <c r="N1048" s="58" t="s">
        <v>75</v>
      </c>
      <c r="O1048" s="56" t="s">
        <v>6267</v>
      </c>
      <c r="P1048" s="58" t="s">
        <v>375</v>
      </c>
      <c r="Q1048" s="58" t="s">
        <v>371</v>
      </c>
      <c r="R1048" s="32">
        <v>83933.85</v>
      </c>
      <c r="S1048" s="32">
        <v>62950.38</v>
      </c>
      <c r="T1048" s="52">
        <f>Table42[[#This Row],[EU funds 
(EUR)]]/Table42[[#This Row],[Total eligible expenditure allocated to the operation (EUR)]]</f>
        <v>0.74999991064391769</v>
      </c>
    </row>
    <row r="1049" spans="1:20" ht="102" x14ac:dyDescent="0.25">
      <c r="A1049" s="15">
        <v>1045</v>
      </c>
      <c r="B1049" s="9" t="s">
        <v>5619</v>
      </c>
      <c r="C1049" s="9" t="s">
        <v>5620</v>
      </c>
      <c r="D1049" s="34" t="s">
        <v>54</v>
      </c>
      <c r="E1049" s="35" t="s">
        <v>364</v>
      </c>
      <c r="F1049" s="9" t="s">
        <v>5621</v>
      </c>
      <c r="G1049" s="27" t="s">
        <v>5622</v>
      </c>
      <c r="H1049" s="16">
        <v>46059</v>
      </c>
      <c r="I1049" s="16">
        <v>46694</v>
      </c>
      <c r="J1049" s="49" t="s">
        <v>4701</v>
      </c>
      <c r="K1049" s="58" t="s">
        <v>528</v>
      </c>
      <c r="L1049" s="58" t="s">
        <v>264</v>
      </c>
      <c r="M1049" s="58" t="s">
        <v>1957</v>
      </c>
      <c r="N1049" s="58" t="s">
        <v>79</v>
      </c>
      <c r="O1049" s="56" t="s">
        <v>6267</v>
      </c>
      <c r="P1049" s="58" t="s">
        <v>375</v>
      </c>
      <c r="Q1049" s="58" t="s">
        <v>371</v>
      </c>
      <c r="R1049" s="32">
        <v>115858.83</v>
      </c>
      <c r="S1049" s="32">
        <v>86894.12</v>
      </c>
      <c r="T1049" s="52">
        <f>Table42[[#This Row],[EU funds 
(EUR)]]/Table42[[#This Row],[Total eligible expenditure allocated to the operation (EUR)]]</f>
        <v>0.74999997842201582</v>
      </c>
    </row>
    <row r="1050" spans="1:20" ht="114.75" x14ac:dyDescent="0.25">
      <c r="A1050" s="15">
        <v>1046</v>
      </c>
      <c r="B1050" s="9" t="s">
        <v>5623</v>
      </c>
      <c r="C1050" s="9" t="s">
        <v>1134</v>
      </c>
      <c r="D1050" s="34" t="s">
        <v>54</v>
      </c>
      <c r="E1050" s="35" t="s">
        <v>364</v>
      </c>
      <c r="F1050" s="9" t="s">
        <v>5624</v>
      </c>
      <c r="G1050" s="27" t="s">
        <v>5625</v>
      </c>
      <c r="H1050" s="16">
        <v>46048</v>
      </c>
      <c r="I1050" s="16">
        <v>46569</v>
      </c>
      <c r="J1050" s="49" t="s">
        <v>4701</v>
      </c>
      <c r="K1050" s="58" t="s">
        <v>1843</v>
      </c>
      <c r="L1050" s="58" t="s">
        <v>540</v>
      </c>
      <c r="M1050" s="58" t="s">
        <v>75</v>
      </c>
      <c r="N1050" s="58" t="s">
        <v>75</v>
      </c>
      <c r="O1050" s="56" t="s">
        <v>6267</v>
      </c>
      <c r="P1050" s="58" t="s">
        <v>375</v>
      </c>
      <c r="Q1050" s="58" t="s">
        <v>371</v>
      </c>
      <c r="R1050" s="32">
        <v>68179.399999999994</v>
      </c>
      <c r="S1050" s="32">
        <v>38328</v>
      </c>
      <c r="T1050" s="52">
        <f>Table42[[#This Row],[EU funds 
(EUR)]]/Table42[[#This Row],[Total eligible expenditure allocated to the operation (EUR)]]</f>
        <v>0.56216393808100396</v>
      </c>
    </row>
    <row r="1051" spans="1:20" ht="102" x14ac:dyDescent="0.25">
      <c r="A1051" s="15">
        <v>1047</v>
      </c>
      <c r="B1051" s="9" t="s">
        <v>5626</v>
      </c>
      <c r="C1051" s="9" t="s">
        <v>5627</v>
      </c>
      <c r="D1051" s="34" t="s">
        <v>54</v>
      </c>
      <c r="E1051" s="35" t="s">
        <v>364</v>
      </c>
      <c r="F1051" s="9" t="s">
        <v>5628</v>
      </c>
      <c r="G1051" s="27" t="s">
        <v>5629</v>
      </c>
      <c r="H1051" s="16">
        <v>46084</v>
      </c>
      <c r="I1051" s="16">
        <v>46419</v>
      </c>
      <c r="J1051" s="49" t="s">
        <v>4701</v>
      </c>
      <c r="K1051" s="58" t="s">
        <v>254</v>
      </c>
      <c r="L1051" s="58" t="s">
        <v>261</v>
      </c>
      <c r="M1051" s="58" t="s">
        <v>1961</v>
      </c>
      <c r="N1051" s="58" t="s">
        <v>268</v>
      </c>
      <c r="O1051" s="56" t="s">
        <v>6267</v>
      </c>
      <c r="P1051" s="58" t="s">
        <v>375</v>
      </c>
      <c r="Q1051" s="58" t="s">
        <v>371</v>
      </c>
      <c r="R1051" s="32">
        <v>185037.5</v>
      </c>
      <c r="S1051" s="32">
        <v>120000</v>
      </c>
      <c r="T1051" s="52">
        <f>Table42[[#This Row],[EU funds 
(EUR)]]/Table42[[#This Row],[Total eligible expenditure allocated to the operation (EUR)]]</f>
        <v>0.6485171924609876</v>
      </c>
    </row>
    <row r="1052" spans="1:20" ht="102" x14ac:dyDescent="0.25">
      <c r="A1052" s="15">
        <v>1048</v>
      </c>
      <c r="B1052" s="9" t="s">
        <v>5630</v>
      </c>
      <c r="C1052" s="9" t="s">
        <v>5631</v>
      </c>
      <c r="D1052" s="34" t="s">
        <v>54</v>
      </c>
      <c r="E1052" s="35" t="s">
        <v>364</v>
      </c>
      <c r="F1052" s="9" t="s">
        <v>5632</v>
      </c>
      <c r="G1052" s="27" t="s">
        <v>5633</v>
      </c>
      <c r="H1052" s="16">
        <v>46073</v>
      </c>
      <c r="I1052" s="16">
        <v>46215</v>
      </c>
      <c r="J1052" s="49" t="s">
        <v>4701</v>
      </c>
      <c r="K1052" s="58" t="s">
        <v>123</v>
      </c>
      <c r="L1052" s="58" t="s">
        <v>116</v>
      </c>
      <c r="M1052" s="58" t="s">
        <v>1953</v>
      </c>
      <c r="N1052" s="58" t="s">
        <v>77</v>
      </c>
      <c r="O1052" s="56" t="s">
        <v>6267</v>
      </c>
      <c r="P1052" s="58" t="s">
        <v>375</v>
      </c>
      <c r="Q1052" s="58" t="s">
        <v>371</v>
      </c>
      <c r="R1052" s="32">
        <v>92814.81</v>
      </c>
      <c r="S1052" s="32">
        <v>69611.100000000006</v>
      </c>
      <c r="T1052" s="52">
        <f>Table42[[#This Row],[EU funds 
(EUR)]]/Table42[[#This Row],[Total eligible expenditure allocated to the operation (EUR)]]</f>
        <v>0.7499999191939305</v>
      </c>
    </row>
    <row r="1053" spans="1:20" ht="89.25" x14ac:dyDescent="0.25">
      <c r="A1053" s="15">
        <v>1049</v>
      </c>
      <c r="B1053" s="9" t="s">
        <v>5634</v>
      </c>
      <c r="C1053" s="9" t="s">
        <v>5635</v>
      </c>
      <c r="D1053" s="34" t="s">
        <v>54</v>
      </c>
      <c r="E1053" s="35" t="s">
        <v>364</v>
      </c>
      <c r="F1053" s="9" t="s">
        <v>5636</v>
      </c>
      <c r="G1053" s="27" t="s">
        <v>5637</v>
      </c>
      <c r="H1053" s="16">
        <v>46076</v>
      </c>
      <c r="I1053" s="16">
        <v>46767</v>
      </c>
      <c r="J1053" s="49" t="s">
        <v>4701</v>
      </c>
      <c r="K1053" s="58" t="s">
        <v>90</v>
      </c>
      <c r="L1053" s="58" t="s">
        <v>38</v>
      </c>
      <c r="M1053" s="58" t="s">
        <v>75</v>
      </c>
      <c r="N1053" s="58" t="s">
        <v>75</v>
      </c>
      <c r="O1053" s="56" t="s">
        <v>6267</v>
      </c>
      <c r="P1053" s="58" t="s">
        <v>375</v>
      </c>
      <c r="Q1053" s="58" t="s">
        <v>371</v>
      </c>
      <c r="R1053" s="32">
        <v>126214.71</v>
      </c>
      <c r="S1053" s="32">
        <v>94661.03</v>
      </c>
      <c r="T1053" s="52">
        <f>Table42[[#This Row],[EU funds 
(EUR)]]/Table42[[#This Row],[Total eligible expenditure allocated to the operation (EUR)]]</f>
        <v>0.74999998019248304</v>
      </c>
    </row>
    <row r="1054" spans="1:20" ht="102" x14ac:dyDescent="0.25">
      <c r="A1054" s="15">
        <v>1050</v>
      </c>
      <c r="B1054" s="9" t="s">
        <v>5638</v>
      </c>
      <c r="C1054" s="9" t="s">
        <v>5639</v>
      </c>
      <c r="D1054" s="34" t="s">
        <v>54</v>
      </c>
      <c r="E1054" s="35" t="s">
        <v>364</v>
      </c>
      <c r="F1054" s="9" t="s">
        <v>5640</v>
      </c>
      <c r="G1054" s="27" t="s">
        <v>5641</v>
      </c>
      <c r="H1054" s="16">
        <v>46037</v>
      </c>
      <c r="I1054" s="16">
        <v>46692</v>
      </c>
      <c r="J1054" s="49" t="s">
        <v>4701</v>
      </c>
      <c r="K1054" s="58" t="s">
        <v>525</v>
      </c>
      <c r="L1054" s="58" t="s">
        <v>542</v>
      </c>
      <c r="M1054" s="58" t="s">
        <v>1960</v>
      </c>
      <c r="N1054" s="58" t="s">
        <v>268</v>
      </c>
      <c r="O1054" s="56" t="s">
        <v>6267</v>
      </c>
      <c r="P1054" s="58" t="s">
        <v>375</v>
      </c>
      <c r="Q1054" s="58" t="s">
        <v>371</v>
      </c>
      <c r="R1054" s="32">
        <v>138961</v>
      </c>
      <c r="S1054" s="32">
        <v>104220.74</v>
      </c>
      <c r="T1054" s="52">
        <f>Table42[[#This Row],[EU funds 
(EUR)]]/Table42[[#This Row],[Total eligible expenditure allocated to the operation (EUR)]]</f>
        <v>0.74999992803736304</v>
      </c>
    </row>
    <row r="1055" spans="1:20" ht="102" x14ac:dyDescent="0.25">
      <c r="A1055" s="15">
        <v>1051</v>
      </c>
      <c r="B1055" s="9" t="s">
        <v>5642</v>
      </c>
      <c r="C1055" s="9" t="s">
        <v>5643</v>
      </c>
      <c r="D1055" s="34" t="s">
        <v>54</v>
      </c>
      <c r="E1055" s="35" t="s">
        <v>364</v>
      </c>
      <c r="F1055" s="9" t="s">
        <v>5644</v>
      </c>
      <c r="G1055" s="27" t="s">
        <v>5645</v>
      </c>
      <c r="H1055" s="16">
        <v>46077</v>
      </c>
      <c r="I1055" s="16">
        <v>46631</v>
      </c>
      <c r="J1055" s="49" t="s">
        <v>4701</v>
      </c>
      <c r="K1055" s="58" t="s">
        <v>1876</v>
      </c>
      <c r="L1055" s="58" t="s">
        <v>265</v>
      </c>
      <c r="M1055" s="58" t="s">
        <v>1956</v>
      </c>
      <c r="N1055" s="58" t="s">
        <v>79</v>
      </c>
      <c r="O1055" s="56" t="s">
        <v>6267</v>
      </c>
      <c r="P1055" s="58" t="s">
        <v>375</v>
      </c>
      <c r="Q1055" s="58" t="s">
        <v>371</v>
      </c>
      <c r="R1055" s="32">
        <v>124935.22</v>
      </c>
      <c r="S1055" s="32">
        <v>93701.41</v>
      </c>
      <c r="T1055" s="52">
        <f>Table42[[#This Row],[EU funds 
(EUR)]]/Table42[[#This Row],[Total eligible expenditure allocated to the operation (EUR)]]</f>
        <v>0.74999995997925972</v>
      </c>
    </row>
    <row r="1056" spans="1:20" ht="140.25" x14ac:dyDescent="0.25">
      <c r="A1056" s="15">
        <v>1052</v>
      </c>
      <c r="B1056" s="9" t="s">
        <v>5646</v>
      </c>
      <c r="C1056" s="9" t="s">
        <v>5647</v>
      </c>
      <c r="D1056" s="34" t="s">
        <v>54</v>
      </c>
      <c r="E1056" s="35" t="s">
        <v>364</v>
      </c>
      <c r="F1056" s="9" t="s">
        <v>5648</v>
      </c>
      <c r="G1056" s="27" t="s">
        <v>5649</v>
      </c>
      <c r="H1056" s="16">
        <v>46084</v>
      </c>
      <c r="I1056" s="16">
        <v>46600</v>
      </c>
      <c r="J1056" s="49" t="s">
        <v>4701</v>
      </c>
      <c r="K1056" s="58" t="s">
        <v>1842</v>
      </c>
      <c r="L1056" s="58" t="s">
        <v>116</v>
      </c>
      <c r="M1056" s="58" t="s">
        <v>1953</v>
      </c>
      <c r="N1056" s="58" t="s">
        <v>77</v>
      </c>
      <c r="O1056" s="56" t="s">
        <v>6267</v>
      </c>
      <c r="P1056" s="58" t="s">
        <v>375</v>
      </c>
      <c r="Q1056" s="58" t="s">
        <v>371</v>
      </c>
      <c r="R1056" s="32">
        <v>102763</v>
      </c>
      <c r="S1056" s="32">
        <v>77072.25</v>
      </c>
      <c r="T1056" s="52">
        <f>Table42[[#This Row],[EU funds 
(EUR)]]/Table42[[#This Row],[Total eligible expenditure allocated to the operation (EUR)]]</f>
        <v>0.75</v>
      </c>
    </row>
    <row r="1057" spans="1:20" ht="102" x14ac:dyDescent="0.25">
      <c r="A1057" s="15">
        <v>1053</v>
      </c>
      <c r="B1057" s="9" t="s">
        <v>5650</v>
      </c>
      <c r="C1057" s="9" t="s">
        <v>5651</v>
      </c>
      <c r="D1057" s="34" t="s">
        <v>54</v>
      </c>
      <c r="E1057" s="35" t="s">
        <v>364</v>
      </c>
      <c r="F1057" s="9" t="s">
        <v>5652</v>
      </c>
      <c r="G1057" s="27" t="s">
        <v>5653</v>
      </c>
      <c r="H1057" s="16">
        <v>46029</v>
      </c>
      <c r="I1057" s="16">
        <v>46432</v>
      </c>
      <c r="J1057" s="49" t="s">
        <v>4701</v>
      </c>
      <c r="K1057" s="58" t="s">
        <v>1808</v>
      </c>
      <c r="L1057" s="58" t="s">
        <v>260</v>
      </c>
      <c r="M1057" s="58" t="s">
        <v>1960</v>
      </c>
      <c r="N1057" s="58" t="s">
        <v>268</v>
      </c>
      <c r="O1057" s="56" t="s">
        <v>6267</v>
      </c>
      <c r="P1057" s="58" t="s">
        <v>375</v>
      </c>
      <c r="Q1057" s="58" t="s">
        <v>371</v>
      </c>
      <c r="R1057" s="32">
        <v>164317.95000000001</v>
      </c>
      <c r="S1057" s="32">
        <v>98590.76</v>
      </c>
      <c r="T1057" s="52">
        <f>Table42[[#This Row],[EU funds 
(EUR)]]/Table42[[#This Row],[Total eligible expenditure allocated to the operation (EUR)]]</f>
        <v>0.59999993914237604</v>
      </c>
    </row>
    <row r="1058" spans="1:20" ht="89.25" x14ac:dyDescent="0.25">
      <c r="A1058" s="15">
        <v>1054</v>
      </c>
      <c r="B1058" s="9" t="s">
        <v>5654</v>
      </c>
      <c r="C1058" s="9" t="s">
        <v>5655</v>
      </c>
      <c r="D1058" s="34" t="s">
        <v>54</v>
      </c>
      <c r="E1058" s="35" t="s">
        <v>364</v>
      </c>
      <c r="F1058" s="9" t="s">
        <v>5656</v>
      </c>
      <c r="G1058" s="27" t="s">
        <v>5657</v>
      </c>
      <c r="H1058" s="16">
        <v>46038</v>
      </c>
      <c r="I1058" s="16">
        <v>46631</v>
      </c>
      <c r="J1058" s="49" t="s">
        <v>4701</v>
      </c>
      <c r="K1058" s="58" t="s">
        <v>525</v>
      </c>
      <c r="L1058" s="58" t="s">
        <v>542</v>
      </c>
      <c r="M1058" s="58" t="s">
        <v>5658</v>
      </c>
      <c r="N1058" s="58" t="s">
        <v>5659</v>
      </c>
      <c r="O1058" s="56" t="s">
        <v>6267</v>
      </c>
      <c r="P1058" s="58" t="s">
        <v>375</v>
      </c>
      <c r="Q1058" s="58" t="s">
        <v>371</v>
      </c>
      <c r="R1058" s="32">
        <v>154871</v>
      </c>
      <c r="S1058" s="32">
        <v>116153.25</v>
      </c>
      <c r="T1058" s="52">
        <f>Table42[[#This Row],[EU funds 
(EUR)]]/Table42[[#This Row],[Total eligible expenditure allocated to the operation (EUR)]]</f>
        <v>0.75</v>
      </c>
    </row>
    <row r="1059" spans="1:20" ht="102" x14ac:dyDescent="0.25">
      <c r="A1059" s="15">
        <v>1055</v>
      </c>
      <c r="B1059" s="9" t="s">
        <v>4139</v>
      </c>
      <c r="C1059" s="9" t="s">
        <v>4140</v>
      </c>
      <c r="D1059" s="34" t="s">
        <v>54</v>
      </c>
      <c r="E1059" s="35" t="s">
        <v>364</v>
      </c>
      <c r="F1059" s="9" t="s">
        <v>4141</v>
      </c>
      <c r="G1059" s="27" t="s">
        <v>4142</v>
      </c>
      <c r="H1059" s="16">
        <v>46020</v>
      </c>
      <c r="I1059" s="16">
        <v>46072</v>
      </c>
      <c r="J1059" s="49" t="s">
        <v>4701</v>
      </c>
      <c r="K1059" s="58" t="s">
        <v>90</v>
      </c>
      <c r="L1059" s="58" t="s">
        <v>38</v>
      </c>
      <c r="M1059" s="58" t="s">
        <v>4078</v>
      </c>
      <c r="N1059" s="58" t="s">
        <v>4078</v>
      </c>
      <c r="O1059" s="56" t="s">
        <v>6267</v>
      </c>
      <c r="P1059" s="58" t="s">
        <v>375</v>
      </c>
      <c r="Q1059" s="58" t="s">
        <v>371</v>
      </c>
      <c r="R1059" s="32">
        <v>28855.279999999999</v>
      </c>
      <c r="S1059" s="32">
        <v>21641.46</v>
      </c>
      <c r="T1059" s="52">
        <f>Table42[[#This Row],[EU funds 
(EUR)]]/Table42[[#This Row],[Total eligible expenditure allocated to the operation (EUR)]]</f>
        <v>0.75</v>
      </c>
    </row>
    <row r="1060" spans="1:20" ht="114.75" x14ac:dyDescent="0.25">
      <c r="A1060" s="15">
        <v>1056</v>
      </c>
      <c r="B1060" s="9" t="s">
        <v>5660</v>
      </c>
      <c r="C1060" s="9" t="s">
        <v>5661</v>
      </c>
      <c r="D1060" s="34" t="s">
        <v>54</v>
      </c>
      <c r="E1060" s="35" t="s">
        <v>364</v>
      </c>
      <c r="F1060" s="9" t="s">
        <v>5662</v>
      </c>
      <c r="G1060" s="27" t="s">
        <v>5663</v>
      </c>
      <c r="H1060" s="16">
        <v>46100</v>
      </c>
      <c r="I1060" s="16">
        <v>46371</v>
      </c>
      <c r="J1060" s="49" t="s">
        <v>4701</v>
      </c>
      <c r="K1060" s="58" t="s">
        <v>3245</v>
      </c>
      <c r="L1060" s="58" t="s">
        <v>540</v>
      </c>
      <c r="M1060" s="58" t="s">
        <v>1972</v>
      </c>
      <c r="N1060" s="58" t="s">
        <v>77</v>
      </c>
      <c r="O1060" s="56" t="s">
        <v>6267</v>
      </c>
      <c r="P1060" s="58" t="s">
        <v>375</v>
      </c>
      <c r="Q1060" s="58" t="s">
        <v>371</v>
      </c>
      <c r="R1060" s="32">
        <v>158409</v>
      </c>
      <c r="S1060" s="32">
        <v>118806.75</v>
      </c>
      <c r="T1060" s="52">
        <f>Table42[[#This Row],[EU funds 
(EUR)]]/Table42[[#This Row],[Total eligible expenditure allocated to the operation (EUR)]]</f>
        <v>0.75</v>
      </c>
    </row>
    <row r="1061" spans="1:20" ht="140.25" x14ac:dyDescent="0.25">
      <c r="A1061" s="15">
        <v>1057</v>
      </c>
      <c r="B1061" s="9" t="s">
        <v>5664</v>
      </c>
      <c r="C1061" s="9" t="s">
        <v>1161</v>
      </c>
      <c r="D1061" s="34" t="s">
        <v>54</v>
      </c>
      <c r="E1061" s="35" t="s">
        <v>364</v>
      </c>
      <c r="F1061" s="9" t="s">
        <v>5665</v>
      </c>
      <c r="G1061" s="27" t="s">
        <v>5666</v>
      </c>
      <c r="H1061" s="16">
        <v>46083</v>
      </c>
      <c r="I1061" s="16">
        <v>46341</v>
      </c>
      <c r="J1061" s="49" t="s">
        <v>4701</v>
      </c>
      <c r="K1061" s="58" t="s">
        <v>92</v>
      </c>
      <c r="L1061" s="58" t="s">
        <v>73</v>
      </c>
      <c r="M1061" s="58" t="s">
        <v>1950</v>
      </c>
      <c r="N1061" s="58" t="s">
        <v>77</v>
      </c>
      <c r="O1061" s="56" t="s">
        <v>6267</v>
      </c>
      <c r="P1061" s="58" t="s">
        <v>375</v>
      </c>
      <c r="Q1061" s="58" t="s">
        <v>371</v>
      </c>
      <c r="R1061" s="32">
        <v>48985.27</v>
      </c>
      <c r="S1061" s="32">
        <v>30860.720000000001</v>
      </c>
      <c r="T1061" s="52">
        <f>Table42[[#This Row],[EU funds 
(EUR)]]/Table42[[#This Row],[Total eligible expenditure allocated to the operation (EUR)]]</f>
        <v>0.62999999795857009</v>
      </c>
    </row>
    <row r="1062" spans="1:20" ht="102" x14ac:dyDescent="0.25">
      <c r="A1062" s="15">
        <v>1058</v>
      </c>
      <c r="B1062" s="9" t="s">
        <v>5667</v>
      </c>
      <c r="C1062" s="9" t="s">
        <v>1093</v>
      </c>
      <c r="D1062" s="34" t="s">
        <v>54</v>
      </c>
      <c r="E1062" s="35" t="s">
        <v>364</v>
      </c>
      <c r="F1062" s="9" t="s">
        <v>5668</v>
      </c>
      <c r="G1062" s="27" t="s">
        <v>5669</v>
      </c>
      <c r="H1062" s="16">
        <v>46044</v>
      </c>
      <c r="I1062" s="16">
        <v>46510</v>
      </c>
      <c r="J1062" s="49" t="s">
        <v>4701</v>
      </c>
      <c r="K1062" s="58" t="s">
        <v>93</v>
      </c>
      <c r="L1062" s="58" t="s">
        <v>74</v>
      </c>
      <c r="M1062" s="58" t="s">
        <v>1952</v>
      </c>
      <c r="N1062" s="58" t="s">
        <v>79</v>
      </c>
      <c r="O1062" s="56" t="s">
        <v>6267</v>
      </c>
      <c r="P1062" s="58" t="s">
        <v>375</v>
      </c>
      <c r="Q1062" s="58" t="s">
        <v>371</v>
      </c>
      <c r="R1062" s="32">
        <v>31448.6</v>
      </c>
      <c r="S1062" s="32">
        <v>23586.45</v>
      </c>
      <c r="T1062" s="52">
        <f>Table42[[#This Row],[EU funds 
(EUR)]]/Table42[[#This Row],[Total eligible expenditure allocated to the operation (EUR)]]</f>
        <v>0.75000000000000011</v>
      </c>
    </row>
    <row r="1063" spans="1:20" ht="153" x14ac:dyDescent="0.25">
      <c r="A1063" s="15">
        <v>1059</v>
      </c>
      <c r="B1063" s="9" t="s">
        <v>5670</v>
      </c>
      <c r="C1063" s="9" t="s">
        <v>5671</v>
      </c>
      <c r="D1063" s="34" t="s">
        <v>54</v>
      </c>
      <c r="E1063" s="35" t="s">
        <v>364</v>
      </c>
      <c r="F1063" s="9" t="s">
        <v>5672</v>
      </c>
      <c r="G1063" s="27" t="s">
        <v>5673</v>
      </c>
      <c r="H1063" s="16">
        <v>46035</v>
      </c>
      <c r="I1063" s="16">
        <v>46478</v>
      </c>
      <c r="J1063" s="49" t="s">
        <v>4701</v>
      </c>
      <c r="K1063" s="58" t="s">
        <v>2086</v>
      </c>
      <c r="L1063" s="58" t="s">
        <v>261</v>
      </c>
      <c r="M1063" s="58" t="s">
        <v>1961</v>
      </c>
      <c r="N1063" s="58" t="s">
        <v>268</v>
      </c>
      <c r="O1063" s="56" t="s">
        <v>6267</v>
      </c>
      <c r="P1063" s="58" t="s">
        <v>375</v>
      </c>
      <c r="Q1063" s="58" t="s">
        <v>371</v>
      </c>
      <c r="R1063" s="32">
        <v>36027.03</v>
      </c>
      <c r="S1063" s="32">
        <v>27020.27</v>
      </c>
      <c r="T1063" s="52">
        <f>Table42[[#This Row],[EU funds 
(EUR)]]/Table42[[#This Row],[Total eligible expenditure allocated to the operation (EUR)]]</f>
        <v>0.74999993060765768</v>
      </c>
    </row>
    <row r="1064" spans="1:20" ht="114.75" x14ac:dyDescent="0.25">
      <c r="A1064" s="15">
        <v>1060</v>
      </c>
      <c r="B1064" s="9" t="s">
        <v>5674</v>
      </c>
      <c r="C1064" s="9" t="s">
        <v>5675</v>
      </c>
      <c r="D1064" s="34" t="s">
        <v>54</v>
      </c>
      <c r="E1064" s="35" t="s">
        <v>364</v>
      </c>
      <c r="F1064" s="9" t="s">
        <v>5676</v>
      </c>
      <c r="G1064" s="27" t="s">
        <v>5677</v>
      </c>
      <c r="H1064" s="16">
        <v>46030</v>
      </c>
      <c r="I1064" s="16">
        <v>46660</v>
      </c>
      <c r="J1064" s="49" t="s">
        <v>4701</v>
      </c>
      <c r="K1064" s="58" t="s">
        <v>1874</v>
      </c>
      <c r="L1064" s="58" t="s">
        <v>73</v>
      </c>
      <c r="M1064" s="58" t="s">
        <v>1950</v>
      </c>
      <c r="N1064" s="58" t="s">
        <v>77</v>
      </c>
      <c r="O1064" s="56" t="s">
        <v>6267</v>
      </c>
      <c r="P1064" s="58" t="s">
        <v>375</v>
      </c>
      <c r="Q1064" s="58" t="s">
        <v>371</v>
      </c>
      <c r="R1064" s="32">
        <v>86734</v>
      </c>
      <c r="S1064" s="32">
        <v>65050.49</v>
      </c>
      <c r="T1064" s="52">
        <f>Table42[[#This Row],[EU funds 
(EUR)]]/Table42[[#This Row],[Total eligible expenditure allocated to the operation (EUR)]]</f>
        <v>0.74999988470495993</v>
      </c>
    </row>
    <row r="1065" spans="1:20" ht="102" x14ac:dyDescent="0.25">
      <c r="A1065" s="15">
        <v>1061</v>
      </c>
      <c r="B1065" s="9" t="s">
        <v>4143</v>
      </c>
      <c r="C1065" s="9" t="s">
        <v>4144</v>
      </c>
      <c r="D1065" s="34" t="s">
        <v>54</v>
      </c>
      <c r="E1065" s="35" t="s">
        <v>364</v>
      </c>
      <c r="F1065" s="9" t="s">
        <v>4145</v>
      </c>
      <c r="G1065" s="27" t="s">
        <v>4146</v>
      </c>
      <c r="H1065" s="16">
        <v>45994</v>
      </c>
      <c r="I1065" s="16">
        <v>46631</v>
      </c>
      <c r="J1065" s="49" t="s">
        <v>4701</v>
      </c>
      <c r="K1065" s="58" t="s">
        <v>90</v>
      </c>
      <c r="L1065" s="58" t="s">
        <v>38</v>
      </c>
      <c r="M1065" s="58" t="s">
        <v>75</v>
      </c>
      <c r="N1065" s="58" t="s">
        <v>75</v>
      </c>
      <c r="O1065" s="56" t="s">
        <v>6267</v>
      </c>
      <c r="P1065" s="58" t="s">
        <v>375</v>
      </c>
      <c r="Q1065" s="58" t="s">
        <v>371</v>
      </c>
      <c r="R1065" s="32">
        <v>120093.58</v>
      </c>
      <c r="S1065" s="32">
        <v>90070.18</v>
      </c>
      <c r="T1065" s="52">
        <f>Table42[[#This Row],[EU funds 
(EUR)]]/Table42[[#This Row],[Total eligible expenditure allocated to the operation (EUR)]]</f>
        <v>0.74999995836580102</v>
      </c>
    </row>
    <row r="1066" spans="1:20" ht="102" x14ac:dyDescent="0.25">
      <c r="A1066" s="15">
        <v>1062</v>
      </c>
      <c r="B1066" s="9" t="s">
        <v>5678</v>
      </c>
      <c r="C1066" s="9" t="s">
        <v>2686</v>
      </c>
      <c r="D1066" s="34" t="s">
        <v>54</v>
      </c>
      <c r="E1066" s="35" t="s">
        <v>364</v>
      </c>
      <c r="F1066" s="9" t="s">
        <v>3948</v>
      </c>
      <c r="G1066" s="27" t="s">
        <v>3949</v>
      </c>
      <c r="H1066" s="16">
        <v>46041</v>
      </c>
      <c r="I1066" s="16">
        <v>46692</v>
      </c>
      <c r="J1066" s="49" t="s">
        <v>4701</v>
      </c>
      <c r="K1066" s="58" t="s">
        <v>90</v>
      </c>
      <c r="L1066" s="58" t="s">
        <v>38</v>
      </c>
      <c r="M1066" s="58" t="s">
        <v>75</v>
      </c>
      <c r="N1066" s="58" t="s">
        <v>75</v>
      </c>
      <c r="O1066" s="56" t="s">
        <v>6267</v>
      </c>
      <c r="P1066" s="58" t="s">
        <v>375</v>
      </c>
      <c r="Q1066" s="58" t="s">
        <v>371</v>
      </c>
      <c r="R1066" s="32">
        <v>135468.25</v>
      </c>
      <c r="S1066" s="32">
        <v>101601.18</v>
      </c>
      <c r="T1066" s="52">
        <f>Table42[[#This Row],[EU funds 
(EUR)]]/Table42[[#This Row],[Total eligible expenditure allocated to the operation (EUR)]]</f>
        <v>0.74999994463647379</v>
      </c>
    </row>
    <row r="1067" spans="1:20" ht="127.5" x14ac:dyDescent="0.25">
      <c r="A1067" s="15">
        <v>1063</v>
      </c>
      <c r="B1067" s="9" t="s">
        <v>5679</v>
      </c>
      <c r="C1067" s="9" t="s">
        <v>5680</v>
      </c>
      <c r="D1067" s="34" t="s">
        <v>54</v>
      </c>
      <c r="E1067" s="35" t="s">
        <v>364</v>
      </c>
      <c r="F1067" s="9" t="s">
        <v>5681</v>
      </c>
      <c r="G1067" s="27" t="s">
        <v>5682</v>
      </c>
      <c r="H1067" s="16">
        <v>46034</v>
      </c>
      <c r="I1067" s="16">
        <v>46419</v>
      </c>
      <c r="J1067" s="49" t="s">
        <v>4701</v>
      </c>
      <c r="K1067" s="58" t="s">
        <v>1870</v>
      </c>
      <c r="L1067" s="58" t="s">
        <v>74</v>
      </c>
      <c r="M1067" s="58" t="s">
        <v>1952</v>
      </c>
      <c r="N1067" s="58" t="s">
        <v>79</v>
      </c>
      <c r="O1067" s="56" t="s">
        <v>6267</v>
      </c>
      <c r="P1067" s="58" t="s">
        <v>375</v>
      </c>
      <c r="Q1067" s="58" t="s">
        <v>371</v>
      </c>
      <c r="R1067" s="32">
        <v>187474.55</v>
      </c>
      <c r="S1067" s="32">
        <v>112484.73</v>
      </c>
      <c r="T1067" s="52">
        <f>Table42[[#This Row],[EU funds 
(EUR)]]/Table42[[#This Row],[Total eligible expenditure allocated to the operation (EUR)]]</f>
        <v>0.6</v>
      </c>
    </row>
    <row r="1068" spans="1:20" ht="89.25" x14ac:dyDescent="0.25">
      <c r="A1068" s="15">
        <v>1064</v>
      </c>
      <c r="B1068" s="9" t="s">
        <v>5683</v>
      </c>
      <c r="C1068" s="9" t="s">
        <v>5684</v>
      </c>
      <c r="D1068" s="34" t="s">
        <v>54</v>
      </c>
      <c r="E1068" s="35" t="s">
        <v>364</v>
      </c>
      <c r="F1068" s="9" t="s">
        <v>5685</v>
      </c>
      <c r="G1068" s="27" t="s">
        <v>5686</v>
      </c>
      <c r="H1068" s="16">
        <v>46057</v>
      </c>
      <c r="I1068" s="16">
        <v>46527</v>
      </c>
      <c r="J1068" s="49" t="s">
        <v>4701</v>
      </c>
      <c r="K1068" s="58" t="s">
        <v>90</v>
      </c>
      <c r="L1068" s="58" t="s">
        <v>38</v>
      </c>
      <c r="M1068" s="58" t="s">
        <v>75</v>
      </c>
      <c r="N1068" s="58" t="s">
        <v>75</v>
      </c>
      <c r="O1068" s="56" t="s">
        <v>6267</v>
      </c>
      <c r="P1068" s="58" t="s">
        <v>375</v>
      </c>
      <c r="Q1068" s="58" t="s">
        <v>371</v>
      </c>
      <c r="R1068" s="32">
        <v>88602.14</v>
      </c>
      <c r="S1068" s="32">
        <v>66451.600000000006</v>
      </c>
      <c r="T1068" s="52">
        <f>Table42[[#This Row],[EU funds 
(EUR)]]/Table42[[#This Row],[Total eligible expenditure allocated to the operation (EUR)]]</f>
        <v>0.74999994356795452</v>
      </c>
    </row>
    <row r="1069" spans="1:20" ht="102" x14ac:dyDescent="0.25">
      <c r="A1069" s="15">
        <v>1065</v>
      </c>
      <c r="B1069" s="9" t="s">
        <v>5687</v>
      </c>
      <c r="C1069" s="9" t="s">
        <v>5688</v>
      </c>
      <c r="D1069" s="34" t="s">
        <v>54</v>
      </c>
      <c r="E1069" s="35" t="s">
        <v>364</v>
      </c>
      <c r="F1069" s="9" t="s">
        <v>5689</v>
      </c>
      <c r="G1069" s="27" t="s">
        <v>5690</v>
      </c>
      <c r="H1069" s="16">
        <v>46077</v>
      </c>
      <c r="I1069" s="16">
        <v>46327</v>
      </c>
      <c r="J1069" s="49" t="s">
        <v>4701</v>
      </c>
      <c r="K1069" s="58" t="s">
        <v>126</v>
      </c>
      <c r="L1069" s="58" t="s">
        <v>117</v>
      </c>
      <c r="M1069" s="58" t="s">
        <v>1954</v>
      </c>
      <c r="N1069" s="58" t="s">
        <v>77</v>
      </c>
      <c r="O1069" s="56" t="s">
        <v>6267</v>
      </c>
      <c r="P1069" s="58" t="s">
        <v>375</v>
      </c>
      <c r="Q1069" s="58" t="s">
        <v>371</v>
      </c>
      <c r="R1069" s="32">
        <v>105125.78</v>
      </c>
      <c r="S1069" s="32">
        <v>78091.990000000005</v>
      </c>
      <c r="T1069" s="52">
        <f>Table42[[#This Row],[EU funds 
(EUR)]]/Table42[[#This Row],[Total eligible expenditure allocated to the operation (EUR)]]</f>
        <v>0.7428433824700279</v>
      </c>
    </row>
    <row r="1070" spans="1:20" ht="76.5" x14ac:dyDescent="0.25">
      <c r="A1070" s="15">
        <v>1066</v>
      </c>
      <c r="B1070" s="9" t="s">
        <v>4147</v>
      </c>
      <c r="C1070" s="9" t="s">
        <v>4148</v>
      </c>
      <c r="D1070" s="34" t="s">
        <v>54</v>
      </c>
      <c r="E1070" s="35" t="s">
        <v>364</v>
      </c>
      <c r="F1070" s="9" t="s">
        <v>4149</v>
      </c>
      <c r="G1070" s="27" t="s">
        <v>4150</v>
      </c>
      <c r="H1070" s="16">
        <v>46021</v>
      </c>
      <c r="I1070" s="16">
        <v>46253</v>
      </c>
      <c r="J1070" s="49" t="s">
        <v>4701</v>
      </c>
      <c r="K1070" s="58" t="s">
        <v>90</v>
      </c>
      <c r="L1070" s="58" t="s">
        <v>38</v>
      </c>
      <c r="M1070" s="58" t="s">
        <v>75</v>
      </c>
      <c r="N1070" s="58" t="s">
        <v>75</v>
      </c>
      <c r="O1070" s="56" t="s">
        <v>6267</v>
      </c>
      <c r="P1070" s="58" t="s">
        <v>375</v>
      </c>
      <c r="Q1070" s="58" t="s">
        <v>371</v>
      </c>
      <c r="R1070" s="32">
        <v>95710.64</v>
      </c>
      <c r="S1070" s="32">
        <v>71773.399999999994</v>
      </c>
      <c r="T1070" s="52">
        <f>Table42[[#This Row],[EU funds 
(EUR)]]/Table42[[#This Row],[Total eligible expenditure allocated to the operation (EUR)]]</f>
        <v>0.74989990663524975</v>
      </c>
    </row>
    <row r="1071" spans="1:20" ht="114.75" x14ac:dyDescent="0.25">
      <c r="A1071" s="15">
        <v>1067</v>
      </c>
      <c r="B1071" s="9" t="s">
        <v>5691</v>
      </c>
      <c r="C1071" s="9" t="s">
        <v>5692</v>
      </c>
      <c r="D1071" s="34" t="s">
        <v>54</v>
      </c>
      <c r="E1071" s="35" t="s">
        <v>364</v>
      </c>
      <c r="F1071" s="9" t="s">
        <v>5693</v>
      </c>
      <c r="G1071" s="27" t="s">
        <v>5694</v>
      </c>
      <c r="H1071" s="16">
        <v>46078</v>
      </c>
      <c r="I1071" s="16">
        <v>46645</v>
      </c>
      <c r="J1071" s="49" t="s">
        <v>4701</v>
      </c>
      <c r="K1071" s="58" t="s">
        <v>1821</v>
      </c>
      <c r="L1071" s="58" t="s">
        <v>116</v>
      </c>
      <c r="M1071" s="58" t="s">
        <v>1953</v>
      </c>
      <c r="N1071" s="58" t="s">
        <v>77</v>
      </c>
      <c r="O1071" s="56" t="s">
        <v>6267</v>
      </c>
      <c r="P1071" s="58" t="s">
        <v>375</v>
      </c>
      <c r="Q1071" s="58" t="s">
        <v>371</v>
      </c>
      <c r="R1071" s="32">
        <v>122157.98</v>
      </c>
      <c r="S1071" s="32">
        <v>91618.48</v>
      </c>
      <c r="T1071" s="52">
        <f>Table42[[#This Row],[EU funds 
(EUR)]]/Table42[[#This Row],[Total eligible expenditure allocated to the operation (EUR)]]</f>
        <v>0.74999995906939521</v>
      </c>
    </row>
    <row r="1072" spans="1:20" ht="89.25" x14ac:dyDescent="0.25">
      <c r="A1072" s="15">
        <v>1068</v>
      </c>
      <c r="B1072" s="9" t="s">
        <v>5695</v>
      </c>
      <c r="C1072" s="9" t="s">
        <v>5696</v>
      </c>
      <c r="D1072" s="34" t="s">
        <v>54</v>
      </c>
      <c r="E1072" s="35" t="s">
        <v>364</v>
      </c>
      <c r="F1072" s="9" t="s">
        <v>5697</v>
      </c>
      <c r="G1072" s="27" t="s">
        <v>5698</v>
      </c>
      <c r="H1072" s="16">
        <v>46052</v>
      </c>
      <c r="I1072" s="16">
        <v>46631</v>
      </c>
      <c r="J1072" s="49" t="s">
        <v>4701</v>
      </c>
      <c r="K1072" s="58" t="s">
        <v>90</v>
      </c>
      <c r="L1072" s="58" t="s">
        <v>38</v>
      </c>
      <c r="M1072" s="58" t="s">
        <v>75</v>
      </c>
      <c r="N1072" s="58" t="s">
        <v>75</v>
      </c>
      <c r="O1072" s="56" t="s">
        <v>6267</v>
      </c>
      <c r="P1072" s="58" t="s">
        <v>375</v>
      </c>
      <c r="Q1072" s="58" t="s">
        <v>371</v>
      </c>
      <c r="R1072" s="32">
        <v>59622.720000000001</v>
      </c>
      <c r="S1072" s="32">
        <v>44717.04</v>
      </c>
      <c r="T1072" s="52">
        <f>Table42[[#This Row],[EU funds 
(EUR)]]/Table42[[#This Row],[Total eligible expenditure allocated to the operation (EUR)]]</f>
        <v>0.75</v>
      </c>
    </row>
    <row r="1073" spans="1:20" ht="63.75" x14ac:dyDescent="0.25">
      <c r="A1073" s="15">
        <v>1069</v>
      </c>
      <c r="B1073" s="9" t="s">
        <v>5699</v>
      </c>
      <c r="C1073" s="9" t="s">
        <v>917</v>
      </c>
      <c r="D1073" s="34" t="s">
        <v>54</v>
      </c>
      <c r="E1073" s="35" t="s">
        <v>364</v>
      </c>
      <c r="F1073" s="9" t="s">
        <v>5700</v>
      </c>
      <c r="G1073" s="27" t="s">
        <v>5701</v>
      </c>
      <c r="H1073" s="16">
        <v>46093</v>
      </c>
      <c r="I1073" s="16">
        <v>46463</v>
      </c>
      <c r="J1073" s="49" t="s">
        <v>4701</v>
      </c>
      <c r="K1073" s="58" t="s">
        <v>1821</v>
      </c>
      <c r="L1073" s="58" t="s">
        <v>116</v>
      </c>
      <c r="M1073" s="58" t="s">
        <v>1953</v>
      </c>
      <c r="N1073" s="58" t="s">
        <v>77</v>
      </c>
      <c r="O1073" s="56" t="s">
        <v>6267</v>
      </c>
      <c r="P1073" s="58" t="s">
        <v>375</v>
      </c>
      <c r="Q1073" s="58" t="s">
        <v>371</v>
      </c>
      <c r="R1073" s="32">
        <v>35756.199999999997</v>
      </c>
      <c r="S1073" s="32">
        <v>26817.15</v>
      </c>
      <c r="T1073" s="52">
        <f>Table42[[#This Row],[EU funds 
(EUR)]]/Table42[[#This Row],[Total eligible expenditure allocated to the operation (EUR)]]</f>
        <v>0.75000000000000011</v>
      </c>
    </row>
    <row r="1074" spans="1:20" ht="153" x14ac:dyDescent="0.25">
      <c r="A1074" s="15">
        <v>1070</v>
      </c>
      <c r="B1074" s="9" t="s">
        <v>5702</v>
      </c>
      <c r="C1074" s="9" t="s">
        <v>3927</v>
      </c>
      <c r="D1074" s="34" t="s">
        <v>54</v>
      </c>
      <c r="E1074" s="35" t="s">
        <v>364</v>
      </c>
      <c r="F1074" s="9" t="s">
        <v>5703</v>
      </c>
      <c r="G1074" s="27" t="s">
        <v>5704</v>
      </c>
      <c r="H1074" s="16">
        <v>46081</v>
      </c>
      <c r="I1074" s="16">
        <v>46844</v>
      </c>
      <c r="J1074" s="49" t="s">
        <v>4701</v>
      </c>
      <c r="K1074" s="58" t="s">
        <v>90</v>
      </c>
      <c r="L1074" s="58" t="s">
        <v>38</v>
      </c>
      <c r="M1074" s="58" t="s">
        <v>75</v>
      </c>
      <c r="N1074" s="58" t="s">
        <v>75</v>
      </c>
      <c r="O1074" s="56" t="s">
        <v>6267</v>
      </c>
      <c r="P1074" s="58" t="s">
        <v>375</v>
      </c>
      <c r="Q1074" s="58" t="s">
        <v>371</v>
      </c>
      <c r="R1074" s="32">
        <v>121270.8</v>
      </c>
      <c r="S1074" s="32">
        <v>90953.1</v>
      </c>
      <c r="T1074" s="52">
        <f>Table42[[#This Row],[EU funds 
(EUR)]]/Table42[[#This Row],[Total eligible expenditure allocated to the operation (EUR)]]</f>
        <v>0.75</v>
      </c>
    </row>
    <row r="1075" spans="1:20" ht="127.5" x14ac:dyDescent="0.25">
      <c r="A1075" s="15">
        <v>1071</v>
      </c>
      <c r="B1075" s="9" t="s">
        <v>5705</v>
      </c>
      <c r="C1075" s="9" t="s">
        <v>5706</v>
      </c>
      <c r="D1075" s="34" t="s">
        <v>54</v>
      </c>
      <c r="E1075" s="35" t="s">
        <v>364</v>
      </c>
      <c r="F1075" s="9" t="s">
        <v>5707</v>
      </c>
      <c r="G1075" s="27" t="s">
        <v>5708</v>
      </c>
      <c r="H1075" s="16">
        <v>46051</v>
      </c>
      <c r="I1075" s="16">
        <v>46570</v>
      </c>
      <c r="J1075" s="49" t="s">
        <v>4701</v>
      </c>
      <c r="K1075" s="58" t="s">
        <v>1890</v>
      </c>
      <c r="L1075" s="58" t="s">
        <v>541</v>
      </c>
      <c r="M1075" s="58" t="s">
        <v>1974</v>
      </c>
      <c r="N1075" s="58" t="s">
        <v>79</v>
      </c>
      <c r="O1075" s="56" t="s">
        <v>6267</v>
      </c>
      <c r="P1075" s="58" t="s">
        <v>375</v>
      </c>
      <c r="Q1075" s="58" t="s">
        <v>371</v>
      </c>
      <c r="R1075" s="32">
        <v>99187.87</v>
      </c>
      <c r="S1075" s="32">
        <v>74390.89</v>
      </c>
      <c r="T1075" s="52">
        <f>Table42[[#This Row],[EU funds 
(EUR)]]/Table42[[#This Row],[Total eligible expenditure allocated to the operation (EUR)]]</f>
        <v>0.74999987397652557</v>
      </c>
    </row>
    <row r="1076" spans="1:20" ht="102" x14ac:dyDescent="0.25">
      <c r="A1076" s="15">
        <v>1072</v>
      </c>
      <c r="B1076" s="9" t="s">
        <v>5709</v>
      </c>
      <c r="C1076" s="9" t="s">
        <v>2785</v>
      </c>
      <c r="D1076" s="34" t="s">
        <v>54</v>
      </c>
      <c r="E1076" s="35" t="s">
        <v>364</v>
      </c>
      <c r="F1076" s="9" t="s">
        <v>5710</v>
      </c>
      <c r="G1076" s="27" t="s">
        <v>5711</v>
      </c>
      <c r="H1076" s="16">
        <v>46058</v>
      </c>
      <c r="I1076" s="16">
        <v>46631</v>
      </c>
      <c r="J1076" s="49" t="s">
        <v>4701</v>
      </c>
      <c r="K1076" s="58" t="s">
        <v>1876</v>
      </c>
      <c r="L1076" s="58" t="s">
        <v>265</v>
      </c>
      <c r="M1076" s="58" t="s">
        <v>1956</v>
      </c>
      <c r="N1076" s="58" t="s">
        <v>79</v>
      </c>
      <c r="O1076" s="56" t="s">
        <v>6267</v>
      </c>
      <c r="P1076" s="58" t="s">
        <v>375</v>
      </c>
      <c r="Q1076" s="58" t="s">
        <v>371</v>
      </c>
      <c r="R1076" s="32">
        <v>74101</v>
      </c>
      <c r="S1076" s="32">
        <v>44460.6</v>
      </c>
      <c r="T1076" s="52">
        <f>Table42[[#This Row],[EU funds 
(EUR)]]/Table42[[#This Row],[Total eligible expenditure allocated to the operation (EUR)]]</f>
        <v>0.6</v>
      </c>
    </row>
    <row r="1077" spans="1:20" ht="89.25" x14ac:dyDescent="0.25">
      <c r="A1077" s="15">
        <v>1073</v>
      </c>
      <c r="B1077" s="9" t="s">
        <v>5712</v>
      </c>
      <c r="C1077" s="9" t="s">
        <v>5713</v>
      </c>
      <c r="D1077" s="34" t="s">
        <v>54</v>
      </c>
      <c r="E1077" s="35" t="s">
        <v>364</v>
      </c>
      <c r="F1077" s="9" t="s">
        <v>5714</v>
      </c>
      <c r="G1077" s="27" t="s">
        <v>5715</v>
      </c>
      <c r="H1077" s="16">
        <v>46027</v>
      </c>
      <c r="I1077" s="16">
        <v>46600</v>
      </c>
      <c r="J1077" s="49" t="s">
        <v>4701</v>
      </c>
      <c r="K1077" s="58" t="s">
        <v>4334</v>
      </c>
      <c r="L1077" s="58" t="s">
        <v>541</v>
      </c>
      <c r="M1077" s="58" t="s">
        <v>1974</v>
      </c>
      <c r="N1077" s="58" t="s">
        <v>79</v>
      </c>
      <c r="O1077" s="56" t="s">
        <v>6267</v>
      </c>
      <c r="P1077" s="58" t="s">
        <v>375</v>
      </c>
      <c r="Q1077" s="58" t="s">
        <v>371</v>
      </c>
      <c r="R1077" s="32">
        <v>69326.399999999994</v>
      </c>
      <c r="S1077" s="32">
        <v>40902.57</v>
      </c>
      <c r="T1077" s="52">
        <f>Table42[[#This Row],[EU funds 
(EUR)]]/Table42[[#This Row],[Total eligible expenditure allocated to the operation (EUR)]]</f>
        <v>0.58999991345288383</v>
      </c>
    </row>
    <row r="1078" spans="1:20" ht="102" x14ac:dyDescent="0.25">
      <c r="A1078" s="15">
        <v>1074</v>
      </c>
      <c r="B1078" s="9" t="s">
        <v>5716</v>
      </c>
      <c r="C1078" s="9" t="s">
        <v>5717</v>
      </c>
      <c r="D1078" s="34" t="s">
        <v>54</v>
      </c>
      <c r="E1078" s="35" t="s">
        <v>364</v>
      </c>
      <c r="F1078" s="9" t="s">
        <v>5718</v>
      </c>
      <c r="G1078" s="27" t="s">
        <v>5719</v>
      </c>
      <c r="H1078" s="16">
        <v>46058</v>
      </c>
      <c r="I1078" s="16">
        <v>46336</v>
      </c>
      <c r="J1078" s="49" t="s">
        <v>4701</v>
      </c>
      <c r="K1078" s="58" t="s">
        <v>90</v>
      </c>
      <c r="L1078" s="58" t="s">
        <v>38</v>
      </c>
      <c r="M1078" s="58" t="s">
        <v>75</v>
      </c>
      <c r="N1078" s="58" t="s">
        <v>75</v>
      </c>
      <c r="O1078" s="56" t="s">
        <v>6267</v>
      </c>
      <c r="P1078" s="58" t="s">
        <v>375</v>
      </c>
      <c r="Q1078" s="58" t="s">
        <v>371</v>
      </c>
      <c r="R1078" s="32">
        <v>45809.07</v>
      </c>
      <c r="S1078" s="32">
        <v>34356.800000000003</v>
      </c>
      <c r="T1078" s="52">
        <f>Table42[[#This Row],[EU funds 
(EUR)]]/Table42[[#This Row],[Total eligible expenditure allocated to the operation (EUR)]]</f>
        <v>0.74999994542565485</v>
      </c>
    </row>
    <row r="1079" spans="1:20" ht="204" x14ac:dyDescent="0.25">
      <c r="A1079" s="15">
        <v>1075</v>
      </c>
      <c r="B1079" s="9" t="s">
        <v>4151</v>
      </c>
      <c r="C1079" s="9" t="s">
        <v>4152</v>
      </c>
      <c r="D1079" s="34" t="s">
        <v>54</v>
      </c>
      <c r="E1079" s="35" t="s">
        <v>364</v>
      </c>
      <c r="F1079" s="9" t="s">
        <v>4153</v>
      </c>
      <c r="G1079" s="27" t="s">
        <v>4154</v>
      </c>
      <c r="H1079" s="16">
        <v>46014</v>
      </c>
      <c r="I1079" s="16">
        <v>46569</v>
      </c>
      <c r="J1079" s="49" t="s">
        <v>4701</v>
      </c>
      <c r="K1079" s="58" t="s">
        <v>4155</v>
      </c>
      <c r="L1079" s="58" t="s">
        <v>540</v>
      </c>
      <c r="M1079" s="58" t="s">
        <v>1972</v>
      </c>
      <c r="N1079" s="58" t="s">
        <v>77</v>
      </c>
      <c r="O1079" s="56" t="s">
        <v>6267</v>
      </c>
      <c r="P1079" s="58" t="s">
        <v>375</v>
      </c>
      <c r="Q1079" s="58" t="s">
        <v>371</v>
      </c>
      <c r="R1079" s="32">
        <v>150041.54999999999</v>
      </c>
      <c r="S1079" s="32">
        <v>90024.93</v>
      </c>
      <c r="T1079" s="52">
        <f>Table42[[#This Row],[EU funds 
(EUR)]]/Table42[[#This Row],[Total eligible expenditure allocated to the operation (EUR)]]</f>
        <v>0.6</v>
      </c>
    </row>
    <row r="1080" spans="1:20" ht="102" x14ac:dyDescent="0.25">
      <c r="A1080" s="15">
        <v>1076</v>
      </c>
      <c r="B1080" s="9" t="s">
        <v>5720</v>
      </c>
      <c r="C1080" s="9" t="s">
        <v>1116</v>
      </c>
      <c r="D1080" s="34" t="s">
        <v>54</v>
      </c>
      <c r="E1080" s="35" t="s">
        <v>364</v>
      </c>
      <c r="F1080" s="9" t="s">
        <v>3948</v>
      </c>
      <c r="G1080" s="27" t="s">
        <v>3949</v>
      </c>
      <c r="H1080" s="16">
        <v>46036</v>
      </c>
      <c r="I1080" s="16">
        <v>46571</v>
      </c>
      <c r="J1080" s="49" t="s">
        <v>4701</v>
      </c>
      <c r="K1080" s="58" t="s">
        <v>1882</v>
      </c>
      <c r="L1080" s="58" t="s">
        <v>261</v>
      </c>
      <c r="M1080" s="58" t="s">
        <v>1961</v>
      </c>
      <c r="N1080" s="58" t="s">
        <v>268</v>
      </c>
      <c r="O1080" s="56" t="s">
        <v>6267</v>
      </c>
      <c r="P1080" s="58" t="s">
        <v>375</v>
      </c>
      <c r="Q1080" s="58" t="s">
        <v>371</v>
      </c>
      <c r="R1080" s="32">
        <v>63114.45</v>
      </c>
      <c r="S1080" s="32">
        <v>47335.83</v>
      </c>
      <c r="T1080" s="52">
        <f>Table42[[#This Row],[EU funds 
(EUR)]]/Table42[[#This Row],[Total eligible expenditure allocated to the operation (EUR)]]</f>
        <v>0.74999988116825866</v>
      </c>
    </row>
    <row r="1081" spans="1:20" ht="127.5" x14ac:dyDescent="0.25">
      <c r="A1081" s="15">
        <v>1077</v>
      </c>
      <c r="B1081" s="9" t="s">
        <v>5721</v>
      </c>
      <c r="C1081" s="9" t="s">
        <v>5722</v>
      </c>
      <c r="D1081" s="34" t="s">
        <v>54</v>
      </c>
      <c r="E1081" s="35" t="s">
        <v>364</v>
      </c>
      <c r="F1081" s="9" t="s">
        <v>5723</v>
      </c>
      <c r="G1081" s="27" t="s">
        <v>5724</v>
      </c>
      <c r="H1081" s="16">
        <v>46085</v>
      </c>
      <c r="I1081" s="16">
        <v>46722</v>
      </c>
      <c r="J1081" s="49" t="s">
        <v>4701</v>
      </c>
      <c r="K1081" s="58" t="s">
        <v>2833</v>
      </c>
      <c r="L1081" s="58" t="s">
        <v>260</v>
      </c>
      <c r="M1081" s="58" t="s">
        <v>75</v>
      </c>
      <c r="N1081" s="58" t="s">
        <v>75</v>
      </c>
      <c r="O1081" s="56" t="s">
        <v>6267</v>
      </c>
      <c r="P1081" s="58" t="s">
        <v>375</v>
      </c>
      <c r="Q1081" s="58" t="s">
        <v>371</v>
      </c>
      <c r="R1081" s="32">
        <v>60469.440000000002</v>
      </c>
      <c r="S1081" s="32">
        <v>45291.6</v>
      </c>
      <c r="T1081" s="52">
        <f>Table42[[#This Row],[EU funds 
(EUR)]]/Table42[[#This Row],[Total eligible expenditure allocated to the operation (EUR)]]</f>
        <v>0.7489998253663338</v>
      </c>
    </row>
    <row r="1082" spans="1:20" ht="114.75" x14ac:dyDescent="0.25">
      <c r="A1082" s="15">
        <v>1078</v>
      </c>
      <c r="B1082" s="40" t="s">
        <v>5725</v>
      </c>
      <c r="C1082" s="40" t="s">
        <v>1908</v>
      </c>
      <c r="D1082" s="41" t="s">
        <v>54</v>
      </c>
      <c r="E1082" s="43" t="s">
        <v>364</v>
      </c>
      <c r="F1082" s="40" t="s">
        <v>5726</v>
      </c>
      <c r="G1082" s="45" t="s">
        <v>5727</v>
      </c>
      <c r="H1082" s="46">
        <v>46062</v>
      </c>
      <c r="I1082" s="46">
        <v>46785</v>
      </c>
      <c r="J1082" s="50" t="s">
        <v>4701</v>
      </c>
      <c r="K1082" s="56" t="s">
        <v>90</v>
      </c>
      <c r="L1082" s="56" t="s">
        <v>38</v>
      </c>
      <c r="M1082" s="56" t="s">
        <v>75</v>
      </c>
      <c r="N1082" s="56" t="s">
        <v>75</v>
      </c>
      <c r="O1082" s="56" t="s">
        <v>6267</v>
      </c>
      <c r="P1082" s="56" t="s">
        <v>375</v>
      </c>
      <c r="Q1082" s="56" t="s">
        <v>371</v>
      </c>
      <c r="R1082" s="53">
        <v>117986.99</v>
      </c>
      <c r="S1082" s="53">
        <v>88490.240000000005</v>
      </c>
      <c r="T1082" s="54">
        <f>Table42[[#This Row],[EU funds 
(EUR)]]/Table42[[#This Row],[Total eligible expenditure allocated to the operation (EUR)]]</f>
        <v>0.74999997881122316</v>
      </c>
    </row>
    <row r="1083" spans="1:20" ht="114.75" x14ac:dyDescent="0.25">
      <c r="A1083" s="15">
        <v>1079</v>
      </c>
      <c r="B1083" s="40" t="s">
        <v>5728</v>
      </c>
      <c r="C1083" s="40" t="s">
        <v>5729</v>
      </c>
      <c r="D1083" s="42" t="s">
        <v>54</v>
      </c>
      <c r="E1083" s="44" t="s">
        <v>364</v>
      </c>
      <c r="F1083" s="40" t="s">
        <v>5730</v>
      </c>
      <c r="G1083" s="45" t="s">
        <v>5731</v>
      </c>
      <c r="H1083" s="46">
        <v>46036</v>
      </c>
      <c r="I1083" s="46">
        <v>46389</v>
      </c>
      <c r="J1083" s="50" t="s">
        <v>4701</v>
      </c>
      <c r="K1083" s="59" t="s">
        <v>250</v>
      </c>
      <c r="L1083" s="59" t="s">
        <v>72</v>
      </c>
      <c r="M1083" s="59" t="s">
        <v>1949</v>
      </c>
      <c r="N1083" s="59" t="s">
        <v>77</v>
      </c>
      <c r="O1083" s="56" t="s">
        <v>6267</v>
      </c>
      <c r="P1083" s="59" t="s">
        <v>375</v>
      </c>
      <c r="Q1083" s="59" t="s">
        <v>371</v>
      </c>
      <c r="R1083" s="53">
        <v>159722.74</v>
      </c>
      <c r="S1083" s="53">
        <v>111805.91</v>
      </c>
      <c r="T1083" s="55">
        <f>Table42[[#This Row],[EU funds 
(EUR)]]/Table42[[#This Row],[Total eligible expenditure allocated to the operation (EUR)]]</f>
        <v>0.69999994991320591</v>
      </c>
    </row>
    <row r="1084" spans="1:20" ht="102" x14ac:dyDescent="0.25">
      <c r="A1084" s="15">
        <v>1080</v>
      </c>
      <c r="B1084" s="40" t="s">
        <v>5732</v>
      </c>
      <c r="C1084" s="40" t="s">
        <v>5733</v>
      </c>
      <c r="D1084" s="42" t="s">
        <v>54</v>
      </c>
      <c r="E1084" s="44" t="s">
        <v>364</v>
      </c>
      <c r="F1084" s="40" t="s">
        <v>5734</v>
      </c>
      <c r="G1084" s="45" t="s">
        <v>5735</v>
      </c>
      <c r="H1084" s="46">
        <v>46069</v>
      </c>
      <c r="I1084" s="46">
        <v>46433</v>
      </c>
      <c r="J1084" s="50" t="s">
        <v>4701</v>
      </c>
      <c r="K1084" s="59" t="s">
        <v>5736</v>
      </c>
      <c r="L1084" s="59" t="s">
        <v>72</v>
      </c>
      <c r="M1084" s="59" t="s">
        <v>1949</v>
      </c>
      <c r="N1084" s="59" t="s">
        <v>77</v>
      </c>
      <c r="O1084" s="56" t="s">
        <v>6267</v>
      </c>
      <c r="P1084" s="59" t="s">
        <v>375</v>
      </c>
      <c r="Q1084" s="59" t="s">
        <v>371</v>
      </c>
      <c r="R1084" s="53">
        <v>86560</v>
      </c>
      <c r="S1084" s="53">
        <v>64833.34</v>
      </c>
      <c r="T1084" s="55">
        <f>Table42[[#This Row],[EU funds 
(EUR)]]/Table42[[#This Row],[Total eligible expenditure allocated to the operation (EUR)]]</f>
        <v>0.74899884473197775</v>
      </c>
    </row>
    <row r="1085" spans="1:20" ht="102" x14ac:dyDescent="0.25">
      <c r="A1085" s="15">
        <v>1081</v>
      </c>
      <c r="B1085" s="40" t="s">
        <v>4156</v>
      </c>
      <c r="C1085" s="40" t="s">
        <v>4157</v>
      </c>
      <c r="D1085" s="42" t="s">
        <v>54</v>
      </c>
      <c r="E1085" s="44" t="s">
        <v>364</v>
      </c>
      <c r="F1085" s="40" t="s">
        <v>4158</v>
      </c>
      <c r="G1085" s="45" t="s">
        <v>4159</v>
      </c>
      <c r="H1085" s="46">
        <v>46015</v>
      </c>
      <c r="I1085" s="46">
        <v>46205</v>
      </c>
      <c r="J1085" s="50" t="s">
        <v>4701</v>
      </c>
      <c r="K1085" s="59" t="s">
        <v>2081</v>
      </c>
      <c r="L1085" s="59" t="s">
        <v>545</v>
      </c>
      <c r="M1085" s="59" t="s">
        <v>1980</v>
      </c>
      <c r="N1085" s="59" t="s">
        <v>268</v>
      </c>
      <c r="O1085" s="56" t="s">
        <v>6267</v>
      </c>
      <c r="P1085" s="59" t="s">
        <v>375</v>
      </c>
      <c r="Q1085" s="59" t="s">
        <v>371</v>
      </c>
      <c r="R1085" s="53">
        <v>30783.37</v>
      </c>
      <c r="S1085" s="53">
        <v>23087.52</v>
      </c>
      <c r="T1085" s="55">
        <f>Table42[[#This Row],[EU funds 
(EUR)]]/Table42[[#This Row],[Total eligible expenditure allocated to the operation (EUR)]]</f>
        <v>0.74999975636195781</v>
      </c>
    </row>
    <row r="1086" spans="1:20" ht="114.75" x14ac:dyDescent="0.25">
      <c r="A1086" s="15">
        <v>1082</v>
      </c>
      <c r="B1086" s="40" t="s">
        <v>5737</v>
      </c>
      <c r="C1086" s="40" t="s">
        <v>5738</v>
      </c>
      <c r="D1086" s="42" t="s">
        <v>54</v>
      </c>
      <c r="E1086" s="44" t="s">
        <v>364</v>
      </c>
      <c r="F1086" s="40" t="s">
        <v>5739</v>
      </c>
      <c r="G1086" s="45" t="s">
        <v>5740</v>
      </c>
      <c r="H1086" s="46">
        <v>46034</v>
      </c>
      <c r="I1086" s="46">
        <v>46507</v>
      </c>
      <c r="J1086" s="50" t="s">
        <v>4701</v>
      </c>
      <c r="K1086" s="59" t="s">
        <v>5741</v>
      </c>
      <c r="L1086" s="59" t="s">
        <v>545</v>
      </c>
      <c r="M1086" s="59" t="s">
        <v>1980</v>
      </c>
      <c r="N1086" s="59" t="s">
        <v>268</v>
      </c>
      <c r="O1086" s="56" t="s">
        <v>6267</v>
      </c>
      <c r="P1086" s="59" t="s">
        <v>375</v>
      </c>
      <c r="Q1086" s="59" t="s">
        <v>371</v>
      </c>
      <c r="R1086" s="53">
        <v>116465.16</v>
      </c>
      <c r="S1086" s="53">
        <v>69879.09</v>
      </c>
      <c r="T1086" s="55">
        <f>Table42[[#This Row],[EU funds 
(EUR)]]/Table42[[#This Row],[Total eligible expenditure allocated to the operation (EUR)]]</f>
        <v>0.59999994848244742</v>
      </c>
    </row>
    <row r="1087" spans="1:20" ht="102" x14ac:dyDescent="0.25">
      <c r="A1087" s="15">
        <v>1083</v>
      </c>
      <c r="B1087" s="40" t="s">
        <v>4160</v>
      </c>
      <c r="C1087" s="40" t="s">
        <v>4161</v>
      </c>
      <c r="D1087" s="42" t="s">
        <v>54</v>
      </c>
      <c r="E1087" s="44" t="s">
        <v>364</v>
      </c>
      <c r="F1087" s="40" t="s">
        <v>4162</v>
      </c>
      <c r="G1087" s="45" t="s">
        <v>4163</v>
      </c>
      <c r="H1087" s="46">
        <v>46008</v>
      </c>
      <c r="I1087" s="46">
        <v>46586</v>
      </c>
      <c r="J1087" s="50" t="s">
        <v>4701</v>
      </c>
      <c r="K1087" s="59" t="s">
        <v>90</v>
      </c>
      <c r="L1087" s="59" t="s">
        <v>38</v>
      </c>
      <c r="M1087" s="59"/>
      <c r="N1087" s="59"/>
      <c r="O1087" s="56" t="s">
        <v>6267</v>
      </c>
      <c r="P1087" s="59" t="s">
        <v>375</v>
      </c>
      <c r="Q1087" s="59" t="s">
        <v>371</v>
      </c>
      <c r="R1087" s="53">
        <v>164711.97</v>
      </c>
      <c r="S1087" s="53">
        <v>98827.18</v>
      </c>
      <c r="T1087" s="55">
        <f>Table42[[#This Row],[EU funds 
(EUR)]]/Table42[[#This Row],[Total eligible expenditure allocated to the operation (EUR)]]</f>
        <v>0.59999998785759157</v>
      </c>
    </row>
    <row r="1088" spans="1:20" ht="114.75" x14ac:dyDescent="0.25">
      <c r="A1088" s="15">
        <v>1084</v>
      </c>
      <c r="B1088" s="40" t="s">
        <v>5742</v>
      </c>
      <c r="C1088" s="40" t="s">
        <v>5743</v>
      </c>
      <c r="D1088" s="42" t="s">
        <v>54</v>
      </c>
      <c r="E1088" s="44" t="s">
        <v>364</v>
      </c>
      <c r="F1088" s="40" t="s">
        <v>5744</v>
      </c>
      <c r="G1088" s="45" t="s">
        <v>5745</v>
      </c>
      <c r="H1088" s="46">
        <v>46052</v>
      </c>
      <c r="I1088" s="46">
        <v>46388</v>
      </c>
      <c r="J1088" s="50" t="s">
        <v>4701</v>
      </c>
      <c r="K1088" s="59" t="s">
        <v>1825</v>
      </c>
      <c r="L1088" s="59" t="s">
        <v>72</v>
      </c>
      <c r="M1088" s="59" t="s">
        <v>1949</v>
      </c>
      <c r="N1088" s="59" t="s">
        <v>77</v>
      </c>
      <c r="O1088" s="56" t="s">
        <v>6267</v>
      </c>
      <c r="P1088" s="59" t="s">
        <v>375</v>
      </c>
      <c r="Q1088" s="59" t="s">
        <v>371</v>
      </c>
      <c r="R1088" s="53">
        <v>136415.51999999999</v>
      </c>
      <c r="S1088" s="53">
        <v>102311.64</v>
      </c>
      <c r="T1088" s="55">
        <f>Table42[[#This Row],[EU funds 
(EUR)]]/Table42[[#This Row],[Total eligible expenditure allocated to the operation (EUR)]]</f>
        <v>0.75</v>
      </c>
    </row>
    <row r="1089" spans="1:20" ht="76.5" x14ac:dyDescent="0.25">
      <c r="A1089" s="15">
        <v>1085</v>
      </c>
      <c r="B1089" s="40" t="s">
        <v>5746</v>
      </c>
      <c r="C1089" s="40" t="s">
        <v>2937</v>
      </c>
      <c r="D1089" s="42" t="s">
        <v>54</v>
      </c>
      <c r="E1089" s="44" t="s">
        <v>364</v>
      </c>
      <c r="F1089" s="40" t="s">
        <v>5747</v>
      </c>
      <c r="G1089" s="45" t="s">
        <v>5748</v>
      </c>
      <c r="H1089" s="46">
        <v>46034</v>
      </c>
      <c r="I1089" s="46">
        <v>46471</v>
      </c>
      <c r="J1089" s="50" t="s">
        <v>4701</v>
      </c>
      <c r="K1089" s="59" t="s">
        <v>90</v>
      </c>
      <c r="L1089" s="59" t="s">
        <v>38</v>
      </c>
      <c r="M1089" s="59" t="s">
        <v>75</v>
      </c>
      <c r="N1089" s="59" t="s">
        <v>75</v>
      </c>
      <c r="O1089" s="56" t="s">
        <v>6267</v>
      </c>
      <c r="P1089" s="59" t="s">
        <v>375</v>
      </c>
      <c r="Q1089" s="59" t="s">
        <v>371</v>
      </c>
      <c r="R1089" s="53">
        <v>94678.25</v>
      </c>
      <c r="S1089" s="53">
        <v>71008.679999999993</v>
      </c>
      <c r="T1089" s="55">
        <f>Table42[[#This Row],[EU funds 
(EUR)]]/Table42[[#This Row],[Total eligible expenditure allocated to the operation (EUR)]]</f>
        <v>0.74999992078434052</v>
      </c>
    </row>
    <row r="1090" spans="1:20" ht="114.75" x14ac:dyDescent="0.25">
      <c r="A1090" s="15">
        <v>1086</v>
      </c>
      <c r="B1090" s="40" t="s">
        <v>4164</v>
      </c>
      <c r="C1090" s="40" t="s">
        <v>4165</v>
      </c>
      <c r="D1090" s="42" t="s">
        <v>54</v>
      </c>
      <c r="E1090" s="44" t="s">
        <v>364</v>
      </c>
      <c r="F1090" s="40" t="s">
        <v>4166</v>
      </c>
      <c r="G1090" s="45" t="s">
        <v>4167</v>
      </c>
      <c r="H1090" s="46">
        <v>46021</v>
      </c>
      <c r="I1090" s="46">
        <v>46874</v>
      </c>
      <c r="J1090" s="50" t="s">
        <v>4701</v>
      </c>
      <c r="K1090" s="59" t="s">
        <v>1840</v>
      </c>
      <c r="L1090" s="59" t="s">
        <v>541</v>
      </c>
      <c r="M1090" s="59" t="s">
        <v>1974</v>
      </c>
      <c r="N1090" s="59" t="s">
        <v>79</v>
      </c>
      <c r="O1090" s="56" t="s">
        <v>6267</v>
      </c>
      <c r="P1090" s="59" t="s">
        <v>375</v>
      </c>
      <c r="Q1090" s="59" t="s">
        <v>371</v>
      </c>
      <c r="R1090" s="53">
        <v>64225.57</v>
      </c>
      <c r="S1090" s="53">
        <v>48169.17</v>
      </c>
      <c r="T1090" s="55">
        <f>Table42[[#This Row],[EU funds 
(EUR)]]/Table42[[#This Row],[Total eligible expenditure allocated to the operation (EUR)]]</f>
        <v>0.7499998832240804</v>
      </c>
    </row>
    <row r="1091" spans="1:20" ht="89.25" x14ac:dyDescent="0.25">
      <c r="A1091" s="15">
        <v>1087</v>
      </c>
      <c r="B1091" s="40" t="s">
        <v>5749</v>
      </c>
      <c r="C1091" s="40" t="s">
        <v>3713</v>
      </c>
      <c r="D1091" s="42" t="s">
        <v>54</v>
      </c>
      <c r="E1091" s="44" t="s">
        <v>364</v>
      </c>
      <c r="F1091" s="40" t="s">
        <v>5750</v>
      </c>
      <c r="G1091" s="45" t="s">
        <v>5751</v>
      </c>
      <c r="H1091" s="46">
        <v>46085</v>
      </c>
      <c r="I1091" s="46">
        <v>46645</v>
      </c>
      <c r="J1091" s="50" t="s">
        <v>4701</v>
      </c>
      <c r="K1091" s="59" t="s">
        <v>90</v>
      </c>
      <c r="L1091" s="59" t="s">
        <v>38</v>
      </c>
      <c r="M1091" s="59" t="s">
        <v>75</v>
      </c>
      <c r="N1091" s="59" t="s">
        <v>75</v>
      </c>
      <c r="O1091" s="56" t="s">
        <v>6267</v>
      </c>
      <c r="P1091" s="59" t="s">
        <v>375</v>
      </c>
      <c r="Q1091" s="59" t="s">
        <v>371</v>
      </c>
      <c r="R1091" s="53">
        <v>118629.71</v>
      </c>
      <c r="S1091" s="53">
        <v>88972.28</v>
      </c>
      <c r="T1091" s="55">
        <f>Table42[[#This Row],[EU funds 
(EUR)]]/Table42[[#This Row],[Total eligible expenditure allocated to the operation (EUR)]]</f>
        <v>0.7499999789260211</v>
      </c>
    </row>
    <row r="1092" spans="1:20" ht="114.75" x14ac:dyDescent="0.25">
      <c r="A1092" s="15">
        <v>1088</v>
      </c>
      <c r="B1092" s="40" t="s">
        <v>5752</v>
      </c>
      <c r="C1092" s="40" t="s">
        <v>5753</v>
      </c>
      <c r="D1092" s="42" t="s">
        <v>54</v>
      </c>
      <c r="E1092" s="44" t="s">
        <v>364</v>
      </c>
      <c r="F1092" s="40" t="s">
        <v>5754</v>
      </c>
      <c r="G1092" s="45" t="s">
        <v>5755</v>
      </c>
      <c r="H1092" s="46">
        <v>46098</v>
      </c>
      <c r="I1092" s="46">
        <v>46753</v>
      </c>
      <c r="J1092" s="50" t="s">
        <v>4701</v>
      </c>
      <c r="K1092" s="59" t="s">
        <v>1856</v>
      </c>
      <c r="L1092" s="59" t="s">
        <v>74</v>
      </c>
      <c r="M1092" s="59" t="s">
        <v>1952</v>
      </c>
      <c r="N1092" s="59" t="s">
        <v>79</v>
      </c>
      <c r="O1092" s="56" t="s">
        <v>6267</v>
      </c>
      <c r="P1092" s="59" t="s">
        <v>375</v>
      </c>
      <c r="Q1092" s="59" t="s">
        <v>371</v>
      </c>
      <c r="R1092" s="53">
        <v>111631</v>
      </c>
      <c r="S1092" s="53">
        <v>83723.25</v>
      </c>
      <c r="T1092" s="55">
        <f>Table42[[#This Row],[EU funds 
(EUR)]]/Table42[[#This Row],[Total eligible expenditure allocated to the operation (EUR)]]</f>
        <v>0.75</v>
      </c>
    </row>
    <row r="1093" spans="1:20" ht="102" x14ac:dyDescent="0.25">
      <c r="A1093" s="15">
        <v>1089</v>
      </c>
      <c r="B1093" s="40" t="s">
        <v>5756</v>
      </c>
      <c r="C1093" s="40" t="s">
        <v>5757</v>
      </c>
      <c r="D1093" s="42" t="s">
        <v>54</v>
      </c>
      <c r="E1093" s="44" t="s">
        <v>364</v>
      </c>
      <c r="F1093" s="40" t="s">
        <v>5758</v>
      </c>
      <c r="G1093" s="45" t="s">
        <v>5759</v>
      </c>
      <c r="H1093" s="46">
        <v>46043</v>
      </c>
      <c r="I1093" s="46">
        <v>46570</v>
      </c>
      <c r="J1093" s="50" t="s">
        <v>4701</v>
      </c>
      <c r="K1093" s="59" t="s">
        <v>1829</v>
      </c>
      <c r="L1093" s="59" t="s">
        <v>260</v>
      </c>
      <c r="M1093" s="59" t="s">
        <v>1960</v>
      </c>
      <c r="N1093" s="59" t="s">
        <v>268</v>
      </c>
      <c r="O1093" s="56" t="s">
        <v>6267</v>
      </c>
      <c r="P1093" s="59" t="s">
        <v>375</v>
      </c>
      <c r="Q1093" s="59" t="s">
        <v>371</v>
      </c>
      <c r="R1093" s="53">
        <v>152051.85</v>
      </c>
      <c r="S1093" s="53">
        <v>114023.67</v>
      </c>
      <c r="T1093" s="55">
        <f>Table42[[#This Row],[EU funds 
(EUR)]]/Table42[[#This Row],[Total eligible expenditure allocated to the operation (EUR)]]</f>
        <v>0.74989991900789099</v>
      </c>
    </row>
    <row r="1094" spans="1:20" ht="102" x14ac:dyDescent="0.25">
      <c r="A1094" s="15">
        <v>1090</v>
      </c>
      <c r="B1094" s="40" t="s">
        <v>5760</v>
      </c>
      <c r="C1094" s="40" t="s">
        <v>5761</v>
      </c>
      <c r="D1094" s="42" t="s">
        <v>54</v>
      </c>
      <c r="E1094" s="44" t="s">
        <v>364</v>
      </c>
      <c r="F1094" s="40" t="s">
        <v>5762</v>
      </c>
      <c r="G1094" s="45" t="s">
        <v>5763</v>
      </c>
      <c r="H1094" s="46">
        <v>46073</v>
      </c>
      <c r="I1094" s="46">
        <v>46722</v>
      </c>
      <c r="J1094" s="50" t="s">
        <v>4701</v>
      </c>
      <c r="K1094" s="59" t="s">
        <v>123</v>
      </c>
      <c r="L1094" s="59" t="s">
        <v>116</v>
      </c>
      <c r="M1094" s="59" t="s">
        <v>1953</v>
      </c>
      <c r="N1094" s="59" t="s">
        <v>77</v>
      </c>
      <c r="O1094" s="56" t="s">
        <v>6267</v>
      </c>
      <c r="P1094" s="59" t="s">
        <v>375</v>
      </c>
      <c r="Q1094" s="59" t="s">
        <v>371</v>
      </c>
      <c r="R1094" s="53">
        <v>47141</v>
      </c>
      <c r="S1094" s="53">
        <v>35355.75</v>
      </c>
      <c r="T1094" s="55">
        <f>Table42[[#This Row],[EU funds 
(EUR)]]/Table42[[#This Row],[Total eligible expenditure allocated to the operation (EUR)]]</f>
        <v>0.75</v>
      </c>
    </row>
    <row r="1095" spans="1:20" ht="114.75" x14ac:dyDescent="0.25">
      <c r="A1095" s="15">
        <v>1091</v>
      </c>
      <c r="B1095" s="40" t="s">
        <v>5764</v>
      </c>
      <c r="C1095" s="40" t="s">
        <v>5765</v>
      </c>
      <c r="D1095" s="42" t="s">
        <v>54</v>
      </c>
      <c r="E1095" s="44" t="s">
        <v>364</v>
      </c>
      <c r="F1095" s="40" t="s">
        <v>5766</v>
      </c>
      <c r="G1095" s="45" t="s">
        <v>5767</v>
      </c>
      <c r="H1095" s="46">
        <v>46037</v>
      </c>
      <c r="I1095" s="46">
        <v>46684</v>
      </c>
      <c r="J1095" s="50" t="s">
        <v>4701</v>
      </c>
      <c r="K1095" s="59" t="s">
        <v>123</v>
      </c>
      <c r="L1095" s="59" t="s">
        <v>116</v>
      </c>
      <c r="M1095" s="59" t="s">
        <v>1953</v>
      </c>
      <c r="N1095" s="59" t="s">
        <v>77</v>
      </c>
      <c r="O1095" s="56" t="s">
        <v>6267</v>
      </c>
      <c r="P1095" s="59" t="s">
        <v>375</v>
      </c>
      <c r="Q1095" s="59" t="s">
        <v>371</v>
      </c>
      <c r="R1095" s="53">
        <v>102800.34</v>
      </c>
      <c r="S1095" s="53">
        <v>77100.25</v>
      </c>
      <c r="T1095" s="55">
        <f>Table42[[#This Row],[EU funds 
(EUR)]]/Table42[[#This Row],[Total eligible expenditure allocated to the operation (EUR)]]</f>
        <v>0.74999995136202857</v>
      </c>
    </row>
    <row r="1096" spans="1:20" ht="89.25" x14ac:dyDescent="0.25">
      <c r="A1096" s="15">
        <v>1092</v>
      </c>
      <c r="B1096" s="40" t="s">
        <v>5768</v>
      </c>
      <c r="C1096" s="40" t="s">
        <v>4893</v>
      </c>
      <c r="D1096" s="42" t="s">
        <v>54</v>
      </c>
      <c r="E1096" s="44" t="s">
        <v>364</v>
      </c>
      <c r="F1096" s="40" t="s">
        <v>5769</v>
      </c>
      <c r="G1096" s="45" t="s">
        <v>5770</v>
      </c>
      <c r="H1096" s="46">
        <v>46041</v>
      </c>
      <c r="I1096" s="46">
        <v>46476</v>
      </c>
      <c r="J1096" s="50" t="s">
        <v>4701</v>
      </c>
      <c r="K1096" s="59" t="s">
        <v>90</v>
      </c>
      <c r="L1096" s="59" t="s">
        <v>38</v>
      </c>
      <c r="M1096" s="59" t="s">
        <v>75</v>
      </c>
      <c r="N1096" s="59" t="s">
        <v>75</v>
      </c>
      <c r="O1096" s="56" t="s">
        <v>6267</v>
      </c>
      <c r="P1096" s="59" t="s">
        <v>375</v>
      </c>
      <c r="Q1096" s="59" t="s">
        <v>371</v>
      </c>
      <c r="R1096" s="53">
        <v>115574.15</v>
      </c>
      <c r="S1096" s="53">
        <v>86680.61</v>
      </c>
      <c r="T1096" s="55">
        <f>Table42[[#This Row],[EU funds 
(EUR)]]/Table42[[#This Row],[Total eligible expenditure allocated to the operation (EUR)]]</f>
        <v>0.74999997836886545</v>
      </c>
    </row>
    <row r="1097" spans="1:20" ht="127.5" x14ac:dyDescent="0.25">
      <c r="A1097" s="15">
        <v>1093</v>
      </c>
      <c r="B1097" s="40" t="s">
        <v>5771</v>
      </c>
      <c r="C1097" s="40" t="s">
        <v>5772</v>
      </c>
      <c r="D1097" s="42" t="s">
        <v>54</v>
      </c>
      <c r="E1097" s="44" t="s">
        <v>364</v>
      </c>
      <c r="F1097" s="40" t="s">
        <v>5773</v>
      </c>
      <c r="G1097" s="45" t="s">
        <v>5774</v>
      </c>
      <c r="H1097" s="46">
        <v>46050</v>
      </c>
      <c r="I1097" s="46">
        <v>46235</v>
      </c>
      <c r="J1097" s="50" t="s">
        <v>4701</v>
      </c>
      <c r="K1097" s="59" t="s">
        <v>90</v>
      </c>
      <c r="L1097" s="59" t="s">
        <v>38</v>
      </c>
      <c r="M1097" s="59" t="s">
        <v>75</v>
      </c>
      <c r="N1097" s="59" t="s">
        <v>75</v>
      </c>
      <c r="O1097" s="56" t="s">
        <v>6267</v>
      </c>
      <c r="P1097" s="59" t="s">
        <v>375</v>
      </c>
      <c r="Q1097" s="59" t="s">
        <v>371</v>
      </c>
      <c r="R1097" s="53">
        <v>116607</v>
      </c>
      <c r="S1097" s="53">
        <v>69964.2</v>
      </c>
      <c r="T1097" s="55">
        <f>Table42[[#This Row],[EU funds 
(EUR)]]/Table42[[#This Row],[Total eligible expenditure allocated to the operation (EUR)]]</f>
        <v>0.6</v>
      </c>
    </row>
    <row r="1098" spans="1:20" ht="102" x14ac:dyDescent="0.25">
      <c r="A1098" s="15">
        <v>1094</v>
      </c>
      <c r="B1098" s="40" t="s">
        <v>5775</v>
      </c>
      <c r="C1098" s="40" t="s">
        <v>1011</v>
      </c>
      <c r="D1098" s="42" t="s">
        <v>54</v>
      </c>
      <c r="E1098" s="44" t="s">
        <v>364</v>
      </c>
      <c r="F1098" s="40" t="s">
        <v>3948</v>
      </c>
      <c r="G1098" s="45" t="s">
        <v>3949</v>
      </c>
      <c r="H1098" s="46">
        <v>46037</v>
      </c>
      <c r="I1098" s="46">
        <v>46397</v>
      </c>
      <c r="J1098" s="50" t="s">
        <v>4701</v>
      </c>
      <c r="K1098" s="59" t="s">
        <v>90</v>
      </c>
      <c r="L1098" s="59" t="s">
        <v>38</v>
      </c>
      <c r="M1098" s="59" t="s">
        <v>75</v>
      </c>
      <c r="N1098" s="59" t="s">
        <v>75</v>
      </c>
      <c r="O1098" s="56" t="s">
        <v>6267</v>
      </c>
      <c r="P1098" s="59" t="s">
        <v>375</v>
      </c>
      <c r="Q1098" s="59" t="s">
        <v>371</v>
      </c>
      <c r="R1098" s="53">
        <v>43024</v>
      </c>
      <c r="S1098" s="53">
        <v>32268</v>
      </c>
      <c r="T1098" s="55">
        <f>Table42[[#This Row],[EU funds 
(EUR)]]/Table42[[#This Row],[Total eligible expenditure allocated to the operation (EUR)]]</f>
        <v>0.75</v>
      </c>
    </row>
    <row r="1099" spans="1:20" ht="140.25" x14ac:dyDescent="0.25">
      <c r="A1099" s="15">
        <v>1095</v>
      </c>
      <c r="B1099" s="40" t="s">
        <v>4168</v>
      </c>
      <c r="C1099" s="40" t="s">
        <v>4169</v>
      </c>
      <c r="D1099" s="42" t="s">
        <v>54</v>
      </c>
      <c r="E1099" s="44" t="s">
        <v>364</v>
      </c>
      <c r="F1099" s="40" t="s">
        <v>4170</v>
      </c>
      <c r="G1099" s="45" t="s">
        <v>4171</v>
      </c>
      <c r="H1099" s="46">
        <v>45994</v>
      </c>
      <c r="I1099" s="46">
        <v>46478</v>
      </c>
      <c r="J1099" s="50" t="s">
        <v>4701</v>
      </c>
      <c r="K1099" s="59" t="s">
        <v>4172</v>
      </c>
      <c r="L1099" s="59" t="s">
        <v>118</v>
      </c>
      <c r="M1099" s="59" t="s">
        <v>1955</v>
      </c>
      <c r="N1099" s="59" t="s">
        <v>77</v>
      </c>
      <c r="O1099" s="56" t="s">
        <v>6267</v>
      </c>
      <c r="P1099" s="59" t="s">
        <v>375</v>
      </c>
      <c r="Q1099" s="59" t="s">
        <v>371</v>
      </c>
      <c r="R1099" s="53">
        <v>100925.83</v>
      </c>
      <c r="S1099" s="53">
        <v>60555.49</v>
      </c>
      <c r="T1099" s="55">
        <f>Table42[[#This Row],[EU funds 
(EUR)]]/Table42[[#This Row],[Total eligible expenditure allocated to the operation (EUR)]]</f>
        <v>0.59999992073386954</v>
      </c>
    </row>
    <row r="1100" spans="1:20" ht="127.5" x14ac:dyDescent="0.25">
      <c r="A1100" s="15">
        <v>1096</v>
      </c>
      <c r="B1100" s="40" t="s">
        <v>4173</v>
      </c>
      <c r="C1100" s="40" t="s">
        <v>4174</v>
      </c>
      <c r="D1100" s="42" t="s">
        <v>54</v>
      </c>
      <c r="E1100" s="44" t="s">
        <v>364</v>
      </c>
      <c r="F1100" s="40" t="s">
        <v>4175</v>
      </c>
      <c r="G1100" s="45" t="s">
        <v>4176</v>
      </c>
      <c r="H1100" s="46">
        <v>46020</v>
      </c>
      <c r="I1100" s="46">
        <v>46359</v>
      </c>
      <c r="J1100" s="50" t="s">
        <v>4701</v>
      </c>
      <c r="K1100" s="59" t="s">
        <v>4177</v>
      </c>
      <c r="L1100" s="59" t="s">
        <v>540</v>
      </c>
      <c r="M1100" s="59" t="s">
        <v>1972</v>
      </c>
      <c r="N1100" s="59" t="s">
        <v>77</v>
      </c>
      <c r="O1100" s="56" t="s">
        <v>6267</v>
      </c>
      <c r="P1100" s="59" t="s">
        <v>375</v>
      </c>
      <c r="Q1100" s="59" t="s">
        <v>371</v>
      </c>
      <c r="R1100" s="53">
        <v>59810.5</v>
      </c>
      <c r="S1100" s="53">
        <v>44857.87</v>
      </c>
      <c r="T1100" s="55">
        <f>Table42[[#This Row],[EU funds 
(EUR)]]/Table42[[#This Row],[Total eligible expenditure allocated to the operation (EUR)]]</f>
        <v>0.74999991640263841</v>
      </c>
    </row>
    <row r="1101" spans="1:20" ht="114.75" x14ac:dyDescent="0.25">
      <c r="A1101" s="15">
        <v>1097</v>
      </c>
      <c r="B1101" s="40" t="s">
        <v>5776</v>
      </c>
      <c r="C1101" s="40" t="s">
        <v>5777</v>
      </c>
      <c r="D1101" s="42" t="s">
        <v>54</v>
      </c>
      <c r="E1101" s="44" t="s">
        <v>364</v>
      </c>
      <c r="F1101" s="40" t="s">
        <v>5778</v>
      </c>
      <c r="G1101" s="45" t="s">
        <v>5779</v>
      </c>
      <c r="H1101" s="46">
        <v>46065</v>
      </c>
      <c r="I1101" s="46">
        <v>46539</v>
      </c>
      <c r="J1101" s="50" t="s">
        <v>4701</v>
      </c>
      <c r="K1101" s="59" t="s">
        <v>92</v>
      </c>
      <c r="L1101" s="59" t="s">
        <v>73</v>
      </c>
      <c r="M1101" s="59" t="s">
        <v>1950</v>
      </c>
      <c r="N1101" s="59" t="s">
        <v>77</v>
      </c>
      <c r="O1101" s="56" t="s">
        <v>6267</v>
      </c>
      <c r="P1101" s="59" t="s">
        <v>375</v>
      </c>
      <c r="Q1101" s="59" t="s">
        <v>371</v>
      </c>
      <c r="R1101" s="53">
        <v>61418.73</v>
      </c>
      <c r="S1101" s="53">
        <v>46064.04</v>
      </c>
      <c r="T1101" s="55">
        <f>Table42[[#This Row],[EU funds 
(EUR)]]/Table42[[#This Row],[Total eligible expenditure allocated to the operation (EUR)]]</f>
        <v>0.74999987788741318</v>
      </c>
    </row>
    <row r="1102" spans="1:20" ht="102" x14ac:dyDescent="0.25">
      <c r="A1102" s="15">
        <v>1098</v>
      </c>
      <c r="B1102" s="40" t="s">
        <v>4178</v>
      </c>
      <c r="C1102" s="40" t="s">
        <v>4179</v>
      </c>
      <c r="D1102" s="42" t="s">
        <v>54</v>
      </c>
      <c r="E1102" s="44" t="s">
        <v>364</v>
      </c>
      <c r="F1102" s="40" t="s">
        <v>4180</v>
      </c>
      <c r="G1102" s="45" t="s">
        <v>4181</v>
      </c>
      <c r="H1102" s="46">
        <v>46008</v>
      </c>
      <c r="I1102" s="46">
        <v>46767</v>
      </c>
      <c r="J1102" s="50" t="s">
        <v>4701</v>
      </c>
      <c r="K1102" s="59" t="s">
        <v>4182</v>
      </c>
      <c r="L1102" s="59" t="s">
        <v>542</v>
      </c>
      <c r="M1102" s="59" t="s">
        <v>1975</v>
      </c>
      <c r="N1102" s="59" t="s">
        <v>268</v>
      </c>
      <c r="O1102" s="56" t="s">
        <v>6267</v>
      </c>
      <c r="P1102" s="59" t="s">
        <v>375</v>
      </c>
      <c r="Q1102" s="59" t="s">
        <v>371</v>
      </c>
      <c r="R1102" s="53">
        <v>168200</v>
      </c>
      <c r="S1102" s="53">
        <v>120000</v>
      </c>
      <c r="T1102" s="55">
        <f>Table42[[#This Row],[EU funds 
(EUR)]]/Table42[[#This Row],[Total eligible expenditure allocated to the operation (EUR)]]</f>
        <v>0.71343638525564801</v>
      </c>
    </row>
    <row r="1103" spans="1:20" ht="127.5" x14ac:dyDescent="0.25">
      <c r="A1103" s="15">
        <v>1099</v>
      </c>
      <c r="B1103" s="40" t="s">
        <v>5780</v>
      </c>
      <c r="C1103" s="40" t="s">
        <v>5781</v>
      </c>
      <c r="D1103" s="42" t="s">
        <v>54</v>
      </c>
      <c r="E1103" s="44" t="s">
        <v>364</v>
      </c>
      <c r="F1103" s="40" t="s">
        <v>5782</v>
      </c>
      <c r="G1103" s="45" t="s">
        <v>5783</v>
      </c>
      <c r="H1103" s="46">
        <v>46036</v>
      </c>
      <c r="I1103" s="46">
        <v>46570</v>
      </c>
      <c r="J1103" s="50" t="s">
        <v>4701</v>
      </c>
      <c r="K1103" s="59" t="s">
        <v>525</v>
      </c>
      <c r="L1103" s="59" t="s">
        <v>542</v>
      </c>
      <c r="M1103" s="59" t="s">
        <v>1975</v>
      </c>
      <c r="N1103" s="59" t="s">
        <v>268</v>
      </c>
      <c r="O1103" s="56" t="s">
        <v>6267</v>
      </c>
      <c r="P1103" s="59" t="s">
        <v>375</v>
      </c>
      <c r="Q1103" s="59" t="s">
        <v>371</v>
      </c>
      <c r="R1103" s="53">
        <v>82646.8</v>
      </c>
      <c r="S1103" s="53">
        <v>49588.08</v>
      </c>
      <c r="T1103" s="55">
        <f>Table42[[#This Row],[EU funds 
(EUR)]]/Table42[[#This Row],[Total eligible expenditure allocated to the operation (EUR)]]</f>
        <v>0.6</v>
      </c>
    </row>
    <row r="1104" spans="1:20" ht="76.5" x14ac:dyDescent="0.25">
      <c r="A1104" s="15">
        <v>1100</v>
      </c>
      <c r="B1104" s="40" t="s">
        <v>4183</v>
      </c>
      <c r="C1104" s="40" t="s">
        <v>4184</v>
      </c>
      <c r="D1104" s="42" t="s">
        <v>54</v>
      </c>
      <c r="E1104" s="44" t="s">
        <v>364</v>
      </c>
      <c r="F1104" s="40" t="s">
        <v>4185</v>
      </c>
      <c r="G1104" s="45" t="s">
        <v>4186</v>
      </c>
      <c r="H1104" s="46">
        <v>46010</v>
      </c>
      <c r="I1104" s="46">
        <v>46296</v>
      </c>
      <c r="J1104" s="50" t="s">
        <v>4701</v>
      </c>
      <c r="K1104" s="59" t="s">
        <v>1884</v>
      </c>
      <c r="L1104" s="59" t="s">
        <v>261</v>
      </c>
      <c r="M1104" s="59" t="s">
        <v>1961</v>
      </c>
      <c r="N1104" s="59" t="s">
        <v>268</v>
      </c>
      <c r="O1104" s="56" t="s">
        <v>6267</v>
      </c>
      <c r="P1104" s="59" t="s">
        <v>375</v>
      </c>
      <c r="Q1104" s="59" t="s">
        <v>371</v>
      </c>
      <c r="R1104" s="53">
        <v>93678.63</v>
      </c>
      <c r="S1104" s="53">
        <v>70258.97</v>
      </c>
      <c r="T1104" s="55">
        <f>Table42[[#This Row],[EU funds 
(EUR)]]/Table42[[#This Row],[Total eligible expenditure allocated to the operation (EUR)]]</f>
        <v>0.74999997331301704</v>
      </c>
    </row>
    <row r="1105" spans="1:20" ht="165.75" x14ac:dyDescent="0.25">
      <c r="A1105" s="15">
        <v>1101</v>
      </c>
      <c r="B1105" s="40" t="s">
        <v>5784</v>
      </c>
      <c r="C1105" s="40" t="s">
        <v>5785</v>
      </c>
      <c r="D1105" s="42" t="s">
        <v>54</v>
      </c>
      <c r="E1105" s="44" t="s">
        <v>364</v>
      </c>
      <c r="F1105" s="40" t="s">
        <v>5786</v>
      </c>
      <c r="G1105" s="45" t="s">
        <v>5787</v>
      </c>
      <c r="H1105" s="46">
        <v>46049</v>
      </c>
      <c r="I1105" s="46">
        <v>46218</v>
      </c>
      <c r="J1105" s="50" t="s">
        <v>4701</v>
      </c>
      <c r="K1105" s="59" t="s">
        <v>1841</v>
      </c>
      <c r="L1105" s="59" t="s">
        <v>260</v>
      </c>
      <c r="M1105" s="59" t="s">
        <v>1960</v>
      </c>
      <c r="N1105" s="59" t="s">
        <v>268</v>
      </c>
      <c r="O1105" s="56" t="s">
        <v>6267</v>
      </c>
      <c r="P1105" s="59" t="s">
        <v>375</v>
      </c>
      <c r="Q1105" s="59" t="s">
        <v>371</v>
      </c>
      <c r="R1105" s="53">
        <v>65788</v>
      </c>
      <c r="S1105" s="53">
        <v>49327.839999999997</v>
      </c>
      <c r="T1105" s="55">
        <f>Table42[[#This Row],[EU funds 
(EUR)]]/Table42[[#This Row],[Total eligible expenditure allocated to the operation (EUR)]]</f>
        <v>0.74979996351918277</v>
      </c>
    </row>
    <row r="1106" spans="1:20" ht="114.75" x14ac:dyDescent="0.25">
      <c r="A1106" s="15">
        <v>1102</v>
      </c>
      <c r="B1106" s="40" t="s">
        <v>5788</v>
      </c>
      <c r="C1106" s="40" t="s">
        <v>5789</v>
      </c>
      <c r="D1106" s="42" t="s">
        <v>54</v>
      </c>
      <c r="E1106" s="44" t="s">
        <v>364</v>
      </c>
      <c r="F1106" s="40" t="s">
        <v>5790</v>
      </c>
      <c r="G1106" s="45" t="s">
        <v>5791</v>
      </c>
      <c r="H1106" s="46">
        <v>46111</v>
      </c>
      <c r="I1106" s="46">
        <v>46462</v>
      </c>
      <c r="J1106" s="50" t="s">
        <v>4701</v>
      </c>
      <c r="K1106" s="59" t="s">
        <v>1822</v>
      </c>
      <c r="L1106" s="59" t="s">
        <v>261</v>
      </c>
      <c r="M1106" s="59" t="s">
        <v>1961</v>
      </c>
      <c r="N1106" s="59" t="s">
        <v>268</v>
      </c>
      <c r="O1106" s="56" t="s">
        <v>6267</v>
      </c>
      <c r="P1106" s="59" t="s">
        <v>375</v>
      </c>
      <c r="Q1106" s="59" t="s">
        <v>371</v>
      </c>
      <c r="R1106" s="53">
        <v>199858.03</v>
      </c>
      <c r="S1106" s="53">
        <v>119914.81</v>
      </c>
      <c r="T1106" s="55">
        <f>Table42[[#This Row],[EU funds 
(EUR)]]/Table42[[#This Row],[Total eligible expenditure allocated to the operation (EUR)]]</f>
        <v>0.59999995997158584</v>
      </c>
    </row>
    <row r="1107" spans="1:20" ht="89.25" x14ac:dyDescent="0.25">
      <c r="A1107" s="15">
        <v>1103</v>
      </c>
      <c r="B1107" s="40" t="s">
        <v>5792</v>
      </c>
      <c r="C1107" s="40" t="s">
        <v>5793</v>
      </c>
      <c r="D1107" s="42" t="s">
        <v>54</v>
      </c>
      <c r="E1107" s="44" t="s">
        <v>364</v>
      </c>
      <c r="F1107" s="40" t="s">
        <v>5794</v>
      </c>
      <c r="G1107" s="45" t="s">
        <v>5795</v>
      </c>
      <c r="H1107" s="46">
        <v>46062</v>
      </c>
      <c r="I1107" s="46">
        <v>46388</v>
      </c>
      <c r="J1107" s="50" t="s">
        <v>4701</v>
      </c>
      <c r="K1107" s="59" t="s">
        <v>90</v>
      </c>
      <c r="L1107" s="59" t="s">
        <v>38</v>
      </c>
      <c r="M1107" s="59" t="s">
        <v>75</v>
      </c>
      <c r="N1107" s="59" t="s">
        <v>75</v>
      </c>
      <c r="O1107" s="56" t="s">
        <v>6267</v>
      </c>
      <c r="P1107" s="59" t="s">
        <v>375</v>
      </c>
      <c r="Q1107" s="59" t="s">
        <v>371</v>
      </c>
      <c r="R1107" s="53">
        <v>79681.97</v>
      </c>
      <c r="S1107" s="53">
        <v>47809.17</v>
      </c>
      <c r="T1107" s="55">
        <f>Table42[[#This Row],[EU funds 
(EUR)]]/Table42[[#This Row],[Total eligible expenditure allocated to the operation (EUR)]]</f>
        <v>0.59999984940131368</v>
      </c>
    </row>
    <row r="1108" spans="1:20" ht="89.25" x14ac:dyDescent="0.25">
      <c r="A1108" s="15">
        <v>1104</v>
      </c>
      <c r="B1108" s="40" t="s">
        <v>5796</v>
      </c>
      <c r="C1108" s="40" t="s">
        <v>5209</v>
      </c>
      <c r="D1108" s="42" t="s">
        <v>54</v>
      </c>
      <c r="E1108" s="44" t="s">
        <v>364</v>
      </c>
      <c r="F1108" s="40" t="s">
        <v>5797</v>
      </c>
      <c r="G1108" s="45" t="s">
        <v>5798</v>
      </c>
      <c r="H1108" s="46">
        <v>46086</v>
      </c>
      <c r="I1108" s="46">
        <v>46357</v>
      </c>
      <c r="J1108" s="50" t="s">
        <v>4701</v>
      </c>
      <c r="K1108" s="59" t="s">
        <v>90</v>
      </c>
      <c r="L1108" s="59" t="s">
        <v>38</v>
      </c>
      <c r="M1108" s="59" t="s">
        <v>75</v>
      </c>
      <c r="N1108" s="59" t="s">
        <v>75</v>
      </c>
      <c r="O1108" s="56" t="s">
        <v>6267</v>
      </c>
      <c r="P1108" s="59" t="s">
        <v>375</v>
      </c>
      <c r="Q1108" s="59" t="s">
        <v>371</v>
      </c>
      <c r="R1108" s="53">
        <v>29622.95</v>
      </c>
      <c r="S1108" s="53">
        <v>17773.77</v>
      </c>
      <c r="T1108" s="55">
        <f>Table42[[#This Row],[EU funds 
(EUR)]]/Table42[[#This Row],[Total eligible expenditure allocated to the operation (EUR)]]</f>
        <v>0.6</v>
      </c>
    </row>
    <row r="1109" spans="1:20" ht="140.25" x14ac:dyDescent="0.25">
      <c r="A1109" s="15">
        <v>1105</v>
      </c>
      <c r="B1109" s="40" t="s">
        <v>5799</v>
      </c>
      <c r="C1109" s="40" t="s">
        <v>5800</v>
      </c>
      <c r="D1109" s="42" t="s">
        <v>54</v>
      </c>
      <c r="E1109" s="44" t="s">
        <v>364</v>
      </c>
      <c r="F1109" s="40" t="s">
        <v>5801</v>
      </c>
      <c r="G1109" s="45" t="s">
        <v>5802</v>
      </c>
      <c r="H1109" s="46">
        <v>46094</v>
      </c>
      <c r="I1109" s="46">
        <v>46722</v>
      </c>
      <c r="J1109" s="50" t="s">
        <v>4701</v>
      </c>
      <c r="K1109" s="59" t="s">
        <v>1808</v>
      </c>
      <c r="L1109" s="59" t="s">
        <v>260</v>
      </c>
      <c r="M1109" s="59" t="s">
        <v>1960</v>
      </c>
      <c r="N1109" s="59" t="s">
        <v>268</v>
      </c>
      <c r="O1109" s="56" t="s">
        <v>6267</v>
      </c>
      <c r="P1109" s="59" t="s">
        <v>375</v>
      </c>
      <c r="Q1109" s="59" t="s">
        <v>371</v>
      </c>
      <c r="R1109" s="53">
        <v>107950.39999999999</v>
      </c>
      <c r="S1109" s="53">
        <v>80962.8</v>
      </c>
      <c r="T1109" s="55">
        <f>Table42[[#This Row],[EU funds 
(EUR)]]/Table42[[#This Row],[Total eligible expenditure allocated to the operation (EUR)]]</f>
        <v>0.75000000000000011</v>
      </c>
    </row>
    <row r="1110" spans="1:20" ht="140.25" x14ac:dyDescent="0.25">
      <c r="A1110" s="15">
        <v>1106</v>
      </c>
      <c r="B1110" s="40" t="s">
        <v>5803</v>
      </c>
      <c r="C1110" s="40" t="s">
        <v>5804</v>
      </c>
      <c r="D1110" s="42" t="s">
        <v>54</v>
      </c>
      <c r="E1110" s="44" t="s">
        <v>364</v>
      </c>
      <c r="F1110" s="40" t="s">
        <v>5805</v>
      </c>
      <c r="G1110" s="45" t="s">
        <v>5806</v>
      </c>
      <c r="H1110" s="46">
        <v>46090</v>
      </c>
      <c r="I1110" s="46">
        <v>46722</v>
      </c>
      <c r="J1110" s="50" t="s">
        <v>4701</v>
      </c>
      <c r="K1110" s="59" t="s">
        <v>90</v>
      </c>
      <c r="L1110" s="59" t="s">
        <v>38</v>
      </c>
      <c r="M1110" s="59" t="s">
        <v>1960</v>
      </c>
      <c r="N1110" s="59" t="s">
        <v>268</v>
      </c>
      <c r="O1110" s="56" t="s">
        <v>6267</v>
      </c>
      <c r="P1110" s="59" t="s">
        <v>375</v>
      </c>
      <c r="Q1110" s="59" t="s">
        <v>371</v>
      </c>
      <c r="R1110" s="53">
        <v>106893</v>
      </c>
      <c r="S1110" s="53">
        <v>80169.75</v>
      </c>
      <c r="T1110" s="55">
        <f>Table42[[#This Row],[EU funds 
(EUR)]]/Table42[[#This Row],[Total eligible expenditure allocated to the operation (EUR)]]</f>
        <v>0.75</v>
      </c>
    </row>
    <row r="1111" spans="1:20" ht="114.75" x14ac:dyDescent="0.25">
      <c r="A1111" s="15">
        <v>1107</v>
      </c>
      <c r="B1111" s="40" t="s">
        <v>5807</v>
      </c>
      <c r="C1111" s="40" t="s">
        <v>5808</v>
      </c>
      <c r="D1111" s="42" t="s">
        <v>54</v>
      </c>
      <c r="E1111" s="44" t="s">
        <v>364</v>
      </c>
      <c r="F1111" s="40" t="s">
        <v>5809</v>
      </c>
      <c r="G1111" s="45" t="s">
        <v>5810</v>
      </c>
      <c r="H1111" s="46">
        <v>46035</v>
      </c>
      <c r="I1111" s="46">
        <v>46652</v>
      </c>
      <c r="J1111" s="50" t="s">
        <v>4701</v>
      </c>
      <c r="K1111" s="59" t="s">
        <v>537</v>
      </c>
      <c r="L1111" s="59" t="s">
        <v>540</v>
      </c>
      <c r="M1111" s="59" t="s">
        <v>1972</v>
      </c>
      <c r="N1111" s="59" t="s">
        <v>77</v>
      </c>
      <c r="O1111" s="56" t="s">
        <v>6267</v>
      </c>
      <c r="P1111" s="59" t="s">
        <v>375</v>
      </c>
      <c r="Q1111" s="59" t="s">
        <v>371</v>
      </c>
      <c r="R1111" s="53">
        <v>140190.72</v>
      </c>
      <c r="S1111" s="53">
        <v>105143.03999999999</v>
      </c>
      <c r="T1111" s="55">
        <f>Table42[[#This Row],[EU funds 
(EUR)]]/Table42[[#This Row],[Total eligible expenditure allocated to the operation (EUR)]]</f>
        <v>0.75</v>
      </c>
    </row>
    <row r="1112" spans="1:20" ht="114.75" x14ac:dyDescent="0.25">
      <c r="A1112" s="15">
        <v>1108</v>
      </c>
      <c r="B1112" s="40" t="s">
        <v>5811</v>
      </c>
      <c r="C1112" s="40" t="s">
        <v>970</v>
      </c>
      <c r="D1112" s="42" t="s">
        <v>54</v>
      </c>
      <c r="E1112" s="44" t="s">
        <v>364</v>
      </c>
      <c r="F1112" s="40" t="s">
        <v>5812</v>
      </c>
      <c r="G1112" s="45" t="s">
        <v>5813</v>
      </c>
      <c r="H1112" s="46">
        <v>46057</v>
      </c>
      <c r="I1112" s="46">
        <v>46598</v>
      </c>
      <c r="J1112" s="50" t="s">
        <v>4701</v>
      </c>
      <c r="K1112" s="59" t="s">
        <v>90</v>
      </c>
      <c r="L1112" s="59" t="s">
        <v>38</v>
      </c>
      <c r="M1112" s="59" t="s">
        <v>1952</v>
      </c>
      <c r="N1112" s="59" t="s">
        <v>79</v>
      </c>
      <c r="O1112" s="56" t="s">
        <v>6267</v>
      </c>
      <c r="P1112" s="59" t="s">
        <v>375</v>
      </c>
      <c r="Q1112" s="59" t="s">
        <v>371</v>
      </c>
      <c r="R1112" s="53">
        <v>75509.37</v>
      </c>
      <c r="S1112" s="53">
        <v>45305.61</v>
      </c>
      <c r="T1112" s="55">
        <f>Table42[[#This Row],[EU funds 
(EUR)]]/Table42[[#This Row],[Total eligible expenditure allocated to the operation (EUR)]]</f>
        <v>0.59999984107932569</v>
      </c>
    </row>
    <row r="1113" spans="1:20" ht="127.5" x14ac:dyDescent="0.25">
      <c r="A1113" s="15">
        <v>1109</v>
      </c>
      <c r="B1113" s="40" t="s">
        <v>5814</v>
      </c>
      <c r="C1113" s="40" t="s">
        <v>1038</v>
      </c>
      <c r="D1113" s="42" t="s">
        <v>54</v>
      </c>
      <c r="E1113" s="44" t="s">
        <v>364</v>
      </c>
      <c r="F1113" s="40" t="s">
        <v>5815</v>
      </c>
      <c r="G1113" s="45" t="s">
        <v>5816</v>
      </c>
      <c r="H1113" s="46">
        <v>46064</v>
      </c>
      <c r="I1113" s="46">
        <v>46419</v>
      </c>
      <c r="J1113" s="50" t="s">
        <v>4701</v>
      </c>
      <c r="K1113" s="59" t="s">
        <v>1812</v>
      </c>
      <c r="L1113" s="59" t="s">
        <v>73</v>
      </c>
      <c r="M1113" s="59" t="s">
        <v>1950</v>
      </c>
      <c r="N1113" s="59" t="s">
        <v>77</v>
      </c>
      <c r="O1113" s="56" t="s">
        <v>6267</v>
      </c>
      <c r="P1113" s="59" t="s">
        <v>375</v>
      </c>
      <c r="Q1113" s="59" t="s">
        <v>371</v>
      </c>
      <c r="R1113" s="53">
        <v>36492.21</v>
      </c>
      <c r="S1113" s="53">
        <v>27369.15</v>
      </c>
      <c r="T1113" s="55">
        <f>Table42[[#This Row],[EU funds 
(EUR)]]/Table42[[#This Row],[Total eligible expenditure allocated to the operation (EUR)]]</f>
        <v>0.7499997944766843</v>
      </c>
    </row>
    <row r="1114" spans="1:20" ht="102" x14ac:dyDescent="0.25">
      <c r="A1114" s="15">
        <v>1110</v>
      </c>
      <c r="B1114" s="40" t="s">
        <v>5817</v>
      </c>
      <c r="C1114" s="40" t="s">
        <v>3291</v>
      </c>
      <c r="D1114" s="42" t="s">
        <v>54</v>
      </c>
      <c r="E1114" s="44" t="s">
        <v>364</v>
      </c>
      <c r="F1114" s="40" t="s">
        <v>5818</v>
      </c>
      <c r="G1114" s="45" t="s">
        <v>5819</v>
      </c>
      <c r="H1114" s="46">
        <v>46084</v>
      </c>
      <c r="I1114" s="46">
        <v>46327</v>
      </c>
      <c r="J1114" s="50" t="s">
        <v>4701</v>
      </c>
      <c r="K1114" s="59" t="s">
        <v>90</v>
      </c>
      <c r="L1114" s="59" t="s">
        <v>38</v>
      </c>
      <c r="M1114" s="59" t="s">
        <v>75</v>
      </c>
      <c r="N1114" s="59" t="s">
        <v>75</v>
      </c>
      <c r="O1114" s="56" t="s">
        <v>6267</v>
      </c>
      <c r="P1114" s="59" t="s">
        <v>375</v>
      </c>
      <c r="Q1114" s="59" t="s">
        <v>371</v>
      </c>
      <c r="R1114" s="53">
        <v>82554.64</v>
      </c>
      <c r="S1114" s="53">
        <v>61915.9</v>
      </c>
      <c r="T1114" s="55">
        <f>Table42[[#This Row],[EU funds 
(EUR)]]/Table42[[#This Row],[Total eligible expenditure allocated to the operation (EUR)]]</f>
        <v>0.74999903094483844</v>
      </c>
    </row>
    <row r="1115" spans="1:20" ht="89.25" x14ac:dyDescent="0.25">
      <c r="A1115" s="15">
        <v>1111</v>
      </c>
      <c r="B1115" s="40" t="s">
        <v>4187</v>
      </c>
      <c r="C1115" s="40" t="s">
        <v>4188</v>
      </c>
      <c r="D1115" s="42" t="s">
        <v>54</v>
      </c>
      <c r="E1115" s="44" t="s">
        <v>364</v>
      </c>
      <c r="F1115" s="40" t="s">
        <v>4189</v>
      </c>
      <c r="G1115" s="45" t="s">
        <v>4190</v>
      </c>
      <c r="H1115" s="46">
        <v>46021</v>
      </c>
      <c r="I1115" s="46">
        <v>46726</v>
      </c>
      <c r="J1115" s="50" t="s">
        <v>4701</v>
      </c>
      <c r="K1115" s="59" t="s">
        <v>90</v>
      </c>
      <c r="L1115" s="59" t="s">
        <v>38</v>
      </c>
      <c r="M1115" s="59" t="s">
        <v>75</v>
      </c>
      <c r="N1115" s="59" t="s">
        <v>75</v>
      </c>
      <c r="O1115" s="56" t="s">
        <v>6267</v>
      </c>
      <c r="P1115" s="59" t="s">
        <v>375</v>
      </c>
      <c r="Q1115" s="59" t="s">
        <v>371</v>
      </c>
      <c r="R1115" s="53">
        <v>226299.76</v>
      </c>
      <c r="S1115" s="53">
        <v>119215.29</v>
      </c>
      <c r="T1115" s="55">
        <f>Table42[[#This Row],[EU funds 
(EUR)]]/Table42[[#This Row],[Total eligible expenditure allocated to the operation (EUR)]]</f>
        <v>0.52680254720552944</v>
      </c>
    </row>
    <row r="1116" spans="1:20" ht="102" x14ac:dyDescent="0.25">
      <c r="A1116" s="15">
        <v>1112</v>
      </c>
      <c r="B1116" s="40" t="s">
        <v>5820</v>
      </c>
      <c r="C1116" s="40" t="s">
        <v>5821</v>
      </c>
      <c r="D1116" s="42" t="s">
        <v>54</v>
      </c>
      <c r="E1116" s="44" t="s">
        <v>364</v>
      </c>
      <c r="F1116" s="40" t="s">
        <v>5822</v>
      </c>
      <c r="G1116" s="45" t="s">
        <v>5823</v>
      </c>
      <c r="H1116" s="46">
        <v>46056</v>
      </c>
      <c r="I1116" s="46">
        <v>46376</v>
      </c>
      <c r="J1116" s="50" t="s">
        <v>4701</v>
      </c>
      <c r="K1116" s="59" t="s">
        <v>123</v>
      </c>
      <c r="L1116" s="59" t="s">
        <v>116</v>
      </c>
      <c r="M1116" s="59" t="s">
        <v>1953</v>
      </c>
      <c r="N1116" s="59" t="s">
        <v>77</v>
      </c>
      <c r="O1116" s="56" t="s">
        <v>6267</v>
      </c>
      <c r="P1116" s="59" t="s">
        <v>375</v>
      </c>
      <c r="Q1116" s="59" t="s">
        <v>371</v>
      </c>
      <c r="R1116" s="53">
        <v>35265.980000000003</v>
      </c>
      <c r="S1116" s="53">
        <v>26449.48</v>
      </c>
      <c r="T1116" s="55">
        <f>Table42[[#This Row],[EU funds 
(EUR)]]/Table42[[#This Row],[Total eligible expenditure allocated to the operation (EUR)]]</f>
        <v>0.7499998582203018</v>
      </c>
    </row>
    <row r="1117" spans="1:20" ht="102" x14ac:dyDescent="0.25">
      <c r="A1117" s="15">
        <v>1113</v>
      </c>
      <c r="B1117" s="40" t="s">
        <v>4191</v>
      </c>
      <c r="C1117" s="40" t="s">
        <v>4192</v>
      </c>
      <c r="D1117" s="42" t="s">
        <v>54</v>
      </c>
      <c r="E1117" s="44" t="s">
        <v>364</v>
      </c>
      <c r="F1117" s="40" t="s">
        <v>4193</v>
      </c>
      <c r="G1117" s="45" t="s">
        <v>4194</v>
      </c>
      <c r="H1117" s="46">
        <v>46013</v>
      </c>
      <c r="I1117" s="46">
        <v>46153</v>
      </c>
      <c r="J1117" s="50" t="s">
        <v>4701</v>
      </c>
      <c r="K1117" s="59" t="s">
        <v>126</v>
      </c>
      <c r="L1117" s="59" t="s">
        <v>117</v>
      </c>
      <c r="M1117" s="59" t="s">
        <v>1954</v>
      </c>
      <c r="N1117" s="59" t="s">
        <v>77</v>
      </c>
      <c r="O1117" s="56" t="s">
        <v>6267</v>
      </c>
      <c r="P1117" s="59" t="s">
        <v>375</v>
      </c>
      <c r="Q1117" s="59" t="s">
        <v>371</v>
      </c>
      <c r="R1117" s="53">
        <v>43226.6</v>
      </c>
      <c r="S1117" s="53">
        <v>32419.95</v>
      </c>
      <c r="T1117" s="55">
        <f>Table42[[#This Row],[EU funds 
(EUR)]]/Table42[[#This Row],[Total eligible expenditure allocated to the operation (EUR)]]</f>
        <v>0.75</v>
      </c>
    </row>
    <row r="1118" spans="1:20" ht="102" x14ac:dyDescent="0.25">
      <c r="A1118" s="15">
        <v>1114</v>
      </c>
      <c r="B1118" s="40" t="s">
        <v>5824</v>
      </c>
      <c r="C1118" s="40" t="s">
        <v>3147</v>
      </c>
      <c r="D1118" s="42" t="s">
        <v>54</v>
      </c>
      <c r="E1118" s="44" t="s">
        <v>364</v>
      </c>
      <c r="F1118" s="40" t="s">
        <v>5825</v>
      </c>
      <c r="G1118" s="45" t="s">
        <v>5826</v>
      </c>
      <c r="H1118" s="46">
        <v>46069</v>
      </c>
      <c r="I1118" s="46">
        <v>46706</v>
      </c>
      <c r="J1118" s="50" t="s">
        <v>4701</v>
      </c>
      <c r="K1118" s="59" t="s">
        <v>3150</v>
      </c>
      <c r="L1118" s="59" t="s">
        <v>540</v>
      </c>
      <c r="M1118" s="59" t="s">
        <v>1972</v>
      </c>
      <c r="N1118" s="59" t="s">
        <v>77</v>
      </c>
      <c r="O1118" s="56" t="s">
        <v>6267</v>
      </c>
      <c r="P1118" s="59" t="s">
        <v>375</v>
      </c>
      <c r="Q1118" s="59" t="s">
        <v>371</v>
      </c>
      <c r="R1118" s="53">
        <v>58739.65</v>
      </c>
      <c r="S1118" s="53">
        <v>44054.73</v>
      </c>
      <c r="T1118" s="55">
        <f>Table42[[#This Row],[EU funds 
(EUR)]]/Table42[[#This Row],[Total eligible expenditure allocated to the operation (EUR)]]</f>
        <v>0.74999987231793175</v>
      </c>
    </row>
    <row r="1119" spans="1:20" ht="102" x14ac:dyDescent="0.25">
      <c r="A1119" s="15">
        <v>1115</v>
      </c>
      <c r="B1119" s="40" t="s">
        <v>4195</v>
      </c>
      <c r="C1119" s="40" t="s">
        <v>4196</v>
      </c>
      <c r="D1119" s="42" t="s">
        <v>54</v>
      </c>
      <c r="E1119" s="44" t="s">
        <v>364</v>
      </c>
      <c r="F1119" s="40" t="s">
        <v>4197</v>
      </c>
      <c r="G1119" s="45" t="s">
        <v>4198</v>
      </c>
      <c r="H1119" s="46">
        <v>46022</v>
      </c>
      <c r="I1119" s="46">
        <v>46228</v>
      </c>
      <c r="J1119" s="50" t="s">
        <v>4701</v>
      </c>
      <c r="K1119" s="59" t="s">
        <v>90</v>
      </c>
      <c r="L1119" s="59" t="s">
        <v>38</v>
      </c>
      <c r="M1119" s="59" t="s">
        <v>75</v>
      </c>
      <c r="N1119" s="59" t="s">
        <v>75</v>
      </c>
      <c r="O1119" s="56" t="s">
        <v>6267</v>
      </c>
      <c r="P1119" s="59" t="s">
        <v>375</v>
      </c>
      <c r="Q1119" s="59" t="s">
        <v>371</v>
      </c>
      <c r="R1119" s="53">
        <v>26227.7</v>
      </c>
      <c r="S1119" s="53">
        <v>19670.77</v>
      </c>
      <c r="T1119" s="55">
        <f>Table42[[#This Row],[EU funds 
(EUR)]]/Table42[[#This Row],[Total eligible expenditure allocated to the operation (EUR)]]</f>
        <v>0.74999980936185784</v>
      </c>
    </row>
    <row r="1120" spans="1:20" ht="102" x14ac:dyDescent="0.25">
      <c r="A1120" s="15">
        <v>1116</v>
      </c>
      <c r="B1120" s="40" t="s">
        <v>5827</v>
      </c>
      <c r="C1120" s="40" t="s">
        <v>5828</v>
      </c>
      <c r="D1120" s="42" t="s">
        <v>54</v>
      </c>
      <c r="E1120" s="44" t="s">
        <v>364</v>
      </c>
      <c r="F1120" s="40" t="s">
        <v>5829</v>
      </c>
      <c r="G1120" s="45" t="s">
        <v>5830</v>
      </c>
      <c r="H1120" s="46">
        <v>46086</v>
      </c>
      <c r="I1120" s="46">
        <v>46600</v>
      </c>
      <c r="J1120" s="50" t="s">
        <v>4701</v>
      </c>
      <c r="K1120" s="59" t="s">
        <v>5741</v>
      </c>
      <c r="L1120" s="59" t="s">
        <v>545</v>
      </c>
      <c r="M1120" s="59"/>
      <c r="N1120" s="59"/>
      <c r="O1120" s="56" t="s">
        <v>6267</v>
      </c>
      <c r="P1120" s="59" t="s">
        <v>375</v>
      </c>
      <c r="Q1120" s="59" t="s">
        <v>371</v>
      </c>
      <c r="R1120" s="53">
        <v>76662.59</v>
      </c>
      <c r="S1120" s="53">
        <v>45997.55</v>
      </c>
      <c r="T1120" s="55">
        <f>Table42[[#This Row],[EU funds 
(EUR)]]/Table42[[#This Row],[Total eligible expenditure allocated to the operation (EUR)]]</f>
        <v>0.59999994782331256</v>
      </c>
    </row>
    <row r="1121" spans="1:20" ht="140.25" x14ac:dyDescent="0.25">
      <c r="A1121" s="15">
        <v>1117</v>
      </c>
      <c r="B1121" s="40" t="s">
        <v>5831</v>
      </c>
      <c r="C1121" s="40" t="s">
        <v>5832</v>
      </c>
      <c r="D1121" s="42" t="s">
        <v>54</v>
      </c>
      <c r="E1121" s="44" t="s">
        <v>364</v>
      </c>
      <c r="F1121" s="40" t="s">
        <v>5833</v>
      </c>
      <c r="G1121" s="45" t="s">
        <v>5834</v>
      </c>
      <c r="H1121" s="46">
        <v>46035</v>
      </c>
      <c r="I1121" s="46">
        <v>46570</v>
      </c>
      <c r="J1121" s="50" t="s">
        <v>4701</v>
      </c>
      <c r="K1121" s="59" t="s">
        <v>2833</v>
      </c>
      <c r="L1121" s="59" t="s">
        <v>260</v>
      </c>
      <c r="M1121" s="59" t="s">
        <v>1960</v>
      </c>
      <c r="N1121" s="59" t="s">
        <v>268</v>
      </c>
      <c r="O1121" s="56" t="s">
        <v>6267</v>
      </c>
      <c r="P1121" s="59" t="s">
        <v>375</v>
      </c>
      <c r="Q1121" s="59" t="s">
        <v>371</v>
      </c>
      <c r="R1121" s="53">
        <v>159922.85</v>
      </c>
      <c r="S1121" s="53">
        <v>119942.13</v>
      </c>
      <c r="T1121" s="55">
        <f>Table42[[#This Row],[EU funds 
(EUR)]]/Table42[[#This Row],[Total eligible expenditure allocated to the operation (EUR)]]</f>
        <v>0.74999995310238654</v>
      </c>
    </row>
    <row r="1122" spans="1:20" ht="140.25" x14ac:dyDescent="0.25">
      <c r="A1122" s="15">
        <v>1118</v>
      </c>
      <c r="B1122" s="40" t="s">
        <v>5835</v>
      </c>
      <c r="C1122" s="40" t="s">
        <v>3135</v>
      </c>
      <c r="D1122" s="42" t="s">
        <v>54</v>
      </c>
      <c r="E1122" s="44" t="s">
        <v>364</v>
      </c>
      <c r="F1122" s="40" t="s">
        <v>5836</v>
      </c>
      <c r="G1122" s="45" t="s">
        <v>5837</v>
      </c>
      <c r="H1122" s="46">
        <v>46055</v>
      </c>
      <c r="I1122" s="46">
        <v>46661</v>
      </c>
      <c r="J1122" s="50" t="s">
        <v>4701</v>
      </c>
      <c r="K1122" s="59" t="s">
        <v>539</v>
      </c>
      <c r="L1122" s="59" t="s">
        <v>116</v>
      </c>
      <c r="M1122" s="59" t="s">
        <v>1953</v>
      </c>
      <c r="N1122" s="59" t="s">
        <v>77</v>
      </c>
      <c r="O1122" s="56" t="s">
        <v>6267</v>
      </c>
      <c r="P1122" s="59" t="s">
        <v>375</v>
      </c>
      <c r="Q1122" s="59" t="s">
        <v>371</v>
      </c>
      <c r="R1122" s="53">
        <v>137047.03</v>
      </c>
      <c r="S1122" s="53">
        <v>102785.27</v>
      </c>
      <c r="T1122" s="55">
        <f>Table42[[#This Row],[EU funds 
(EUR)]]/Table42[[#This Row],[Total eligible expenditure allocated to the operation (EUR)]]</f>
        <v>0.74999998175808702</v>
      </c>
    </row>
    <row r="1123" spans="1:20" ht="102" x14ac:dyDescent="0.25">
      <c r="A1123" s="15">
        <v>1119</v>
      </c>
      <c r="B1123" s="40" t="s">
        <v>5838</v>
      </c>
      <c r="C1123" s="40" t="s">
        <v>5839</v>
      </c>
      <c r="D1123" s="42" t="s">
        <v>54</v>
      </c>
      <c r="E1123" s="44" t="s">
        <v>364</v>
      </c>
      <c r="F1123" s="40" t="s">
        <v>5840</v>
      </c>
      <c r="G1123" s="45" t="s">
        <v>5841</v>
      </c>
      <c r="H1123" s="46">
        <v>46058</v>
      </c>
      <c r="I1123" s="46">
        <v>46692</v>
      </c>
      <c r="J1123" s="50" t="s">
        <v>4701</v>
      </c>
      <c r="K1123" s="59" t="s">
        <v>126</v>
      </c>
      <c r="L1123" s="59" t="s">
        <v>117</v>
      </c>
      <c r="M1123" s="59" t="s">
        <v>1954</v>
      </c>
      <c r="N1123" s="59" t="s">
        <v>77</v>
      </c>
      <c r="O1123" s="56" t="s">
        <v>6267</v>
      </c>
      <c r="P1123" s="59" t="s">
        <v>375</v>
      </c>
      <c r="Q1123" s="59" t="s">
        <v>371</v>
      </c>
      <c r="R1123" s="53">
        <v>114505</v>
      </c>
      <c r="S1123" s="53">
        <v>85878.75</v>
      </c>
      <c r="T1123" s="55">
        <f>Table42[[#This Row],[EU funds 
(EUR)]]/Table42[[#This Row],[Total eligible expenditure allocated to the operation (EUR)]]</f>
        <v>0.75</v>
      </c>
    </row>
    <row r="1124" spans="1:20" ht="89.25" x14ac:dyDescent="0.25">
      <c r="A1124" s="15">
        <v>1120</v>
      </c>
      <c r="B1124" s="40" t="s">
        <v>5842</v>
      </c>
      <c r="C1124" s="40" t="s">
        <v>5843</v>
      </c>
      <c r="D1124" s="42" t="s">
        <v>54</v>
      </c>
      <c r="E1124" s="44" t="s">
        <v>364</v>
      </c>
      <c r="F1124" s="40" t="s">
        <v>5844</v>
      </c>
      <c r="G1124" s="45" t="s">
        <v>5845</v>
      </c>
      <c r="H1124" s="46">
        <v>46049</v>
      </c>
      <c r="I1124" s="46">
        <v>46600</v>
      </c>
      <c r="J1124" s="50" t="s">
        <v>4701</v>
      </c>
      <c r="K1124" s="59" t="s">
        <v>93</v>
      </c>
      <c r="L1124" s="59" t="s">
        <v>74</v>
      </c>
      <c r="M1124" s="59" t="s">
        <v>1952</v>
      </c>
      <c r="N1124" s="59" t="s">
        <v>79</v>
      </c>
      <c r="O1124" s="56" t="s">
        <v>6267</v>
      </c>
      <c r="P1124" s="59" t="s">
        <v>375</v>
      </c>
      <c r="Q1124" s="59" t="s">
        <v>371</v>
      </c>
      <c r="R1124" s="53">
        <v>104682.5</v>
      </c>
      <c r="S1124" s="53">
        <v>62809.49</v>
      </c>
      <c r="T1124" s="55">
        <f>Table42[[#This Row],[EU funds 
(EUR)]]/Table42[[#This Row],[Total eligible expenditure allocated to the operation (EUR)]]</f>
        <v>0.59999990447304941</v>
      </c>
    </row>
    <row r="1125" spans="1:20" ht="102" x14ac:dyDescent="0.25">
      <c r="A1125" s="15">
        <v>1121</v>
      </c>
      <c r="B1125" s="40" t="s">
        <v>5846</v>
      </c>
      <c r="C1125" s="40" t="s">
        <v>5847</v>
      </c>
      <c r="D1125" s="42" t="s">
        <v>54</v>
      </c>
      <c r="E1125" s="44" t="s">
        <v>364</v>
      </c>
      <c r="F1125" s="40" t="s">
        <v>5848</v>
      </c>
      <c r="G1125" s="45" t="s">
        <v>5849</v>
      </c>
      <c r="H1125" s="46">
        <v>46052</v>
      </c>
      <c r="I1125" s="46">
        <v>46447</v>
      </c>
      <c r="J1125" s="50" t="s">
        <v>4701</v>
      </c>
      <c r="K1125" s="59" t="s">
        <v>3566</v>
      </c>
      <c r="L1125" s="59" t="s">
        <v>72</v>
      </c>
      <c r="M1125" s="59" t="s">
        <v>1949</v>
      </c>
      <c r="N1125" s="59" t="s">
        <v>77</v>
      </c>
      <c r="O1125" s="56" t="s">
        <v>6267</v>
      </c>
      <c r="P1125" s="59" t="s">
        <v>375</v>
      </c>
      <c r="Q1125" s="59" t="s">
        <v>371</v>
      </c>
      <c r="R1125" s="53">
        <v>48001.919999999998</v>
      </c>
      <c r="S1125" s="53">
        <v>36001.440000000002</v>
      </c>
      <c r="T1125" s="55">
        <f>Table42[[#This Row],[EU funds 
(EUR)]]/Table42[[#This Row],[Total eligible expenditure allocated to the operation (EUR)]]</f>
        <v>0.75000000000000011</v>
      </c>
    </row>
    <row r="1126" spans="1:20" ht="102" x14ac:dyDescent="0.25">
      <c r="A1126" s="15">
        <v>1122</v>
      </c>
      <c r="B1126" s="40" t="s">
        <v>5850</v>
      </c>
      <c r="C1126" s="40" t="s">
        <v>5851</v>
      </c>
      <c r="D1126" s="42" t="s">
        <v>54</v>
      </c>
      <c r="E1126" s="44" t="s">
        <v>364</v>
      </c>
      <c r="F1126" s="40" t="s">
        <v>5852</v>
      </c>
      <c r="G1126" s="45" t="s">
        <v>5853</v>
      </c>
      <c r="H1126" s="46">
        <v>46065</v>
      </c>
      <c r="I1126" s="46">
        <v>46309</v>
      </c>
      <c r="J1126" s="50" t="s">
        <v>4701</v>
      </c>
      <c r="K1126" s="59" t="s">
        <v>537</v>
      </c>
      <c r="L1126" s="59" t="s">
        <v>540</v>
      </c>
      <c r="M1126" s="59" t="s">
        <v>1972</v>
      </c>
      <c r="N1126" s="59" t="s">
        <v>77</v>
      </c>
      <c r="O1126" s="56" t="s">
        <v>6267</v>
      </c>
      <c r="P1126" s="59" t="s">
        <v>375</v>
      </c>
      <c r="Q1126" s="59" t="s">
        <v>371</v>
      </c>
      <c r="R1126" s="53">
        <v>23749.95</v>
      </c>
      <c r="S1126" s="53">
        <v>17812.46</v>
      </c>
      <c r="T1126" s="55">
        <f>Table42[[#This Row],[EU funds 
(EUR)]]/Table42[[#This Row],[Total eligible expenditure allocated to the operation (EUR)]]</f>
        <v>0.74999989473662043</v>
      </c>
    </row>
    <row r="1127" spans="1:20" ht="89.25" x14ac:dyDescent="0.25">
      <c r="A1127" s="15">
        <v>1123</v>
      </c>
      <c r="B1127" s="40" t="s">
        <v>5854</v>
      </c>
      <c r="C1127" s="40" t="s">
        <v>3072</v>
      </c>
      <c r="D1127" s="42" t="s">
        <v>54</v>
      </c>
      <c r="E1127" s="44" t="s">
        <v>364</v>
      </c>
      <c r="F1127" s="40" t="s">
        <v>5855</v>
      </c>
      <c r="G1127" s="45" t="s">
        <v>5856</v>
      </c>
      <c r="H1127" s="46">
        <v>46090</v>
      </c>
      <c r="I1127" s="46">
        <v>46508</v>
      </c>
      <c r="J1127" s="50" t="s">
        <v>4701</v>
      </c>
      <c r="K1127" s="59" t="s">
        <v>90</v>
      </c>
      <c r="L1127" s="59" t="s">
        <v>38</v>
      </c>
      <c r="M1127" s="59" t="s">
        <v>75</v>
      </c>
      <c r="N1127" s="59" t="s">
        <v>75</v>
      </c>
      <c r="O1127" s="56" t="s">
        <v>6267</v>
      </c>
      <c r="P1127" s="59" t="s">
        <v>375</v>
      </c>
      <c r="Q1127" s="59" t="s">
        <v>371</v>
      </c>
      <c r="R1127" s="53">
        <v>41677.230000000003</v>
      </c>
      <c r="S1127" s="53">
        <v>31257.919999999998</v>
      </c>
      <c r="T1127" s="55">
        <f>Table42[[#This Row],[EU funds 
(EUR)]]/Table42[[#This Row],[Total eligible expenditure allocated to the operation (EUR)]]</f>
        <v>0.7499999400152072</v>
      </c>
    </row>
    <row r="1128" spans="1:20" ht="76.5" x14ac:dyDescent="0.25">
      <c r="A1128" s="15">
        <v>1124</v>
      </c>
      <c r="B1128" s="40" t="s">
        <v>4199</v>
      </c>
      <c r="C1128" s="40" t="s">
        <v>4200</v>
      </c>
      <c r="D1128" s="42" t="s">
        <v>54</v>
      </c>
      <c r="E1128" s="44" t="s">
        <v>364</v>
      </c>
      <c r="F1128" s="40" t="s">
        <v>4201</v>
      </c>
      <c r="G1128" s="45" t="s">
        <v>4202</v>
      </c>
      <c r="H1128" s="46">
        <v>46014</v>
      </c>
      <c r="I1128" s="46">
        <v>46478</v>
      </c>
      <c r="J1128" s="50" t="s">
        <v>4701</v>
      </c>
      <c r="K1128" s="59" t="s">
        <v>347</v>
      </c>
      <c r="L1128" s="59" t="s">
        <v>260</v>
      </c>
      <c r="M1128" s="59" t="s">
        <v>1960</v>
      </c>
      <c r="N1128" s="59" t="s">
        <v>268</v>
      </c>
      <c r="O1128" s="56" t="s">
        <v>6267</v>
      </c>
      <c r="P1128" s="59" t="s">
        <v>375</v>
      </c>
      <c r="Q1128" s="59" t="s">
        <v>371</v>
      </c>
      <c r="R1128" s="53">
        <v>136267</v>
      </c>
      <c r="S1128" s="53">
        <v>81760.2</v>
      </c>
      <c r="T1128" s="55">
        <f>Table42[[#This Row],[EU funds 
(EUR)]]/Table42[[#This Row],[Total eligible expenditure allocated to the operation (EUR)]]</f>
        <v>0.6</v>
      </c>
    </row>
    <row r="1129" spans="1:20" ht="89.25" x14ac:dyDescent="0.25">
      <c r="A1129" s="15">
        <v>1125</v>
      </c>
      <c r="B1129" s="40" t="s">
        <v>5857</v>
      </c>
      <c r="C1129" s="40" t="s">
        <v>5858</v>
      </c>
      <c r="D1129" s="42" t="s">
        <v>54</v>
      </c>
      <c r="E1129" s="44" t="s">
        <v>364</v>
      </c>
      <c r="F1129" s="40" t="s">
        <v>5859</v>
      </c>
      <c r="G1129" s="45" t="s">
        <v>5860</v>
      </c>
      <c r="H1129" s="46">
        <v>46090</v>
      </c>
      <c r="I1129" s="46">
        <v>46447</v>
      </c>
      <c r="J1129" s="50" t="s">
        <v>4701</v>
      </c>
      <c r="K1129" s="59" t="s">
        <v>5861</v>
      </c>
      <c r="L1129" s="59" t="s">
        <v>72</v>
      </c>
      <c r="M1129" s="59" t="s">
        <v>1949</v>
      </c>
      <c r="N1129" s="59" t="s">
        <v>77</v>
      </c>
      <c r="O1129" s="56" t="s">
        <v>6267</v>
      </c>
      <c r="P1129" s="59" t="s">
        <v>375</v>
      </c>
      <c r="Q1129" s="59" t="s">
        <v>371</v>
      </c>
      <c r="R1129" s="53">
        <v>94756.2</v>
      </c>
      <c r="S1129" s="53">
        <v>56853.72</v>
      </c>
      <c r="T1129" s="55">
        <f>Table42[[#This Row],[EU funds 
(EUR)]]/Table42[[#This Row],[Total eligible expenditure allocated to the operation (EUR)]]</f>
        <v>0.6</v>
      </c>
    </row>
    <row r="1130" spans="1:20" ht="89.25" x14ac:dyDescent="0.25">
      <c r="A1130" s="15">
        <v>1126</v>
      </c>
      <c r="B1130" s="40" t="s">
        <v>5862</v>
      </c>
      <c r="C1130" s="40" t="s">
        <v>5863</v>
      </c>
      <c r="D1130" s="42" t="s">
        <v>54</v>
      </c>
      <c r="E1130" s="44" t="s">
        <v>364</v>
      </c>
      <c r="F1130" s="40" t="s">
        <v>5864</v>
      </c>
      <c r="G1130" s="45" t="s">
        <v>5865</v>
      </c>
      <c r="H1130" s="46">
        <v>46084</v>
      </c>
      <c r="I1130" s="46">
        <v>46668</v>
      </c>
      <c r="J1130" s="50" t="s">
        <v>4701</v>
      </c>
      <c r="K1130" s="59" t="s">
        <v>1840</v>
      </c>
      <c r="L1130" s="59" t="s">
        <v>541</v>
      </c>
      <c r="M1130" s="59" t="s">
        <v>1974</v>
      </c>
      <c r="N1130" s="59" t="s">
        <v>79</v>
      </c>
      <c r="O1130" s="56" t="s">
        <v>6267</v>
      </c>
      <c r="P1130" s="59" t="s">
        <v>375</v>
      </c>
      <c r="Q1130" s="59" t="s">
        <v>371</v>
      </c>
      <c r="R1130" s="53">
        <v>66148.73</v>
      </c>
      <c r="S1130" s="53">
        <v>49611.54</v>
      </c>
      <c r="T1130" s="55">
        <f>Table42[[#This Row],[EU funds 
(EUR)]]/Table42[[#This Row],[Total eligible expenditure allocated to the operation (EUR)]]</f>
        <v>0.74999988661913852</v>
      </c>
    </row>
    <row r="1131" spans="1:20" ht="102" x14ac:dyDescent="0.25">
      <c r="A1131" s="15">
        <v>1127</v>
      </c>
      <c r="B1131" s="40" t="s">
        <v>5866</v>
      </c>
      <c r="C1131" s="40" t="s">
        <v>5867</v>
      </c>
      <c r="D1131" s="42" t="s">
        <v>54</v>
      </c>
      <c r="E1131" s="44" t="s">
        <v>364</v>
      </c>
      <c r="F1131" s="40" t="s">
        <v>5868</v>
      </c>
      <c r="G1131" s="45" t="s">
        <v>5869</v>
      </c>
      <c r="H1131" s="46">
        <v>46056</v>
      </c>
      <c r="I1131" s="46">
        <v>46447</v>
      </c>
      <c r="J1131" s="50" t="s">
        <v>4701</v>
      </c>
      <c r="K1131" s="59" t="s">
        <v>1842</v>
      </c>
      <c r="L1131" s="59" t="s">
        <v>116</v>
      </c>
      <c r="M1131" s="59" t="s">
        <v>1953</v>
      </c>
      <c r="N1131" s="59" t="s">
        <v>77</v>
      </c>
      <c r="O1131" s="56" t="s">
        <v>6267</v>
      </c>
      <c r="P1131" s="59" t="s">
        <v>375</v>
      </c>
      <c r="Q1131" s="59" t="s">
        <v>371</v>
      </c>
      <c r="R1131" s="53">
        <v>24404.880000000001</v>
      </c>
      <c r="S1131" s="53">
        <v>18303.66</v>
      </c>
      <c r="T1131" s="55">
        <f>Table42[[#This Row],[EU funds 
(EUR)]]/Table42[[#This Row],[Total eligible expenditure allocated to the operation (EUR)]]</f>
        <v>0.75</v>
      </c>
    </row>
    <row r="1132" spans="1:20" ht="89.25" x14ac:dyDescent="0.25">
      <c r="A1132" s="15">
        <v>1128</v>
      </c>
      <c r="B1132" s="40" t="s">
        <v>5870</v>
      </c>
      <c r="C1132" s="40" t="s">
        <v>5871</v>
      </c>
      <c r="D1132" s="42" t="s">
        <v>54</v>
      </c>
      <c r="E1132" s="44" t="s">
        <v>364</v>
      </c>
      <c r="F1132" s="40" t="s">
        <v>5872</v>
      </c>
      <c r="G1132" s="45" t="s">
        <v>5873</v>
      </c>
      <c r="H1132" s="46">
        <v>46087</v>
      </c>
      <c r="I1132" s="46">
        <v>46753</v>
      </c>
      <c r="J1132" s="50" t="s">
        <v>4701</v>
      </c>
      <c r="K1132" s="59" t="s">
        <v>255</v>
      </c>
      <c r="L1132" s="59" t="s">
        <v>262</v>
      </c>
      <c r="M1132" s="59" t="s">
        <v>1963</v>
      </c>
      <c r="N1132" s="59" t="s">
        <v>79</v>
      </c>
      <c r="O1132" s="56" t="s">
        <v>6267</v>
      </c>
      <c r="P1132" s="59" t="s">
        <v>375</v>
      </c>
      <c r="Q1132" s="59" t="s">
        <v>371</v>
      </c>
      <c r="R1132" s="53">
        <v>48446.16</v>
      </c>
      <c r="S1132" s="53">
        <v>36334.620000000003</v>
      </c>
      <c r="T1132" s="55">
        <f>Table42[[#This Row],[EU funds 
(EUR)]]/Table42[[#This Row],[Total eligible expenditure allocated to the operation (EUR)]]</f>
        <v>0.75</v>
      </c>
    </row>
    <row r="1133" spans="1:20" ht="140.25" x14ac:dyDescent="0.25">
      <c r="A1133" s="15">
        <v>1129</v>
      </c>
      <c r="B1133" s="40" t="s">
        <v>5874</v>
      </c>
      <c r="C1133" s="40" t="s">
        <v>5875</v>
      </c>
      <c r="D1133" s="42" t="s">
        <v>54</v>
      </c>
      <c r="E1133" s="44" t="s">
        <v>364</v>
      </c>
      <c r="F1133" s="40" t="s">
        <v>5876</v>
      </c>
      <c r="G1133" s="45" t="s">
        <v>5877</v>
      </c>
      <c r="H1133" s="46">
        <v>46037</v>
      </c>
      <c r="I1133" s="46">
        <v>46371</v>
      </c>
      <c r="J1133" s="50" t="s">
        <v>4701</v>
      </c>
      <c r="K1133" s="59" t="s">
        <v>90</v>
      </c>
      <c r="L1133" s="59" t="s">
        <v>38</v>
      </c>
      <c r="M1133" s="59" t="s">
        <v>5878</v>
      </c>
      <c r="N1133" s="59" t="s">
        <v>5878</v>
      </c>
      <c r="O1133" s="56" t="s">
        <v>6267</v>
      </c>
      <c r="P1133" s="59" t="s">
        <v>375</v>
      </c>
      <c r="Q1133" s="59" t="s">
        <v>371</v>
      </c>
      <c r="R1133" s="53">
        <v>64188.09</v>
      </c>
      <c r="S1133" s="53">
        <v>38512.85</v>
      </c>
      <c r="T1133" s="55">
        <f>Table42[[#This Row],[EU funds 
(EUR)]]/Table42[[#This Row],[Total eligible expenditure allocated to the operation (EUR)]]</f>
        <v>0.59999993768314341</v>
      </c>
    </row>
    <row r="1134" spans="1:20" ht="89.25" x14ac:dyDescent="0.25">
      <c r="A1134" s="15">
        <v>1130</v>
      </c>
      <c r="B1134" s="40" t="s">
        <v>5879</v>
      </c>
      <c r="C1134" s="40" t="s">
        <v>5880</v>
      </c>
      <c r="D1134" s="42" t="s">
        <v>54</v>
      </c>
      <c r="E1134" s="44" t="s">
        <v>364</v>
      </c>
      <c r="F1134" s="40" t="s">
        <v>5881</v>
      </c>
      <c r="G1134" s="45" t="s">
        <v>5882</v>
      </c>
      <c r="H1134" s="46">
        <v>46098</v>
      </c>
      <c r="I1134" s="46">
        <v>46446</v>
      </c>
      <c r="J1134" s="50" t="s">
        <v>4701</v>
      </c>
      <c r="K1134" s="59" t="s">
        <v>537</v>
      </c>
      <c r="L1134" s="59" t="s">
        <v>540</v>
      </c>
      <c r="M1134" s="59" t="s">
        <v>1972</v>
      </c>
      <c r="N1134" s="59" t="s">
        <v>77</v>
      </c>
      <c r="O1134" s="56" t="s">
        <v>6267</v>
      </c>
      <c r="P1134" s="59" t="s">
        <v>375</v>
      </c>
      <c r="Q1134" s="59" t="s">
        <v>371</v>
      </c>
      <c r="R1134" s="53">
        <v>162020</v>
      </c>
      <c r="S1134" s="53">
        <v>119084.69</v>
      </c>
      <c r="T1134" s="55">
        <f>Table42[[#This Row],[EU funds 
(EUR)]]/Table42[[#This Row],[Total eligible expenditure allocated to the operation (EUR)]]</f>
        <v>0.73499993827922483</v>
      </c>
    </row>
    <row r="1135" spans="1:20" ht="140.25" x14ac:dyDescent="0.25">
      <c r="A1135" s="15">
        <v>1131</v>
      </c>
      <c r="B1135" s="40" t="s">
        <v>5883</v>
      </c>
      <c r="C1135" s="40" t="s">
        <v>5884</v>
      </c>
      <c r="D1135" s="42" t="s">
        <v>54</v>
      </c>
      <c r="E1135" s="44" t="s">
        <v>364</v>
      </c>
      <c r="F1135" s="40" t="s">
        <v>5885</v>
      </c>
      <c r="G1135" s="45" t="s">
        <v>5886</v>
      </c>
      <c r="H1135" s="46">
        <v>46064</v>
      </c>
      <c r="I1135" s="46">
        <v>46661</v>
      </c>
      <c r="J1135" s="50" t="s">
        <v>4701</v>
      </c>
      <c r="K1135" s="59" t="s">
        <v>93</v>
      </c>
      <c r="L1135" s="59" t="s">
        <v>74</v>
      </c>
      <c r="M1135" s="59" t="s">
        <v>1952</v>
      </c>
      <c r="N1135" s="59" t="s">
        <v>79</v>
      </c>
      <c r="O1135" s="56" t="s">
        <v>6267</v>
      </c>
      <c r="P1135" s="59" t="s">
        <v>375</v>
      </c>
      <c r="Q1135" s="59" t="s">
        <v>371</v>
      </c>
      <c r="R1135" s="53">
        <v>89962.38</v>
      </c>
      <c r="S1135" s="53">
        <v>67471.78</v>
      </c>
      <c r="T1135" s="55">
        <f>Table42[[#This Row],[EU funds 
(EUR)]]/Table42[[#This Row],[Total eligible expenditure allocated to the operation (EUR)]]</f>
        <v>0.74999994442121243</v>
      </c>
    </row>
    <row r="1136" spans="1:20" ht="153" x14ac:dyDescent="0.25">
      <c r="A1136" s="15">
        <v>1132</v>
      </c>
      <c r="B1136" s="40" t="s">
        <v>5887</v>
      </c>
      <c r="C1136" s="40" t="s">
        <v>3738</v>
      </c>
      <c r="D1136" s="42" t="s">
        <v>54</v>
      </c>
      <c r="E1136" s="44" t="s">
        <v>364</v>
      </c>
      <c r="F1136" s="40" t="s">
        <v>5888</v>
      </c>
      <c r="G1136" s="45" t="s">
        <v>5889</v>
      </c>
      <c r="H1136" s="46">
        <v>46099</v>
      </c>
      <c r="I1136" s="46">
        <v>46478</v>
      </c>
      <c r="J1136" s="50" t="s">
        <v>4701</v>
      </c>
      <c r="K1136" s="59" t="s">
        <v>2833</v>
      </c>
      <c r="L1136" s="59" t="s">
        <v>260</v>
      </c>
      <c r="M1136" s="59" t="s">
        <v>5890</v>
      </c>
      <c r="N1136" s="59" t="s">
        <v>5891</v>
      </c>
      <c r="O1136" s="56" t="s">
        <v>6267</v>
      </c>
      <c r="P1136" s="59" t="s">
        <v>375</v>
      </c>
      <c r="Q1136" s="59" t="s">
        <v>371</v>
      </c>
      <c r="R1136" s="53">
        <v>150694.44</v>
      </c>
      <c r="S1136" s="53">
        <v>90416.66</v>
      </c>
      <c r="T1136" s="55">
        <f>Table42[[#This Row],[EU funds 
(EUR)]]/Table42[[#This Row],[Total eligible expenditure allocated to the operation (EUR)]]</f>
        <v>0.59999997345622047</v>
      </c>
    </row>
    <row r="1137" spans="1:20" ht="76.5" x14ac:dyDescent="0.25">
      <c r="A1137" s="15">
        <v>1133</v>
      </c>
      <c r="B1137" s="40" t="s">
        <v>5892</v>
      </c>
      <c r="C1137" s="40" t="s">
        <v>5893</v>
      </c>
      <c r="D1137" s="42" t="s">
        <v>54</v>
      </c>
      <c r="E1137" s="44" t="s">
        <v>364</v>
      </c>
      <c r="F1137" s="40" t="s">
        <v>5894</v>
      </c>
      <c r="G1137" s="45" t="s">
        <v>5895</v>
      </c>
      <c r="H1137" s="46">
        <v>46086</v>
      </c>
      <c r="I1137" s="46">
        <v>46715</v>
      </c>
      <c r="J1137" s="50" t="s">
        <v>4701</v>
      </c>
      <c r="K1137" s="59" t="s">
        <v>4233</v>
      </c>
      <c r="L1137" s="59" t="s">
        <v>1898</v>
      </c>
      <c r="M1137" s="59" t="s">
        <v>1987</v>
      </c>
      <c r="N1137" s="59" t="s">
        <v>79</v>
      </c>
      <c r="O1137" s="56" t="s">
        <v>6267</v>
      </c>
      <c r="P1137" s="59" t="s">
        <v>375</v>
      </c>
      <c r="Q1137" s="59" t="s">
        <v>371</v>
      </c>
      <c r="R1137" s="53">
        <v>25110.32</v>
      </c>
      <c r="S1137" s="53">
        <v>18832.73</v>
      </c>
      <c r="T1137" s="55">
        <f>Table42[[#This Row],[EU funds 
(EUR)]]/Table42[[#This Row],[Total eligible expenditure allocated to the operation (EUR)]]</f>
        <v>0.74999960175736513</v>
      </c>
    </row>
    <row r="1138" spans="1:20" ht="114.75" x14ac:dyDescent="0.25">
      <c r="A1138" s="15">
        <v>1134</v>
      </c>
      <c r="B1138" s="40" t="s">
        <v>5896</v>
      </c>
      <c r="C1138" s="40" t="s">
        <v>5897</v>
      </c>
      <c r="D1138" s="42" t="s">
        <v>54</v>
      </c>
      <c r="E1138" s="44" t="s">
        <v>364</v>
      </c>
      <c r="F1138" s="40" t="s">
        <v>5898</v>
      </c>
      <c r="G1138" s="45" t="s">
        <v>5899</v>
      </c>
      <c r="H1138" s="46">
        <v>46063</v>
      </c>
      <c r="I1138" s="46">
        <v>46569</v>
      </c>
      <c r="J1138" s="50" t="s">
        <v>4701</v>
      </c>
      <c r="K1138" s="59" t="s">
        <v>90</v>
      </c>
      <c r="L1138" s="59" t="s">
        <v>38</v>
      </c>
      <c r="M1138" s="59" t="s">
        <v>75</v>
      </c>
      <c r="N1138" s="59" t="s">
        <v>75</v>
      </c>
      <c r="O1138" s="56" t="s">
        <v>6267</v>
      </c>
      <c r="P1138" s="59" t="s">
        <v>375</v>
      </c>
      <c r="Q1138" s="59" t="s">
        <v>371</v>
      </c>
      <c r="R1138" s="53">
        <v>36130</v>
      </c>
      <c r="S1138" s="53">
        <v>27097.5</v>
      </c>
      <c r="T1138" s="55">
        <f>Table42[[#This Row],[EU funds 
(EUR)]]/Table42[[#This Row],[Total eligible expenditure allocated to the operation (EUR)]]</f>
        <v>0.75</v>
      </c>
    </row>
    <row r="1139" spans="1:20" ht="114.75" x14ac:dyDescent="0.25">
      <c r="A1139" s="15">
        <v>1135</v>
      </c>
      <c r="B1139" s="40" t="s">
        <v>5900</v>
      </c>
      <c r="C1139" s="40" t="s">
        <v>2902</v>
      </c>
      <c r="D1139" s="42" t="s">
        <v>54</v>
      </c>
      <c r="E1139" s="44" t="s">
        <v>364</v>
      </c>
      <c r="F1139" s="40" t="s">
        <v>5901</v>
      </c>
      <c r="G1139" s="45" t="s">
        <v>5902</v>
      </c>
      <c r="H1139" s="46">
        <v>46064</v>
      </c>
      <c r="I1139" s="46">
        <v>46785</v>
      </c>
      <c r="J1139" s="50" t="s">
        <v>4701</v>
      </c>
      <c r="K1139" s="59" t="s">
        <v>90</v>
      </c>
      <c r="L1139" s="59" t="s">
        <v>38</v>
      </c>
      <c r="M1139" s="59" t="s">
        <v>75</v>
      </c>
      <c r="N1139" s="59" t="s">
        <v>75</v>
      </c>
      <c r="O1139" s="56" t="s">
        <v>6267</v>
      </c>
      <c r="P1139" s="59" t="s">
        <v>375</v>
      </c>
      <c r="Q1139" s="59" t="s">
        <v>371</v>
      </c>
      <c r="R1139" s="53">
        <v>88927.74</v>
      </c>
      <c r="S1139" s="53">
        <v>66695.8</v>
      </c>
      <c r="T1139" s="55">
        <f>Table42[[#This Row],[EU funds 
(EUR)]]/Table42[[#This Row],[Total eligible expenditure allocated to the operation (EUR)]]</f>
        <v>0.74999994377457468</v>
      </c>
    </row>
    <row r="1140" spans="1:20" ht="102" x14ac:dyDescent="0.25">
      <c r="A1140" s="15">
        <v>1136</v>
      </c>
      <c r="B1140" s="40" t="s">
        <v>5903</v>
      </c>
      <c r="C1140" s="40" t="s">
        <v>5904</v>
      </c>
      <c r="D1140" s="42" t="s">
        <v>54</v>
      </c>
      <c r="E1140" s="44" t="s">
        <v>364</v>
      </c>
      <c r="F1140" s="40" t="s">
        <v>5905</v>
      </c>
      <c r="G1140" s="45" t="s">
        <v>5906</v>
      </c>
      <c r="H1140" s="46">
        <v>46090</v>
      </c>
      <c r="I1140" s="46">
        <v>46388</v>
      </c>
      <c r="J1140" s="50" t="s">
        <v>4701</v>
      </c>
      <c r="K1140" s="59" t="s">
        <v>90</v>
      </c>
      <c r="L1140" s="59" t="s">
        <v>38</v>
      </c>
      <c r="M1140" s="59" t="s">
        <v>75</v>
      </c>
      <c r="N1140" s="59" t="s">
        <v>75</v>
      </c>
      <c r="O1140" s="56" t="s">
        <v>6267</v>
      </c>
      <c r="P1140" s="59" t="s">
        <v>375</v>
      </c>
      <c r="Q1140" s="59" t="s">
        <v>371</v>
      </c>
      <c r="R1140" s="53">
        <v>159200.48000000001</v>
      </c>
      <c r="S1140" s="53">
        <v>95520.28</v>
      </c>
      <c r="T1140" s="55">
        <f>Table42[[#This Row],[EU funds 
(EUR)]]/Table42[[#This Row],[Total eligible expenditure allocated to the operation (EUR)]]</f>
        <v>0.59999994974889514</v>
      </c>
    </row>
    <row r="1141" spans="1:20" ht="102" x14ac:dyDescent="0.25">
      <c r="A1141" s="15">
        <v>1137</v>
      </c>
      <c r="B1141" s="40" t="s">
        <v>5907</v>
      </c>
      <c r="C1141" s="40" t="s">
        <v>2732</v>
      </c>
      <c r="D1141" s="42" t="s">
        <v>54</v>
      </c>
      <c r="E1141" s="44" t="s">
        <v>364</v>
      </c>
      <c r="F1141" s="40" t="s">
        <v>5908</v>
      </c>
      <c r="G1141" s="45" t="s">
        <v>5909</v>
      </c>
      <c r="H1141" s="46">
        <v>46111</v>
      </c>
      <c r="I1141" s="46">
        <v>46296</v>
      </c>
      <c r="J1141" s="50" t="s">
        <v>4701</v>
      </c>
      <c r="K1141" s="59" t="s">
        <v>2633</v>
      </c>
      <c r="L1141" s="59" t="s">
        <v>542</v>
      </c>
      <c r="M1141" s="59" t="s">
        <v>1975</v>
      </c>
      <c r="N1141" s="59" t="s">
        <v>268</v>
      </c>
      <c r="O1141" s="56" t="s">
        <v>6267</v>
      </c>
      <c r="P1141" s="59" t="s">
        <v>375</v>
      </c>
      <c r="Q1141" s="59" t="s">
        <v>371</v>
      </c>
      <c r="R1141" s="53">
        <v>127187.83</v>
      </c>
      <c r="S1141" s="53">
        <v>95390.86</v>
      </c>
      <c r="T1141" s="55">
        <f>Table42[[#This Row],[EU funds 
(EUR)]]/Table42[[#This Row],[Total eligible expenditure allocated to the operation (EUR)]]</f>
        <v>0.74999990172015674</v>
      </c>
    </row>
    <row r="1142" spans="1:20" ht="89.25" x14ac:dyDescent="0.25">
      <c r="A1142" s="15">
        <v>1138</v>
      </c>
      <c r="B1142" s="40" t="s">
        <v>5910</v>
      </c>
      <c r="C1142" s="40" t="s">
        <v>5911</v>
      </c>
      <c r="D1142" s="42" t="s">
        <v>54</v>
      </c>
      <c r="E1142" s="44" t="s">
        <v>364</v>
      </c>
      <c r="F1142" s="40" t="s">
        <v>5912</v>
      </c>
      <c r="G1142" s="45" t="s">
        <v>5913</v>
      </c>
      <c r="H1142" s="46">
        <v>46044</v>
      </c>
      <c r="I1142" s="46">
        <v>46461</v>
      </c>
      <c r="J1142" s="50" t="s">
        <v>4701</v>
      </c>
      <c r="K1142" s="59" t="s">
        <v>90</v>
      </c>
      <c r="L1142" s="59" t="s">
        <v>38</v>
      </c>
      <c r="M1142" s="59" t="s">
        <v>75</v>
      </c>
      <c r="N1142" s="59" t="s">
        <v>75</v>
      </c>
      <c r="O1142" s="56" t="s">
        <v>6267</v>
      </c>
      <c r="P1142" s="59" t="s">
        <v>375</v>
      </c>
      <c r="Q1142" s="59" t="s">
        <v>371</v>
      </c>
      <c r="R1142" s="53">
        <v>92135.4</v>
      </c>
      <c r="S1142" s="53">
        <v>69101.55</v>
      </c>
      <c r="T1142" s="55">
        <f>Table42[[#This Row],[EU funds 
(EUR)]]/Table42[[#This Row],[Total eligible expenditure allocated to the operation (EUR)]]</f>
        <v>0.75000000000000011</v>
      </c>
    </row>
    <row r="1143" spans="1:20" ht="127.5" x14ac:dyDescent="0.25">
      <c r="A1143" s="15">
        <v>1139</v>
      </c>
      <c r="B1143" s="40" t="s">
        <v>5914</v>
      </c>
      <c r="C1143" s="40" t="s">
        <v>5915</v>
      </c>
      <c r="D1143" s="42" t="s">
        <v>54</v>
      </c>
      <c r="E1143" s="44" t="s">
        <v>364</v>
      </c>
      <c r="F1143" s="40" t="s">
        <v>5916</v>
      </c>
      <c r="G1143" s="45" t="s">
        <v>5917</v>
      </c>
      <c r="H1143" s="46">
        <v>46093</v>
      </c>
      <c r="I1143" s="46">
        <v>46784</v>
      </c>
      <c r="J1143" s="50" t="s">
        <v>4701</v>
      </c>
      <c r="K1143" s="59" t="s">
        <v>90</v>
      </c>
      <c r="L1143" s="59" t="s">
        <v>38</v>
      </c>
      <c r="M1143" s="59" t="s">
        <v>4078</v>
      </c>
      <c r="N1143" s="59" t="s">
        <v>4078</v>
      </c>
      <c r="O1143" s="56" t="s">
        <v>6267</v>
      </c>
      <c r="P1143" s="59" t="s">
        <v>375</v>
      </c>
      <c r="Q1143" s="59" t="s">
        <v>371</v>
      </c>
      <c r="R1143" s="53">
        <v>158997.28</v>
      </c>
      <c r="S1143" s="53">
        <v>119247.96</v>
      </c>
      <c r="T1143" s="55">
        <f>Table42[[#This Row],[EU funds 
(EUR)]]/Table42[[#This Row],[Total eligible expenditure allocated to the operation (EUR)]]</f>
        <v>0.75</v>
      </c>
    </row>
    <row r="1144" spans="1:20" ht="102" x14ac:dyDescent="0.25">
      <c r="A1144" s="15">
        <v>1140</v>
      </c>
      <c r="B1144" s="40" t="s">
        <v>5918</v>
      </c>
      <c r="C1144" s="40" t="s">
        <v>5919</v>
      </c>
      <c r="D1144" s="42" t="s">
        <v>54</v>
      </c>
      <c r="E1144" s="44" t="s">
        <v>364</v>
      </c>
      <c r="F1144" s="40" t="s">
        <v>5920</v>
      </c>
      <c r="G1144" s="45" t="s">
        <v>5921</v>
      </c>
      <c r="H1144" s="46">
        <v>46062</v>
      </c>
      <c r="I1144" s="46">
        <v>46571</v>
      </c>
      <c r="J1144" s="50" t="s">
        <v>4701</v>
      </c>
      <c r="K1144" s="59" t="s">
        <v>90</v>
      </c>
      <c r="L1144" s="59" t="s">
        <v>38</v>
      </c>
      <c r="M1144" s="59" t="s">
        <v>75</v>
      </c>
      <c r="N1144" s="59" t="s">
        <v>75</v>
      </c>
      <c r="O1144" s="56" t="s">
        <v>6267</v>
      </c>
      <c r="P1144" s="59" t="s">
        <v>375</v>
      </c>
      <c r="Q1144" s="59" t="s">
        <v>371</v>
      </c>
      <c r="R1144" s="53">
        <v>113643.65</v>
      </c>
      <c r="S1144" s="53">
        <v>68186.070000000007</v>
      </c>
      <c r="T1144" s="55">
        <f>Table42[[#This Row],[EU funds 
(EUR)]]/Table42[[#This Row],[Total eligible expenditure allocated to the operation (EUR)]]</f>
        <v>0.59999894406770649</v>
      </c>
    </row>
    <row r="1145" spans="1:20" ht="114.75" x14ac:dyDescent="0.25">
      <c r="A1145" s="15">
        <v>1141</v>
      </c>
      <c r="B1145" s="40" t="s">
        <v>5922</v>
      </c>
      <c r="C1145" s="40" t="s">
        <v>5923</v>
      </c>
      <c r="D1145" s="41" t="s">
        <v>54</v>
      </c>
      <c r="E1145" s="43" t="s">
        <v>364</v>
      </c>
      <c r="F1145" s="40" t="s">
        <v>5924</v>
      </c>
      <c r="G1145" s="45" t="s">
        <v>5925</v>
      </c>
      <c r="H1145" s="46">
        <v>46051</v>
      </c>
      <c r="I1145" s="46">
        <v>46721</v>
      </c>
      <c r="J1145" s="50" t="s">
        <v>4701</v>
      </c>
      <c r="K1145" s="56" t="s">
        <v>1841</v>
      </c>
      <c r="L1145" s="56" t="s">
        <v>260</v>
      </c>
      <c r="M1145" s="56" t="s">
        <v>1960</v>
      </c>
      <c r="N1145" s="56" t="s">
        <v>268</v>
      </c>
      <c r="O1145" s="56" t="s">
        <v>6267</v>
      </c>
      <c r="P1145" s="56" t="s">
        <v>375</v>
      </c>
      <c r="Q1145" s="56" t="s">
        <v>371</v>
      </c>
      <c r="R1145" s="53">
        <v>123376.85</v>
      </c>
      <c r="S1145" s="53">
        <v>92532.63</v>
      </c>
      <c r="T1145" s="54">
        <f>Table42[[#This Row],[EU funds 
(EUR)]]/Table42[[#This Row],[Total eligible expenditure allocated to the operation (EUR)]]</f>
        <v>0.74999993921063801</v>
      </c>
    </row>
    <row r="1146" spans="1:20" ht="102" x14ac:dyDescent="0.25">
      <c r="A1146" s="15">
        <v>1142</v>
      </c>
      <c r="B1146" s="40" t="s">
        <v>5926</v>
      </c>
      <c r="C1146" s="40" t="s">
        <v>1067</v>
      </c>
      <c r="D1146" s="42" t="s">
        <v>54</v>
      </c>
      <c r="E1146" s="44" t="s">
        <v>364</v>
      </c>
      <c r="F1146" s="40" t="s">
        <v>5927</v>
      </c>
      <c r="G1146" s="45" t="s">
        <v>5928</v>
      </c>
      <c r="H1146" s="46">
        <v>46107</v>
      </c>
      <c r="I1146" s="46">
        <v>46661</v>
      </c>
      <c r="J1146" s="50" t="s">
        <v>4701</v>
      </c>
      <c r="K1146" s="59" t="s">
        <v>93</v>
      </c>
      <c r="L1146" s="59" t="s">
        <v>74</v>
      </c>
      <c r="M1146" s="59" t="s">
        <v>1952</v>
      </c>
      <c r="N1146" s="59" t="s">
        <v>79</v>
      </c>
      <c r="O1146" s="56" t="s">
        <v>6267</v>
      </c>
      <c r="P1146" s="59" t="s">
        <v>375</v>
      </c>
      <c r="Q1146" s="59" t="s">
        <v>371</v>
      </c>
      <c r="R1146" s="53">
        <v>81841.5</v>
      </c>
      <c r="S1146" s="53">
        <v>61381.120000000003</v>
      </c>
      <c r="T1146" s="55">
        <f>Table42[[#This Row],[EU funds 
(EUR)]]/Table42[[#This Row],[Total eligible expenditure allocated to the operation (EUR)]]</f>
        <v>0.74999993890630068</v>
      </c>
    </row>
    <row r="1147" spans="1:20" ht="102" x14ac:dyDescent="0.25">
      <c r="A1147" s="15">
        <v>1143</v>
      </c>
      <c r="B1147" s="40" t="s">
        <v>5929</v>
      </c>
      <c r="C1147" s="40" t="s">
        <v>5930</v>
      </c>
      <c r="D1147" s="42" t="s">
        <v>54</v>
      </c>
      <c r="E1147" s="44" t="s">
        <v>364</v>
      </c>
      <c r="F1147" s="40" t="s">
        <v>5931</v>
      </c>
      <c r="G1147" s="45" t="s">
        <v>5932</v>
      </c>
      <c r="H1147" s="46">
        <v>46063</v>
      </c>
      <c r="I1147" s="46">
        <v>46661</v>
      </c>
      <c r="J1147" s="50" t="s">
        <v>4701</v>
      </c>
      <c r="K1147" s="59" t="s">
        <v>90</v>
      </c>
      <c r="L1147" s="59" t="s">
        <v>38</v>
      </c>
      <c r="M1147" s="59" t="s">
        <v>75</v>
      </c>
      <c r="N1147" s="59" t="s">
        <v>75</v>
      </c>
      <c r="O1147" s="56" t="s">
        <v>6267</v>
      </c>
      <c r="P1147" s="59" t="s">
        <v>375</v>
      </c>
      <c r="Q1147" s="59" t="s">
        <v>371</v>
      </c>
      <c r="R1147" s="53">
        <v>97125.83</v>
      </c>
      <c r="S1147" s="53">
        <v>63131.78</v>
      </c>
      <c r="T1147" s="55">
        <f>Table42[[#This Row],[EU funds 
(EUR)]]/Table42[[#This Row],[Total eligible expenditure allocated to the operation (EUR)]]</f>
        <v>0.64999990218873804</v>
      </c>
    </row>
    <row r="1148" spans="1:20" ht="89.25" x14ac:dyDescent="0.25">
      <c r="A1148" s="15">
        <v>1144</v>
      </c>
      <c r="B1148" s="40" t="s">
        <v>5933</v>
      </c>
      <c r="C1148" s="40" t="s">
        <v>5934</v>
      </c>
      <c r="D1148" s="42" t="s">
        <v>54</v>
      </c>
      <c r="E1148" s="44" t="s">
        <v>364</v>
      </c>
      <c r="F1148" s="40" t="s">
        <v>5935</v>
      </c>
      <c r="G1148" s="45" t="s">
        <v>5936</v>
      </c>
      <c r="H1148" s="46">
        <v>46059</v>
      </c>
      <c r="I1148" s="46">
        <v>46419</v>
      </c>
      <c r="J1148" s="50" t="s">
        <v>4701</v>
      </c>
      <c r="K1148" s="59" t="s">
        <v>90</v>
      </c>
      <c r="L1148" s="59" t="s">
        <v>38</v>
      </c>
      <c r="M1148" s="59" t="s">
        <v>75</v>
      </c>
      <c r="N1148" s="59" t="s">
        <v>75</v>
      </c>
      <c r="O1148" s="56" t="s">
        <v>6267</v>
      </c>
      <c r="P1148" s="59" t="s">
        <v>375</v>
      </c>
      <c r="Q1148" s="59" t="s">
        <v>371</v>
      </c>
      <c r="R1148" s="53">
        <v>179266.1</v>
      </c>
      <c r="S1148" s="53">
        <v>120000</v>
      </c>
      <c r="T1148" s="55">
        <f>Table42[[#This Row],[EU funds 
(EUR)]]/Table42[[#This Row],[Total eligible expenditure allocated to the operation (EUR)]]</f>
        <v>0.66939594267962543</v>
      </c>
    </row>
    <row r="1149" spans="1:20" ht="102" x14ac:dyDescent="0.25">
      <c r="A1149" s="15">
        <v>1145</v>
      </c>
      <c r="B1149" s="40" t="s">
        <v>5937</v>
      </c>
      <c r="C1149" s="40" t="s">
        <v>2906</v>
      </c>
      <c r="D1149" s="41" t="s">
        <v>54</v>
      </c>
      <c r="E1149" s="43" t="s">
        <v>364</v>
      </c>
      <c r="F1149" s="40" t="s">
        <v>5938</v>
      </c>
      <c r="G1149" s="45" t="s">
        <v>5939</v>
      </c>
      <c r="H1149" s="46">
        <v>46107</v>
      </c>
      <c r="I1149" s="46">
        <v>46708</v>
      </c>
      <c r="J1149" s="50" t="s">
        <v>4701</v>
      </c>
      <c r="K1149" s="56" t="s">
        <v>1808</v>
      </c>
      <c r="L1149" s="56" t="s">
        <v>260</v>
      </c>
      <c r="M1149" s="56" t="s">
        <v>75</v>
      </c>
      <c r="N1149" s="56" t="s">
        <v>75</v>
      </c>
      <c r="O1149" s="56" t="s">
        <v>6267</v>
      </c>
      <c r="P1149" s="56" t="s">
        <v>375</v>
      </c>
      <c r="Q1149" s="56" t="s">
        <v>371</v>
      </c>
      <c r="R1149" s="53">
        <v>106158.26</v>
      </c>
      <c r="S1149" s="53">
        <v>79618.69</v>
      </c>
      <c r="T1149" s="54">
        <f>Table42[[#This Row],[EU funds 
(EUR)]]/Table42[[#This Row],[Total eligible expenditure allocated to the operation (EUR)]]</f>
        <v>0.74999995290050914</v>
      </c>
    </row>
    <row r="1150" spans="1:20" ht="89.25" x14ac:dyDescent="0.25">
      <c r="A1150" s="15">
        <v>1146</v>
      </c>
      <c r="B1150" s="40" t="s">
        <v>5940</v>
      </c>
      <c r="C1150" s="40" t="s">
        <v>2880</v>
      </c>
      <c r="D1150" s="42" t="s">
        <v>54</v>
      </c>
      <c r="E1150" s="44" t="s">
        <v>364</v>
      </c>
      <c r="F1150" s="40" t="s">
        <v>5941</v>
      </c>
      <c r="G1150" s="45" t="s">
        <v>5942</v>
      </c>
      <c r="H1150" s="46">
        <v>46060</v>
      </c>
      <c r="I1150" s="46">
        <v>46706</v>
      </c>
      <c r="J1150" s="50" t="s">
        <v>4701</v>
      </c>
      <c r="K1150" s="59" t="s">
        <v>123</v>
      </c>
      <c r="L1150" s="59" t="s">
        <v>116</v>
      </c>
      <c r="M1150" s="59" t="s">
        <v>1953</v>
      </c>
      <c r="N1150" s="59" t="s">
        <v>77</v>
      </c>
      <c r="O1150" s="56" t="s">
        <v>6267</v>
      </c>
      <c r="P1150" s="59" t="s">
        <v>375</v>
      </c>
      <c r="Q1150" s="59" t="s">
        <v>371</v>
      </c>
      <c r="R1150" s="53">
        <v>83477.25</v>
      </c>
      <c r="S1150" s="53">
        <v>62607.93</v>
      </c>
      <c r="T1150" s="55">
        <f>Table42[[#This Row],[EU funds 
(EUR)]]/Table42[[#This Row],[Total eligible expenditure allocated to the operation (EUR)]]</f>
        <v>0.74999991015516199</v>
      </c>
    </row>
    <row r="1151" spans="1:20" ht="140.25" x14ac:dyDescent="0.25">
      <c r="A1151" s="15">
        <v>1147</v>
      </c>
      <c r="B1151" s="40" t="s">
        <v>5943</v>
      </c>
      <c r="C1151" s="40" t="s">
        <v>5944</v>
      </c>
      <c r="D1151" s="42" t="s">
        <v>54</v>
      </c>
      <c r="E1151" s="44" t="s">
        <v>364</v>
      </c>
      <c r="F1151" s="40" t="s">
        <v>5945</v>
      </c>
      <c r="G1151" s="45" t="s">
        <v>5946</v>
      </c>
      <c r="H1151" s="46">
        <v>46049</v>
      </c>
      <c r="I1151" s="46">
        <v>46569</v>
      </c>
      <c r="J1151" s="50" t="s">
        <v>4701</v>
      </c>
      <c r="K1151" s="59" t="s">
        <v>90</v>
      </c>
      <c r="L1151" s="59" t="s">
        <v>38</v>
      </c>
      <c r="M1151" s="59" t="s">
        <v>75</v>
      </c>
      <c r="N1151" s="59" t="s">
        <v>75</v>
      </c>
      <c r="O1151" s="56" t="s">
        <v>6267</v>
      </c>
      <c r="P1151" s="59" t="s">
        <v>375</v>
      </c>
      <c r="Q1151" s="59" t="s">
        <v>371</v>
      </c>
      <c r="R1151" s="53">
        <v>103409.86</v>
      </c>
      <c r="S1151" s="53">
        <v>62045.91</v>
      </c>
      <c r="T1151" s="55">
        <f>Table42[[#This Row],[EU funds 
(EUR)]]/Table42[[#This Row],[Total eligible expenditure allocated to the operation (EUR)]]</f>
        <v>0.59999994197845352</v>
      </c>
    </row>
    <row r="1152" spans="1:20" ht="127.5" x14ac:dyDescent="0.25">
      <c r="A1152" s="15">
        <v>1148</v>
      </c>
      <c r="B1152" s="40" t="s">
        <v>5947</v>
      </c>
      <c r="C1152" s="40" t="s">
        <v>5948</v>
      </c>
      <c r="D1152" s="42" t="s">
        <v>54</v>
      </c>
      <c r="E1152" s="44" t="s">
        <v>364</v>
      </c>
      <c r="F1152" s="40" t="s">
        <v>5949</v>
      </c>
      <c r="G1152" s="45" t="s">
        <v>5950</v>
      </c>
      <c r="H1152" s="46">
        <v>46056</v>
      </c>
      <c r="I1152" s="46">
        <v>46753</v>
      </c>
      <c r="J1152" s="50" t="s">
        <v>4701</v>
      </c>
      <c r="K1152" s="59" t="s">
        <v>538</v>
      </c>
      <c r="L1152" s="59" t="s">
        <v>546</v>
      </c>
      <c r="M1152" s="59" t="s">
        <v>1982</v>
      </c>
      <c r="N1152" s="59" t="s">
        <v>77</v>
      </c>
      <c r="O1152" s="56" t="s">
        <v>6267</v>
      </c>
      <c r="P1152" s="59" t="s">
        <v>375</v>
      </c>
      <c r="Q1152" s="59" t="s">
        <v>371</v>
      </c>
      <c r="R1152" s="53">
        <v>64939</v>
      </c>
      <c r="S1152" s="53">
        <v>48704.25</v>
      </c>
      <c r="T1152" s="55">
        <f>Table42[[#This Row],[EU funds 
(EUR)]]/Table42[[#This Row],[Total eligible expenditure allocated to the operation (EUR)]]</f>
        <v>0.75</v>
      </c>
    </row>
    <row r="1153" spans="1:20" ht="114.75" x14ac:dyDescent="0.25">
      <c r="A1153" s="15">
        <v>1149</v>
      </c>
      <c r="B1153" s="40" t="s">
        <v>5951</v>
      </c>
      <c r="C1153" s="40" t="s">
        <v>5952</v>
      </c>
      <c r="D1153" s="42" t="s">
        <v>54</v>
      </c>
      <c r="E1153" s="44" t="s">
        <v>364</v>
      </c>
      <c r="F1153" s="40" t="s">
        <v>5953</v>
      </c>
      <c r="G1153" s="45" t="s">
        <v>5954</v>
      </c>
      <c r="H1153" s="46">
        <v>46089</v>
      </c>
      <c r="I1153" s="46">
        <v>46753</v>
      </c>
      <c r="J1153" s="50" t="s">
        <v>4701</v>
      </c>
      <c r="K1153" s="59" t="s">
        <v>90</v>
      </c>
      <c r="L1153" s="59" t="s">
        <v>38</v>
      </c>
      <c r="M1153" s="59" t="s">
        <v>75</v>
      </c>
      <c r="N1153" s="59" t="s">
        <v>75</v>
      </c>
      <c r="O1153" s="56" t="s">
        <v>6267</v>
      </c>
      <c r="P1153" s="59" t="s">
        <v>375</v>
      </c>
      <c r="Q1153" s="59" t="s">
        <v>371</v>
      </c>
      <c r="R1153" s="53">
        <v>51390</v>
      </c>
      <c r="S1153" s="53">
        <v>38542.5</v>
      </c>
      <c r="T1153" s="55">
        <f>Table42[[#This Row],[EU funds 
(EUR)]]/Table42[[#This Row],[Total eligible expenditure allocated to the operation (EUR)]]</f>
        <v>0.75</v>
      </c>
    </row>
    <row r="1154" spans="1:20" ht="102" x14ac:dyDescent="0.25">
      <c r="A1154" s="15">
        <v>1150</v>
      </c>
      <c r="B1154" s="40" t="s">
        <v>5955</v>
      </c>
      <c r="C1154" s="40" t="s">
        <v>5956</v>
      </c>
      <c r="D1154" s="41" t="s">
        <v>54</v>
      </c>
      <c r="E1154" s="43" t="s">
        <v>364</v>
      </c>
      <c r="F1154" s="40" t="s">
        <v>5957</v>
      </c>
      <c r="G1154" s="45" t="s">
        <v>5958</v>
      </c>
      <c r="H1154" s="46">
        <v>46042</v>
      </c>
      <c r="I1154" s="46">
        <v>46757</v>
      </c>
      <c r="J1154" s="50" t="s">
        <v>4701</v>
      </c>
      <c r="K1154" s="56" t="s">
        <v>90</v>
      </c>
      <c r="L1154" s="56" t="s">
        <v>38</v>
      </c>
      <c r="M1154" s="56" t="s">
        <v>4096</v>
      </c>
      <c r="N1154" s="56" t="s">
        <v>4096</v>
      </c>
      <c r="O1154" s="56" t="s">
        <v>6267</v>
      </c>
      <c r="P1154" s="56" t="s">
        <v>375</v>
      </c>
      <c r="Q1154" s="56" t="s">
        <v>371</v>
      </c>
      <c r="R1154" s="53">
        <v>146905.64000000001</v>
      </c>
      <c r="S1154" s="53">
        <v>110179.22</v>
      </c>
      <c r="T1154" s="54">
        <f>Table42[[#This Row],[EU funds 
(EUR)]]/Table42[[#This Row],[Total eligible expenditure allocated to the operation (EUR)]]</f>
        <v>0.74999993192909398</v>
      </c>
    </row>
    <row r="1155" spans="1:20" ht="114.75" x14ac:dyDescent="0.25">
      <c r="A1155" s="15">
        <v>1151</v>
      </c>
      <c r="B1155" s="40" t="s">
        <v>5959</v>
      </c>
      <c r="C1155" s="40" t="s">
        <v>5960</v>
      </c>
      <c r="D1155" s="42" t="s">
        <v>54</v>
      </c>
      <c r="E1155" s="44" t="s">
        <v>364</v>
      </c>
      <c r="F1155" s="40" t="s">
        <v>5961</v>
      </c>
      <c r="G1155" s="45" t="s">
        <v>5962</v>
      </c>
      <c r="H1155" s="46">
        <v>46099</v>
      </c>
      <c r="I1155" s="46">
        <v>46784</v>
      </c>
      <c r="J1155" s="50" t="s">
        <v>4701</v>
      </c>
      <c r="K1155" s="59" t="s">
        <v>1825</v>
      </c>
      <c r="L1155" s="59" t="s">
        <v>72</v>
      </c>
      <c r="M1155" s="59" t="s">
        <v>1949</v>
      </c>
      <c r="N1155" s="59" t="s">
        <v>77</v>
      </c>
      <c r="O1155" s="56" t="s">
        <v>6267</v>
      </c>
      <c r="P1155" s="59" t="s">
        <v>375</v>
      </c>
      <c r="Q1155" s="59" t="s">
        <v>371</v>
      </c>
      <c r="R1155" s="53">
        <v>44928.89</v>
      </c>
      <c r="S1155" s="53">
        <v>26508.04</v>
      </c>
      <c r="T1155" s="55">
        <f>Table42[[#This Row],[EU funds 
(EUR)]]/Table42[[#This Row],[Total eligible expenditure allocated to the operation (EUR)]]</f>
        <v>0.5899998864872914</v>
      </c>
    </row>
    <row r="1156" spans="1:20" ht="114.75" x14ac:dyDescent="0.25">
      <c r="A1156" s="15">
        <v>1152</v>
      </c>
      <c r="B1156" s="40" t="s">
        <v>5963</v>
      </c>
      <c r="C1156" s="40" t="s">
        <v>5964</v>
      </c>
      <c r="D1156" s="42" t="s">
        <v>54</v>
      </c>
      <c r="E1156" s="44" t="s">
        <v>364</v>
      </c>
      <c r="F1156" s="40" t="s">
        <v>5965</v>
      </c>
      <c r="G1156" s="45" t="s">
        <v>5966</v>
      </c>
      <c r="H1156" s="46">
        <v>46062</v>
      </c>
      <c r="I1156" s="46">
        <v>46607</v>
      </c>
      <c r="J1156" s="50" t="s">
        <v>4701</v>
      </c>
      <c r="K1156" s="59" t="s">
        <v>1815</v>
      </c>
      <c r="L1156" s="59" t="s">
        <v>263</v>
      </c>
      <c r="M1156" s="59" t="s">
        <v>1967</v>
      </c>
      <c r="N1156" s="59" t="s">
        <v>268</v>
      </c>
      <c r="O1156" s="56" t="s">
        <v>6267</v>
      </c>
      <c r="P1156" s="59" t="s">
        <v>375</v>
      </c>
      <c r="Q1156" s="59" t="s">
        <v>371</v>
      </c>
      <c r="R1156" s="53">
        <v>97213.89</v>
      </c>
      <c r="S1156" s="53">
        <v>72619.61</v>
      </c>
      <c r="T1156" s="55">
        <f>Table42[[#This Row],[EU funds 
(EUR)]]/Table42[[#This Row],[Total eligible expenditure allocated to the operation (EUR)]]</f>
        <v>0.74700858076968224</v>
      </c>
    </row>
    <row r="1157" spans="1:20" ht="114.75" x14ac:dyDescent="0.25">
      <c r="A1157" s="15">
        <v>1153</v>
      </c>
      <c r="B1157" s="40" t="s">
        <v>5967</v>
      </c>
      <c r="C1157" s="40" t="s">
        <v>5968</v>
      </c>
      <c r="D1157" s="41" t="s">
        <v>54</v>
      </c>
      <c r="E1157" s="43" t="s">
        <v>364</v>
      </c>
      <c r="F1157" s="40" t="s">
        <v>5969</v>
      </c>
      <c r="G1157" s="45" t="s">
        <v>5970</v>
      </c>
      <c r="H1157" s="46">
        <v>46090</v>
      </c>
      <c r="I1157" s="46">
        <v>46616</v>
      </c>
      <c r="J1157" s="50" t="s">
        <v>4701</v>
      </c>
      <c r="K1157" s="56" t="s">
        <v>4518</v>
      </c>
      <c r="L1157" s="56" t="s">
        <v>263</v>
      </c>
      <c r="M1157" s="56" t="s">
        <v>1967</v>
      </c>
      <c r="N1157" s="56" t="s">
        <v>268</v>
      </c>
      <c r="O1157" s="56" t="s">
        <v>6267</v>
      </c>
      <c r="P1157" s="56" t="s">
        <v>375</v>
      </c>
      <c r="Q1157" s="56" t="s">
        <v>371</v>
      </c>
      <c r="R1157" s="53">
        <v>161966.76</v>
      </c>
      <c r="S1157" s="53">
        <v>119509.67</v>
      </c>
      <c r="T1157" s="54">
        <f>Table42[[#This Row],[EU funds 
(EUR)]]/Table42[[#This Row],[Total eligible expenditure allocated to the operation (EUR)]]</f>
        <v>0.7378654113967581</v>
      </c>
    </row>
    <row r="1158" spans="1:20" ht="76.5" x14ac:dyDescent="0.25">
      <c r="A1158" s="15">
        <v>1154</v>
      </c>
      <c r="B1158" s="40" t="s">
        <v>5971</v>
      </c>
      <c r="C1158" s="40" t="s">
        <v>5972</v>
      </c>
      <c r="D1158" s="42" t="s">
        <v>54</v>
      </c>
      <c r="E1158" s="44" t="s">
        <v>364</v>
      </c>
      <c r="F1158" s="40" t="s">
        <v>5973</v>
      </c>
      <c r="G1158" s="45" t="s">
        <v>5974</v>
      </c>
      <c r="H1158" s="46">
        <v>46107</v>
      </c>
      <c r="I1158" s="46">
        <v>46722</v>
      </c>
      <c r="J1158" s="50" t="s">
        <v>4701</v>
      </c>
      <c r="K1158" s="59" t="s">
        <v>90</v>
      </c>
      <c r="L1158" s="59" t="s">
        <v>38</v>
      </c>
      <c r="M1158" s="59" t="s">
        <v>75</v>
      </c>
      <c r="N1158" s="59" t="s">
        <v>75</v>
      </c>
      <c r="O1158" s="56" t="s">
        <v>6267</v>
      </c>
      <c r="P1158" s="59" t="s">
        <v>375</v>
      </c>
      <c r="Q1158" s="59" t="s">
        <v>371</v>
      </c>
      <c r="R1158" s="53">
        <v>56112.5</v>
      </c>
      <c r="S1158" s="53">
        <v>42084.37</v>
      </c>
      <c r="T1158" s="55">
        <f>Table42[[#This Row],[EU funds 
(EUR)]]/Table42[[#This Row],[Total eligible expenditure allocated to the operation (EUR)]]</f>
        <v>0.74999991089329476</v>
      </c>
    </row>
    <row r="1159" spans="1:20" ht="114.75" x14ac:dyDescent="0.25">
      <c r="A1159" s="15">
        <v>1155</v>
      </c>
      <c r="B1159" s="40" t="s">
        <v>5975</v>
      </c>
      <c r="C1159" s="40" t="s">
        <v>5976</v>
      </c>
      <c r="D1159" s="42" t="s">
        <v>54</v>
      </c>
      <c r="E1159" s="44" t="s">
        <v>364</v>
      </c>
      <c r="F1159" s="40" t="s">
        <v>5977</v>
      </c>
      <c r="G1159" s="45" t="s">
        <v>5978</v>
      </c>
      <c r="H1159" s="46">
        <v>46060</v>
      </c>
      <c r="I1159" s="46">
        <v>46661</v>
      </c>
      <c r="J1159" s="50" t="s">
        <v>4701</v>
      </c>
      <c r="K1159" s="59" t="s">
        <v>1818</v>
      </c>
      <c r="L1159" s="59" t="s">
        <v>118</v>
      </c>
      <c r="M1159" s="59" t="s">
        <v>1955</v>
      </c>
      <c r="N1159" s="59" t="s">
        <v>77</v>
      </c>
      <c r="O1159" s="56" t="s">
        <v>6267</v>
      </c>
      <c r="P1159" s="59" t="s">
        <v>375</v>
      </c>
      <c r="Q1159" s="59" t="s">
        <v>371</v>
      </c>
      <c r="R1159" s="53">
        <v>67915.62</v>
      </c>
      <c r="S1159" s="53">
        <v>50936.71</v>
      </c>
      <c r="T1159" s="55">
        <f>Table42[[#This Row],[EU funds 
(EUR)]]/Table42[[#This Row],[Total eligible expenditure allocated to the operation (EUR)]]</f>
        <v>0.74999992637923352</v>
      </c>
    </row>
    <row r="1160" spans="1:20" ht="76.5" x14ac:dyDescent="0.25">
      <c r="A1160" s="15">
        <v>1156</v>
      </c>
      <c r="B1160" s="40" t="s">
        <v>5979</v>
      </c>
      <c r="C1160" s="40" t="s">
        <v>5980</v>
      </c>
      <c r="D1160" s="42" t="s">
        <v>54</v>
      </c>
      <c r="E1160" s="44" t="s">
        <v>364</v>
      </c>
      <c r="F1160" s="40" t="s">
        <v>5981</v>
      </c>
      <c r="G1160" s="45" t="s">
        <v>5982</v>
      </c>
      <c r="H1160" s="46">
        <v>46065</v>
      </c>
      <c r="I1160" s="46">
        <v>46350</v>
      </c>
      <c r="J1160" s="50" t="s">
        <v>4701</v>
      </c>
      <c r="K1160" s="59" t="s">
        <v>257</v>
      </c>
      <c r="L1160" s="59" t="s">
        <v>263</v>
      </c>
      <c r="M1160" s="59"/>
      <c r="N1160" s="59"/>
      <c r="O1160" s="56" t="s">
        <v>6267</v>
      </c>
      <c r="P1160" s="59" t="s">
        <v>375</v>
      </c>
      <c r="Q1160" s="59" t="s">
        <v>371</v>
      </c>
      <c r="R1160" s="53">
        <v>160688.01999999999</v>
      </c>
      <c r="S1160" s="53">
        <v>115695.36</v>
      </c>
      <c r="T1160" s="55">
        <f>Table42[[#This Row],[EU funds 
(EUR)]]/Table42[[#This Row],[Total eligible expenditure allocated to the operation (EUR)]]</f>
        <v>0.71999991038535427</v>
      </c>
    </row>
    <row r="1161" spans="1:20" ht="102" x14ac:dyDescent="0.25">
      <c r="A1161" s="15">
        <v>1157</v>
      </c>
      <c r="B1161" s="40" t="s">
        <v>4203</v>
      </c>
      <c r="C1161" s="40" t="s">
        <v>4204</v>
      </c>
      <c r="D1161" s="42" t="s">
        <v>54</v>
      </c>
      <c r="E1161" s="44" t="s">
        <v>364</v>
      </c>
      <c r="F1161" s="40" t="s">
        <v>4205</v>
      </c>
      <c r="G1161" s="45" t="s">
        <v>4206</v>
      </c>
      <c r="H1161" s="46">
        <v>46020</v>
      </c>
      <c r="I1161" s="46">
        <v>46583</v>
      </c>
      <c r="J1161" s="50" t="s">
        <v>4701</v>
      </c>
      <c r="K1161" s="59" t="s">
        <v>90</v>
      </c>
      <c r="L1161" s="59" t="s">
        <v>38</v>
      </c>
      <c r="M1161" s="59"/>
      <c r="N1161" s="59"/>
      <c r="O1161" s="56" t="s">
        <v>6267</v>
      </c>
      <c r="P1161" s="59" t="s">
        <v>375</v>
      </c>
      <c r="Q1161" s="59" t="s">
        <v>371</v>
      </c>
      <c r="R1161" s="53">
        <v>27132.5</v>
      </c>
      <c r="S1161" s="53">
        <v>20349.37</v>
      </c>
      <c r="T1161" s="55">
        <f>Table42[[#This Row],[EU funds 
(EUR)]]/Table42[[#This Row],[Total eligible expenditure allocated to the operation (EUR)]]</f>
        <v>0.74999981571915597</v>
      </c>
    </row>
    <row r="1162" spans="1:20" ht="89.25" x14ac:dyDescent="0.25">
      <c r="A1162" s="15">
        <v>1158</v>
      </c>
      <c r="B1162" s="40" t="s">
        <v>5983</v>
      </c>
      <c r="C1162" s="40" t="s">
        <v>3473</v>
      </c>
      <c r="D1162" s="42" t="s">
        <v>54</v>
      </c>
      <c r="E1162" s="44" t="s">
        <v>364</v>
      </c>
      <c r="F1162" s="40" t="s">
        <v>5984</v>
      </c>
      <c r="G1162" s="45" t="s">
        <v>5985</v>
      </c>
      <c r="H1162" s="46">
        <v>46085</v>
      </c>
      <c r="I1162" s="46">
        <v>46701</v>
      </c>
      <c r="J1162" s="50" t="s">
        <v>4701</v>
      </c>
      <c r="K1162" s="59" t="s">
        <v>90</v>
      </c>
      <c r="L1162" s="59" t="s">
        <v>38</v>
      </c>
      <c r="M1162" s="59" t="s">
        <v>75</v>
      </c>
      <c r="N1162" s="59" t="s">
        <v>75</v>
      </c>
      <c r="O1162" s="56" t="s">
        <v>6267</v>
      </c>
      <c r="P1162" s="59" t="s">
        <v>375</v>
      </c>
      <c r="Q1162" s="59" t="s">
        <v>371</v>
      </c>
      <c r="R1162" s="53">
        <v>132005.9</v>
      </c>
      <c r="S1162" s="53">
        <v>99004.42</v>
      </c>
      <c r="T1162" s="55">
        <f>Table42[[#This Row],[EU funds 
(EUR)]]/Table42[[#This Row],[Total eligible expenditure allocated to the operation (EUR)]]</f>
        <v>0.7499999621229051</v>
      </c>
    </row>
    <row r="1163" spans="1:20" ht="114.75" x14ac:dyDescent="0.25">
      <c r="A1163" s="15">
        <v>1159</v>
      </c>
      <c r="B1163" s="40" t="s">
        <v>5986</v>
      </c>
      <c r="C1163" s="40" t="s">
        <v>5987</v>
      </c>
      <c r="D1163" s="42" t="s">
        <v>54</v>
      </c>
      <c r="E1163" s="44" t="s">
        <v>364</v>
      </c>
      <c r="F1163" s="40" t="s">
        <v>5988</v>
      </c>
      <c r="G1163" s="45" t="s">
        <v>5989</v>
      </c>
      <c r="H1163" s="46">
        <v>46065</v>
      </c>
      <c r="I1163" s="46">
        <v>46722</v>
      </c>
      <c r="J1163" s="50" t="s">
        <v>4701</v>
      </c>
      <c r="K1163" s="59" t="s">
        <v>1821</v>
      </c>
      <c r="L1163" s="59" t="s">
        <v>116</v>
      </c>
      <c r="M1163" s="59" t="s">
        <v>5990</v>
      </c>
      <c r="N1163" s="59" t="s">
        <v>3969</v>
      </c>
      <c r="O1163" s="56" t="s">
        <v>6267</v>
      </c>
      <c r="P1163" s="59" t="s">
        <v>375</v>
      </c>
      <c r="Q1163" s="59" t="s">
        <v>371</v>
      </c>
      <c r="R1163" s="53">
        <v>159872</v>
      </c>
      <c r="S1163" s="53">
        <v>119904</v>
      </c>
      <c r="T1163" s="55">
        <f>Table42[[#This Row],[EU funds 
(EUR)]]/Table42[[#This Row],[Total eligible expenditure allocated to the operation (EUR)]]</f>
        <v>0.75</v>
      </c>
    </row>
    <row r="1164" spans="1:20" ht="76.5" x14ac:dyDescent="0.25">
      <c r="A1164" s="15">
        <v>1160</v>
      </c>
      <c r="B1164" s="40" t="s">
        <v>5991</v>
      </c>
      <c r="C1164" s="40" t="s">
        <v>5992</v>
      </c>
      <c r="D1164" s="42" t="s">
        <v>54</v>
      </c>
      <c r="E1164" s="44" t="s">
        <v>364</v>
      </c>
      <c r="F1164" s="40" t="s">
        <v>5993</v>
      </c>
      <c r="G1164" s="45" t="s">
        <v>5994</v>
      </c>
      <c r="H1164" s="46">
        <v>46091</v>
      </c>
      <c r="I1164" s="46">
        <v>46571</v>
      </c>
      <c r="J1164" s="50" t="s">
        <v>4701</v>
      </c>
      <c r="K1164" s="59" t="s">
        <v>90</v>
      </c>
      <c r="L1164" s="59" t="s">
        <v>38</v>
      </c>
      <c r="M1164" s="59" t="s">
        <v>75</v>
      </c>
      <c r="N1164" s="59" t="s">
        <v>75</v>
      </c>
      <c r="O1164" s="56" t="s">
        <v>6267</v>
      </c>
      <c r="P1164" s="59" t="s">
        <v>375</v>
      </c>
      <c r="Q1164" s="59" t="s">
        <v>371</v>
      </c>
      <c r="R1164" s="53">
        <v>154980</v>
      </c>
      <c r="S1164" s="53">
        <v>116235</v>
      </c>
      <c r="T1164" s="55">
        <f>Table42[[#This Row],[EU funds 
(EUR)]]/Table42[[#This Row],[Total eligible expenditure allocated to the operation (EUR)]]</f>
        <v>0.75</v>
      </c>
    </row>
    <row r="1165" spans="1:20" ht="102" x14ac:dyDescent="0.25">
      <c r="A1165" s="15">
        <v>1161</v>
      </c>
      <c r="B1165" s="40" t="s">
        <v>5995</v>
      </c>
      <c r="C1165" s="40" t="s">
        <v>5996</v>
      </c>
      <c r="D1165" s="42" t="s">
        <v>54</v>
      </c>
      <c r="E1165" s="44" t="s">
        <v>364</v>
      </c>
      <c r="F1165" s="40" t="s">
        <v>5997</v>
      </c>
      <c r="G1165" s="45" t="s">
        <v>5998</v>
      </c>
      <c r="H1165" s="46">
        <v>46112</v>
      </c>
      <c r="I1165" s="46">
        <v>46627</v>
      </c>
      <c r="J1165" s="50" t="s">
        <v>4701</v>
      </c>
      <c r="K1165" s="59" t="s">
        <v>1840</v>
      </c>
      <c r="L1165" s="59" t="s">
        <v>541</v>
      </c>
      <c r="M1165" s="59"/>
      <c r="N1165" s="59"/>
      <c r="O1165" s="56" t="s">
        <v>6267</v>
      </c>
      <c r="P1165" s="59" t="s">
        <v>375</v>
      </c>
      <c r="Q1165" s="59" t="s">
        <v>371</v>
      </c>
      <c r="R1165" s="53">
        <v>69008.84</v>
      </c>
      <c r="S1165" s="53">
        <v>41405.300000000003</v>
      </c>
      <c r="T1165" s="55">
        <f>Table42[[#This Row],[EU funds 
(EUR)]]/Table42[[#This Row],[Total eligible expenditure allocated to the operation (EUR)]]</f>
        <v>0.5999999420364116</v>
      </c>
    </row>
    <row r="1166" spans="1:20" ht="89.25" x14ac:dyDescent="0.25">
      <c r="A1166" s="15">
        <v>1162</v>
      </c>
      <c r="B1166" s="40" t="s">
        <v>5999</v>
      </c>
      <c r="C1166" s="40" t="s">
        <v>6000</v>
      </c>
      <c r="D1166" s="42" t="s">
        <v>54</v>
      </c>
      <c r="E1166" s="44" t="s">
        <v>364</v>
      </c>
      <c r="F1166" s="40" t="s">
        <v>6001</v>
      </c>
      <c r="G1166" s="45" t="s">
        <v>6002</v>
      </c>
      <c r="H1166" s="46">
        <v>46076</v>
      </c>
      <c r="I1166" s="46">
        <v>46419</v>
      </c>
      <c r="J1166" s="50" t="s">
        <v>4701</v>
      </c>
      <c r="K1166" s="59" t="s">
        <v>537</v>
      </c>
      <c r="L1166" s="59" t="s">
        <v>540</v>
      </c>
      <c r="M1166" s="59" t="s">
        <v>1972</v>
      </c>
      <c r="N1166" s="59" t="s">
        <v>77</v>
      </c>
      <c r="O1166" s="56" t="s">
        <v>6267</v>
      </c>
      <c r="P1166" s="59" t="s">
        <v>375</v>
      </c>
      <c r="Q1166" s="59" t="s">
        <v>371</v>
      </c>
      <c r="R1166" s="53">
        <v>28278.5</v>
      </c>
      <c r="S1166" s="53">
        <v>21208.87</v>
      </c>
      <c r="T1166" s="55">
        <f>Table42[[#This Row],[EU funds 
(EUR)]]/Table42[[#This Row],[Total eligible expenditure allocated to the operation (EUR)]]</f>
        <v>0.74999982318722702</v>
      </c>
    </row>
    <row r="1167" spans="1:20" ht="127.5" x14ac:dyDescent="0.25">
      <c r="A1167" s="15">
        <v>1163</v>
      </c>
      <c r="B1167" s="40" t="s">
        <v>6003</v>
      </c>
      <c r="C1167" s="40" t="s">
        <v>1103</v>
      </c>
      <c r="D1167" s="42" t="s">
        <v>54</v>
      </c>
      <c r="E1167" s="44" t="s">
        <v>364</v>
      </c>
      <c r="F1167" s="40" t="s">
        <v>6004</v>
      </c>
      <c r="G1167" s="45" t="s">
        <v>6005</v>
      </c>
      <c r="H1167" s="46">
        <v>46069</v>
      </c>
      <c r="I1167" s="46">
        <v>46266</v>
      </c>
      <c r="J1167" s="50" t="s">
        <v>4701</v>
      </c>
      <c r="K1167" s="59" t="s">
        <v>123</v>
      </c>
      <c r="L1167" s="59" t="s">
        <v>116</v>
      </c>
      <c r="M1167" s="59" t="s">
        <v>1953</v>
      </c>
      <c r="N1167" s="59" t="s">
        <v>77</v>
      </c>
      <c r="O1167" s="56" t="s">
        <v>6267</v>
      </c>
      <c r="P1167" s="59" t="s">
        <v>375</v>
      </c>
      <c r="Q1167" s="59" t="s">
        <v>371</v>
      </c>
      <c r="R1167" s="53">
        <v>28108.94</v>
      </c>
      <c r="S1167" s="53">
        <v>21081.7</v>
      </c>
      <c r="T1167" s="55">
        <f>Table42[[#This Row],[EU funds 
(EUR)]]/Table42[[#This Row],[Total eligible expenditure allocated to the operation (EUR)]]</f>
        <v>0.7499998221206492</v>
      </c>
    </row>
    <row r="1168" spans="1:20" ht="89.25" x14ac:dyDescent="0.25">
      <c r="A1168" s="15">
        <v>1164</v>
      </c>
      <c r="B1168" s="40" t="s">
        <v>6006</v>
      </c>
      <c r="C1168" s="40" t="s">
        <v>6007</v>
      </c>
      <c r="D1168" s="42" t="s">
        <v>54</v>
      </c>
      <c r="E1168" s="44" t="s">
        <v>364</v>
      </c>
      <c r="F1168" s="40" t="s">
        <v>6008</v>
      </c>
      <c r="G1168" s="45" t="s">
        <v>6009</v>
      </c>
      <c r="H1168" s="46">
        <v>46105</v>
      </c>
      <c r="I1168" s="46">
        <v>46671</v>
      </c>
      <c r="J1168" s="50" t="s">
        <v>4701</v>
      </c>
      <c r="K1168" s="59" t="s">
        <v>90</v>
      </c>
      <c r="L1168" s="59" t="s">
        <v>38</v>
      </c>
      <c r="M1168" s="59" t="s">
        <v>75</v>
      </c>
      <c r="N1168" s="59" t="s">
        <v>75</v>
      </c>
      <c r="O1168" s="56" t="s">
        <v>6267</v>
      </c>
      <c r="P1168" s="59" t="s">
        <v>375</v>
      </c>
      <c r="Q1168" s="59" t="s">
        <v>371</v>
      </c>
      <c r="R1168" s="53">
        <v>69663.5</v>
      </c>
      <c r="S1168" s="53">
        <v>41798.03</v>
      </c>
      <c r="T1168" s="55">
        <f>Table42[[#This Row],[EU funds 
(EUR)]]/Table42[[#This Row],[Total eligible expenditure allocated to the operation (EUR)]]</f>
        <v>0.59999899516963684</v>
      </c>
    </row>
    <row r="1169" spans="1:20" ht="114.75" x14ac:dyDescent="0.25">
      <c r="A1169" s="15">
        <v>1165</v>
      </c>
      <c r="B1169" s="40" t="s">
        <v>6010</v>
      </c>
      <c r="C1169" s="40" t="s">
        <v>6011</v>
      </c>
      <c r="D1169" s="42" t="s">
        <v>54</v>
      </c>
      <c r="E1169" s="44" t="s">
        <v>364</v>
      </c>
      <c r="F1169" s="40" t="s">
        <v>6012</v>
      </c>
      <c r="G1169" s="45" t="s">
        <v>6013</v>
      </c>
      <c r="H1169" s="46">
        <v>46059</v>
      </c>
      <c r="I1169" s="46">
        <v>46389</v>
      </c>
      <c r="J1169" s="50" t="s">
        <v>4701</v>
      </c>
      <c r="K1169" s="59" t="s">
        <v>6014</v>
      </c>
      <c r="L1169" s="59" t="s">
        <v>1898</v>
      </c>
      <c r="M1169" s="59" t="s">
        <v>1987</v>
      </c>
      <c r="N1169" s="59" t="s">
        <v>79</v>
      </c>
      <c r="O1169" s="56" t="s">
        <v>6267</v>
      </c>
      <c r="P1169" s="59" t="s">
        <v>375</v>
      </c>
      <c r="Q1169" s="59" t="s">
        <v>371</v>
      </c>
      <c r="R1169" s="53">
        <v>61876.5</v>
      </c>
      <c r="S1169" s="53">
        <v>37125.9</v>
      </c>
      <c r="T1169" s="55">
        <f>Table42[[#This Row],[EU funds 
(EUR)]]/Table42[[#This Row],[Total eligible expenditure allocated to the operation (EUR)]]</f>
        <v>0.6</v>
      </c>
    </row>
    <row r="1170" spans="1:20" ht="140.25" x14ac:dyDescent="0.25">
      <c r="A1170" s="15">
        <v>1166</v>
      </c>
      <c r="B1170" s="40" t="s">
        <v>6015</v>
      </c>
      <c r="C1170" s="40" t="s">
        <v>6016</v>
      </c>
      <c r="D1170" s="42" t="s">
        <v>54</v>
      </c>
      <c r="E1170" s="44" t="s">
        <v>364</v>
      </c>
      <c r="F1170" s="40" t="s">
        <v>6017</v>
      </c>
      <c r="G1170" s="45" t="s">
        <v>6018</v>
      </c>
      <c r="H1170" s="46">
        <v>46071</v>
      </c>
      <c r="I1170" s="46">
        <v>46327</v>
      </c>
      <c r="J1170" s="50" t="s">
        <v>4701</v>
      </c>
      <c r="K1170" s="59" t="s">
        <v>2833</v>
      </c>
      <c r="L1170" s="59" t="s">
        <v>260</v>
      </c>
      <c r="M1170" s="59" t="s">
        <v>1960</v>
      </c>
      <c r="N1170" s="59" t="s">
        <v>268</v>
      </c>
      <c r="O1170" s="56" t="s">
        <v>6267</v>
      </c>
      <c r="P1170" s="59" t="s">
        <v>375</v>
      </c>
      <c r="Q1170" s="59" t="s">
        <v>371</v>
      </c>
      <c r="R1170" s="53">
        <v>77732</v>
      </c>
      <c r="S1170" s="53">
        <v>58299</v>
      </c>
      <c r="T1170" s="55">
        <f>Table42[[#This Row],[EU funds 
(EUR)]]/Table42[[#This Row],[Total eligible expenditure allocated to the operation (EUR)]]</f>
        <v>0.75</v>
      </c>
    </row>
    <row r="1171" spans="1:20" ht="102" x14ac:dyDescent="0.25">
      <c r="A1171" s="15">
        <v>1167</v>
      </c>
      <c r="B1171" s="40" t="s">
        <v>6019</v>
      </c>
      <c r="C1171" s="40" t="s">
        <v>4871</v>
      </c>
      <c r="D1171" s="42" t="s">
        <v>54</v>
      </c>
      <c r="E1171" s="44" t="s">
        <v>364</v>
      </c>
      <c r="F1171" s="40" t="s">
        <v>6020</v>
      </c>
      <c r="G1171" s="45" t="s">
        <v>6021</v>
      </c>
      <c r="H1171" s="46">
        <v>46099</v>
      </c>
      <c r="I1171" s="46">
        <v>46575</v>
      </c>
      <c r="J1171" s="50" t="s">
        <v>4701</v>
      </c>
      <c r="K1171" s="59" t="s">
        <v>4874</v>
      </c>
      <c r="L1171" s="59" t="s">
        <v>72</v>
      </c>
      <c r="M1171" s="59" t="s">
        <v>1949</v>
      </c>
      <c r="N1171" s="59" t="s">
        <v>77</v>
      </c>
      <c r="O1171" s="56" t="s">
        <v>6267</v>
      </c>
      <c r="P1171" s="59" t="s">
        <v>375</v>
      </c>
      <c r="Q1171" s="59" t="s">
        <v>371</v>
      </c>
      <c r="R1171" s="53">
        <v>120624.67</v>
      </c>
      <c r="S1171" s="53">
        <v>90468.5</v>
      </c>
      <c r="T1171" s="55">
        <f>Table42[[#This Row],[EU funds 
(EUR)]]/Table42[[#This Row],[Total eligible expenditure allocated to the operation (EUR)]]</f>
        <v>0.74999997927455475</v>
      </c>
    </row>
    <row r="1172" spans="1:20" ht="102" x14ac:dyDescent="0.25">
      <c r="A1172" s="15">
        <v>1168</v>
      </c>
      <c r="B1172" s="40" t="s">
        <v>6022</v>
      </c>
      <c r="C1172" s="40" t="s">
        <v>6023</v>
      </c>
      <c r="D1172" s="42" t="s">
        <v>54</v>
      </c>
      <c r="E1172" s="44" t="s">
        <v>364</v>
      </c>
      <c r="F1172" s="40" t="s">
        <v>6024</v>
      </c>
      <c r="G1172" s="45" t="s">
        <v>6025</v>
      </c>
      <c r="H1172" s="46">
        <v>46062</v>
      </c>
      <c r="I1172" s="46">
        <v>46357</v>
      </c>
      <c r="J1172" s="50" t="s">
        <v>4701</v>
      </c>
      <c r="K1172" s="59" t="s">
        <v>1829</v>
      </c>
      <c r="L1172" s="59" t="s">
        <v>260</v>
      </c>
      <c r="M1172" s="59" t="s">
        <v>1960</v>
      </c>
      <c r="N1172" s="59" t="s">
        <v>268</v>
      </c>
      <c r="O1172" s="56" t="s">
        <v>6267</v>
      </c>
      <c r="P1172" s="59" t="s">
        <v>375</v>
      </c>
      <c r="Q1172" s="59" t="s">
        <v>371</v>
      </c>
      <c r="R1172" s="53">
        <v>43336.9</v>
      </c>
      <c r="S1172" s="53">
        <v>26002.14</v>
      </c>
      <c r="T1172" s="55">
        <f>Table42[[#This Row],[EU funds 
(EUR)]]/Table42[[#This Row],[Total eligible expenditure allocated to the operation (EUR)]]</f>
        <v>0.6</v>
      </c>
    </row>
    <row r="1173" spans="1:20" ht="114.75" x14ac:dyDescent="0.25">
      <c r="A1173" s="15">
        <v>1169</v>
      </c>
      <c r="B1173" s="40" t="s">
        <v>6026</v>
      </c>
      <c r="C1173" s="40" t="s">
        <v>6027</v>
      </c>
      <c r="D1173" s="42" t="s">
        <v>54</v>
      </c>
      <c r="E1173" s="44" t="s">
        <v>364</v>
      </c>
      <c r="F1173" s="40" t="s">
        <v>6028</v>
      </c>
      <c r="G1173" s="45" t="s">
        <v>6029</v>
      </c>
      <c r="H1173" s="46">
        <v>46050</v>
      </c>
      <c r="I1173" s="46">
        <v>46318</v>
      </c>
      <c r="J1173" s="50" t="s">
        <v>4701</v>
      </c>
      <c r="K1173" s="59" t="s">
        <v>4062</v>
      </c>
      <c r="L1173" s="59" t="s">
        <v>72</v>
      </c>
      <c r="M1173" s="59" t="s">
        <v>1949</v>
      </c>
      <c r="N1173" s="59" t="s">
        <v>77</v>
      </c>
      <c r="O1173" s="56" t="s">
        <v>6267</v>
      </c>
      <c r="P1173" s="59" t="s">
        <v>375</v>
      </c>
      <c r="Q1173" s="59" t="s">
        <v>371</v>
      </c>
      <c r="R1173" s="53">
        <v>15426.79</v>
      </c>
      <c r="S1173" s="53">
        <v>10972.8</v>
      </c>
      <c r="T1173" s="55">
        <f>Table42[[#This Row],[EU funds 
(EUR)]]/Table42[[#This Row],[Total eligible expenditure allocated to the operation (EUR)]]</f>
        <v>0.71128212674185609</v>
      </c>
    </row>
    <row r="1174" spans="1:20" ht="114.75" x14ac:dyDescent="0.25">
      <c r="A1174" s="15">
        <v>1170</v>
      </c>
      <c r="B1174" s="40" t="s">
        <v>6030</v>
      </c>
      <c r="C1174" s="40" t="s">
        <v>6031</v>
      </c>
      <c r="D1174" s="42" t="s">
        <v>54</v>
      </c>
      <c r="E1174" s="44" t="s">
        <v>364</v>
      </c>
      <c r="F1174" s="40" t="s">
        <v>6032</v>
      </c>
      <c r="G1174" s="45" t="s">
        <v>6033</v>
      </c>
      <c r="H1174" s="46">
        <v>46090</v>
      </c>
      <c r="I1174" s="46">
        <v>46468</v>
      </c>
      <c r="J1174" s="50" t="s">
        <v>4701</v>
      </c>
      <c r="K1174" s="59" t="s">
        <v>250</v>
      </c>
      <c r="L1174" s="59" t="s">
        <v>72</v>
      </c>
      <c r="M1174" s="59" t="s">
        <v>1949</v>
      </c>
      <c r="N1174" s="59" t="s">
        <v>77</v>
      </c>
      <c r="O1174" s="56" t="s">
        <v>6267</v>
      </c>
      <c r="P1174" s="59" t="s">
        <v>375</v>
      </c>
      <c r="Q1174" s="59" t="s">
        <v>371</v>
      </c>
      <c r="R1174" s="53">
        <v>21927.7</v>
      </c>
      <c r="S1174" s="53">
        <v>16445.77</v>
      </c>
      <c r="T1174" s="55">
        <f>Table42[[#This Row],[EU funds 
(EUR)]]/Table42[[#This Row],[Total eligible expenditure allocated to the operation (EUR)]]</f>
        <v>0.74999977197790924</v>
      </c>
    </row>
    <row r="1175" spans="1:20" ht="102" x14ac:dyDescent="0.25">
      <c r="A1175" s="15">
        <v>1171</v>
      </c>
      <c r="B1175" s="40" t="s">
        <v>6034</v>
      </c>
      <c r="C1175" s="40" t="s">
        <v>6035</v>
      </c>
      <c r="D1175" s="42" t="s">
        <v>54</v>
      </c>
      <c r="E1175" s="44" t="s">
        <v>364</v>
      </c>
      <c r="F1175" s="40" t="s">
        <v>6036</v>
      </c>
      <c r="G1175" s="45" t="s">
        <v>6037</v>
      </c>
      <c r="H1175" s="46">
        <v>46092</v>
      </c>
      <c r="I1175" s="46">
        <v>46256</v>
      </c>
      <c r="J1175" s="50" t="s">
        <v>4701</v>
      </c>
      <c r="K1175" s="59" t="s">
        <v>1842</v>
      </c>
      <c r="L1175" s="59" t="s">
        <v>116</v>
      </c>
      <c r="M1175" s="59" t="s">
        <v>1953</v>
      </c>
      <c r="N1175" s="59" t="s">
        <v>77</v>
      </c>
      <c r="O1175" s="56" t="s">
        <v>6267</v>
      </c>
      <c r="P1175" s="59" t="s">
        <v>375</v>
      </c>
      <c r="Q1175" s="59" t="s">
        <v>371</v>
      </c>
      <c r="R1175" s="53">
        <v>35677.75</v>
      </c>
      <c r="S1175" s="53">
        <v>26754.73</v>
      </c>
      <c r="T1175" s="55">
        <f>Table42[[#This Row],[EU funds 
(EUR)]]/Table42[[#This Row],[Total eligible expenditure allocated to the operation (EUR)]]</f>
        <v>0.74989958727778516</v>
      </c>
    </row>
    <row r="1176" spans="1:20" ht="102" x14ac:dyDescent="0.25">
      <c r="A1176" s="15">
        <v>1172</v>
      </c>
      <c r="B1176" s="40" t="s">
        <v>6038</v>
      </c>
      <c r="C1176" s="40" t="s">
        <v>6039</v>
      </c>
      <c r="D1176" s="42" t="s">
        <v>54</v>
      </c>
      <c r="E1176" s="44" t="s">
        <v>364</v>
      </c>
      <c r="F1176" s="40" t="s">
        <v>6040</v>
      </c>
      <c r="G1176" s="45" t="s">
        <v>6041</v>
      </c>
      <c r="H1176" s="46">
        <v>46108</v>
      </c>
      <c r="I1176" s="46">
        <v>46357</v>
      </c>
      <c r="J1176" s="50" t="s">
        <v>4701</v>
      </c>
      <c r="K1176" s="59" t="s">
        <v>123</v>
      </c>
      <c r="L1176" s="59" t="s">
        <v>116</v>
      </c>
      <c r="M1176" s="59" t="s">
        <v>1953</v>
      </c>
      <c r="N1176" s="59" t="s">
        <v>77</v>
      </c>
      <c r="O1176" s="56" t="s">
        <v>6267</v>
      </c>
      <c r="P1176" s="59" t="s">
        <v>375</v>
      </c>
      <c r="Q1176" s="59" t="s">
        <v>371</v>
      </c>
      <c r="R1176" s="53">
        <v>123128.99</v>
      </c>
      <c r="S1176" s="53">
        <v>92346.74</v>
      </c>
      <c r="T1176" s="55">
        <f>Table42[[#This Row],[EU funds 
(EUR)]]/Table42[[#This Row],[Total eligible expenditure allocated to the operation (EUR)]]</f>
        <v>0.74999997969608945</v>
      </c>
    </row>
    <row r="1177" spans="1:20" ht="114.75" x14ac:dyDescent="0.25">
      <c r="A1177" s="15">
        <v>1173</v>
      </c>
      <c r="B1177" s="40" t="s">
        <v>6042</v>
      </c>
      <c r="C1177" s="40" t="s">
        <v>6043</v>
      </c>
      <c r="D1177" s="42" t="s">
        <v>54</v>
      </c>
      <c r="E1177" s="44" t="s">
        <v>364</v>
      </c>
      <c r="F1177" s="40" t="s">
        <v>6044</v>
      </c>
      <c r="G1177" s="45" t="s">
        <v>6045</v>
      </c>
      <c r="H1177" s="46">
        <v>46049</v>
      </c>
      <c r="I1177" s="46">
        <v>46681</v>
      </c>
      <c r="J1177" s="50" t="s">
        <v>4701</v>
      </c>
      <c r="K1177" s="59" t="s">
        <v>250</v>
      </c>
      <c r="L1177" s="59" t="s">
        <v>72</v>
      </c>
      <c r="M1177" s="59" t="s">
        <v>6046</v>
      </c>
      <c r="N1177" s="59" t="s">
        <v>6047</v>
      </c>
      <c r="O1177" s="56" t="s">
        <v>6267</v>
      </c>
      <c r="P1177" s="59" t="s">
        <v>375</v>
      </c>
      <c r="Q1177" s="59" t="s">
        <v>371</v>
      </c>
      <c r="R1177" s="53">
        <v>65144.45</v>
      </c>
      <c r="S1177" s="53">
        <v>48858.33</v>
      </c>
      <c r="T1177" s="55">
        <f>Table42[[#This Row],[EU funds 
(EUR)]]/Table42[[#This Row],[Total eligible expenditure allocated to the operation (EUR)]]</f>
        <v>0.74999988487123626</v>
      </c>
    </row>
    <row r="1178" spans="1:20" ht="127.5" x14ac:dyDescent="0.25">
      <c r="A1178" s="15">
        <v>1174</v>
      </c>
      <c r="B1178" s="40" t="s">
        <v>6048</v>
      </c>
      <c r="C1178" s="40" t="s">
        <v>6049</v>
      </c>
      <c r="D1178" s="42" t="s">
        <v>54</v>
      </c>
      <c r="E1178" s="44" t="s">
        <v>364</v>
      </c>
      <c r="F1178" s="40" t="s">
        <v>6050</v>
      </c>
      <c r="G1178" s="45" t="s">
        <v>6051</v>
      </c>
      <c r="H1178" s="46">
        <v>46035</v>
      </c>
      <c r="I1178" s="46">
        <v>46753</v>
      </c>
      <c r="J1178" s="50" t="s">
        <v>4701</v>
      </c>
      <c r="K1178" s="59" t="s">
        <v>1891</v>
      </c>
      <c r="L1178" s="59" t="s">
        <v>116</v>
      </c>
      <c r="M1178" s="59"/>
      <c r="N1178" s="59"/>
      <c r="O1178" s="56" t="s">
        <v>6267</v>
      </c>
      <c r="P1178" s="59" t="s">
        <v>375</v>
      </c>
      <c r="Q1178" s="59" t="s">
        <v>371</v>
      </c>
      <c r="R1178" s="53">
        <v>103364.88</v>
      </c>
      <c r="S1178" s="53">
        <v>77006.83</v>
      </c>
      <c r="T1178" s="55">
        <f>Table42[[#This Row],[EU funds 
(EUR)]]/Table42[[#This Row],[Total eligible expenditure allocated to the operation (EUR)]]</f>
        <v>0.74499994582299134</v>
      </c>
    </row>
    <row r="1179" spans="1:20" ht="114.75" x14ac:dyDescent="0.25">
      <c r="A1179" s="15">
        <v>1175</v>
      </c>
      <c r="B1179" s="40" t="s">
        <v>6052</v>
      </c>
      <c r="C1179" s="40" t="s">
        <v>6053</v>
      </c>
      <c r="D1179" s="42" t="s">
        <v>54</v>
      </c>
      <c r="E1179" s="44" t="s">
        <v>364</v>
      </c>
      <c r="F1179" s="40" t="s">
        <v>6054</v>
      </c>
      <c r="G1179" s="45" t="s">
        <v>6055</v>
      </c>
      <c r="H1179" s="46">
        <v>46099</v>
      </c>
      <c r="I1179" s="46">
        <v>46357</v>
      </c>
      <c r="J1179" s="50" t="s">
        <v>4701</v>
      </c>
      <c r="K1179" s="59" t="s">
        <v>1879</v>
      </c>
      <c r="L1179" s="59" t="s">
        <v>543</v>
      </c>
      <c r="M1179" s="59" t="s">
        <v>1978</v>
      </c>
      <c r="N1179" s="59" t="s">
        <v>79</v>
      </c>
      <c r="O1179" s="56" t="s">
        <v>6267</v>
      </c>
      <c r="P1179" s="59" t="s">
        <v>375</v>
      </c>
      <c r="Q1179" s="59" t="s">
        <v>371</v>
      </c>
      <c r="R1179" s="53">
        <v>128879</v>
      </c>
      <c r="S1179" s="53">
        <v>77327.399999999994</v>
      </c>
      <c r="T1179" s="55">
        <f>Table42[[#This Row],[EU funds 
(EUR)]]/Table42[[#This Row],[Total eligible expenditure allocated to the operation (EUR)]]</f>
        <v>0.6</v>
      </c>
    </row>
    <row r="1180" spans="1:20" ht="89.25" x14ac:dyDescent="0.25">
      <c r="A1180" s="15">
        <v>1176</v>
      </c>
      <c r="B1180" s="40" t="s">
        <v>6056</v>
      </c>
      <c r="C1180" s="40" t="s">
        <v>6057</v>
      </c>
      <c r="D1180" s="42" t="s">
        <v>54</v>
      </c>
      <c r="E1180" s="44" t="s">
        <v>364</v>
      </c>
      <c r="F1180" s="40" t="s">
        <v>6058</v>
      </c>
      <c r="G1180" s="45" t="s">
        <v>6059</v>
      </c>
      <c r="H1180" s="46">
        <v>46074</v>
      </c>
      <c r="I1180" s="46">
        <v>46447</v>
      </c>
      <c r="J1180" s="50" t="s">
        <v>4701</v>
      </c>
      <c r="K1180" s="59" t="s">
        <v>6060</v>
      </c>
      <c r="L1180" s="59" t="s">
        <v>73</v>
      </c>
      <c r="M1180" s="59" t="s">
        <v>1950</v>
      </c>
      <c r="N1180" s="59" t="s">
        <v>77</v>
      </c>
      <c r="O1180" s="56" t="s">
        <v>6267</v>
      </c>
      <c r="P1180" s="59" t="s">
        <v>375</v>
      </c>
      <c r="Q1180" s="59" t="s">
        <v>371</v>
      </c>
      <c r="R1180" s="53">
        <v>57253</v>
      </c>
      <c r="S1180" s="53">
        <v>42939.75</v>
      </c>
      <c r="T1180" s="55">
        <f>Table42[[#This Row],[EU funds 
(EUR)]]/Table42[[#This Row],[Total eligible expenditure allocated to the operation (EUR)]]</f>
        <v>0.75</v>
      </c>
    </row>
    <row r="1181" spans="1:20" ht="63.75" x14ac:dyDescent="0.25">
      <c r="A1181" s="15">
        <v>1177</v>
      </c>
      <c r="B1181" s="40" t="s">
        <v>6061</v>
      </c>
      <c r="C1181" s="40" t="s">
        <v>6062</v>
      </c>
      <c r="D1181" s="42" t="s">
        <v>54</v>
      </c>
      <c r="E1181" s="44" t="s">
        <v>364</v>
      </c>
      <c r="F1181" s="40" t="s">
        <v>6063</v>
      </c>
      <c r="G1181" s="45" t="s">
        <v>5476</v>
      </c>
      <c r="H1181" s="46">
        <v>46057</v>
      </c>
      <c r="I1181" s="46">
        <v>46722</v>
      </c>
      <c r="J1181" s="50" t="s">
        <v>4701</v>
      </c>
      <c r="K1181" s="59" t="s">
        <v>90</v>
      </c>
      <c r="L1181" s="59" t="s">
        <v>38</v>
      </c>
      <c r="M1181" s="59" t="s">
        <v>75</v>
      </c>
      <c r="N1181" s="59" t="s">
        <v>75</v>
      </c>
      <c r="O1181" s="56" t="s">
        <v>6267</v>
      </c>
      <c r="P1181" s="59" t="s">
        <v>375</v>
      </c>
      <c r="Q1181" s="59" t="s">
        <v>371</v>
      </c>
      <c r="R1181" s="53">
        <v>48700.160000000003</v>
      </c>
      <c r="S1181" s="53">
        <v>36525.120000000003</v>
      </c>
      <c r="T1181" s="55">
        <f>Table42[[#This Row],[EU funds 
(EUR)]]/Table42[[#This Row],[Total eligible expenditure allocated to the operation (EUR)]]</f>
        <v>0.75</v>
      </c>
    </row>
    <row r="1182" spans="1:20" ht="114.75" x14ac:dyDescent="0.25">
      <c r="A1182" s="15">
        <v>1178</v>
      </c>
      <c r="B1182" s="40" t="s">
        <v>6064</v>
      </c>
      <c r="C1182" s="40" t="s">
        <v>6065</v>
      </c>
      <c r="D1182" s="42" t="s">
        <v>54</v>
      </c>
      <c r="E1182" s="44" t="s">
        <v>364</v>
      </c>
      <c r="F1182" s="40" t="s">
        <v>6066</v>
      </c>
      <c r="G1182" s="45" t="s">
        <v>6067</v>
      </c>
      <c r="H1182" s="46">
        <v>46070</v>
      </c>
      <c r="I1182" s="46">
        <v>46402</v>
      </c>
      <c r="J1182" s="50" t="s">
        <v>4701</v>
      </c>
      <c r="K1182" s="59" t="s">
        <v>4305</v>
      </c>
      <c r="L1182" s="59" t="s">
        <v>261</v>
      </c>
      <c r="M1182" s="59"/>
      <c r="N1182" s="59"/>
      <c r="O1182" s="56" t="s">
        <v>6267</v>
      </c>
      <c r="P1182" s="59" t="s">
        <v>375</v>
      </c>
      <c r="Q1182" s="59" t="s">
        <v>371</v>
      </c>
      <c r="R1182" s="53">
        <v>22181</v>
      </c>
      <c r="S1182" s="53">
        <v>16635.75</v>
      </c>
      <c r="T1182" s="55">
        <f>Table42[[#This Row],[EU funds 
(EUR)]]/Table42[[#This Row],[Total eligible expenditure allocated to the operation (EUR)]]</f>
        <v>0.75</v>
      </c>
    </row>
    <row r="1183" spans="1:20" ht="102" x14ac:dyDescent="0.25">
      <c r="A1183" s="15">
        <v>1179</v>
      </c>
      <c r="B1183" s="40" t="s">
        <v>6068</v>
      </c>
      <c r="C1183" s="40" t="s">
        <v>2712</v>
      </c>
      <c r="D1183" s="42" t="s">
        <v>54</v>
      </c>
      <c r="E1183" s="44" t="s">
        <v>364</v>
      </c>
      <c r="F1183" s="40" t="s">
        <v>6069</v>
      </c>
      <c r="G1183" s="45" t="s">
        <v>6070</v>
      </c>
      <c r="H1183" s="46">
        <v>46044</v>
      </c>
      <c r="I1183" s="46">
        <v>46753</v>
      </c>
      <c r="J1183" s="50" t="s">
        <v>4701</v>
      </c>
      <c r="K1183" s="59" t="s">
        <v>90</v>
      </c>
      <c r="L1183" s="59" t="s">
        <v>38</v>
      </c>
      <c r="M1183" s="59" t="s">
        <v>75</v>
      </c>
      <c r="N1183" s="59" t="s">
        <v>75</v>
      </c>
      <c r="O1183" s="56" t="s">
        <v>6267</v>
      </c>
      <c r="P1183" s="59" t="s">
        <v>375</v>
      </c>
      <c r="Q1183" s="59" t="s">
        <v>371</v>
      </c>
      <c r="R1183" s="53">
        <v>19511.13</v>
      </c>
      <c r="S1183" s="53">
        <v>14633.34</v>
      </c>
      <c r="T1183" s="55">
        <f>Table42[[#This Row],[EU funds 
(EUR)]]/Table42[[#This Row],[Total eligible expenditure allocated to the operation (EUR)]]</f>
        <v>0.74999961560401673</v>
      </c>
    </row>
    <row r="1184" spans="1:20" ht="127.5" x14ac:dyDescent="0.25">
      <c r="A1184" s="15">
        <v>1180</v>
      </c>
      <c r="B1184" s="40" t="s">
        <v>6071</v>
      </c>
      <c r="C1184" s="40" t="s">
        <v>6072</v>
      </c>
      <c r="D1184" s="42" t="s">
        <v>54</v>
      </c>
      <c r="E1184" s="44" t="s">
        <v>364</v>
      </c>
      <c r="F1184" s="40" t="s">
        <v>6073</v>
      </c>
      <c r="G1184" s="45" t="s">
        <v>6074</v>
      </c>
      <c r="H1184" s="46">
        <v>46056</v>
      </c>
      <c r="I1184" s="46">
        <v>46680</v>
      </c>
      <c r="J1184" s="50" t="s">
        <v>4701</v>
      </c>
      <c r="K1184" s="59" t="s">
        <v>1873</v>
      </c>
      <c r="L1184" s="59" t="s">
        <v>541</v>
      </c>
      <c r="M1184" s="59" t="s">
        <v>1974</v>
      </c>
      <c r="N1184" s="59" t="s">
        <v>79</v>
      </c>
      <c r="O1184" s="56" t="s">
        <v>6267</v>
      </c>
      <c r="P1184" s="59" t="s">
        <v>375</v>
      </c>
      <c r="Q1184" s="59" t="s">
        <v>371</v>
      </c>
      <c r="R1184" s="53">
        <v>145637.12</v>
      </c>
      <c r="S1184" s="53">
        <v>87382.27</v>
      </c>
      <c r="T1184" s="55">
        <f>Table42[[#This Row],[EU funds 
(EUR)]]/Table42[[#This Row],[Total eligible expenditure allocated to the operation (EUR)]]</f>
        <v>0.59999998626723738</v>
      </c>
    </row>
    <row r="1185" spans="1:20" ht="102" x14ac:dyDescent="0.25">
      <c r="A1185" s="15">
        <v>1181</v>
      </c>
      <c r="B1185" s="40" t="s">
        <v>6075</v>
      </c>
      <c r="C1185" s="40" t="s">
        <v>6076</v>
      </c>
      <c r="D1185" s="42" t="s">
        <v>54</v>
      </c>
      <c r="E1185" s="44" t="s">
        <v>364</v>
      </c>
      <c r="F1185" s="40" t="s">
        <v>6077</v>
      </c>
      <c r="G1185" s="45" t="s">
        <v>6078</v>
      </c>
      <c r="H1185" s="46">
        <v>46073</v>
      </c>
      <c r="I1185" s="46">
        <v>46722</v>
      </c>
      <c r="J1185" s="50" t="s">
        <v>4701</v>
      </c>
      <c r="K1185" s="59" t="s">
        <v>90</v>
      </c>
      <c r="L1185" s="59" t="s">
        <v>38</v>
      </c>
      <c r="M1185" s="59" t="s">
        <v>75</v>
      </c>
      <c r="N1185" s="59" t="s">
        <v>75</v>
      </c>
      <c r="O1185" s="56" t="s">
        <v>6267</v>
      </c>
      <c r="P1185" s="59" t="s">
        <v>375</v>
      </c>
      <c r="Q1185" s="59" t="s">
        <v>371</v>
      </c>
      <c r="R1185" s="53">
        <v>58668.32</v>
      </c>
      <c r="S1185" s="53">
        <v>44001.24</v>
      </c>
      <c r="T1185" s="55">
        <f>Table42[[#This Row],[EU funds 
(EUR)]]/Table42[[#This Row],[Total eligible expenditure allocated to the operation (EUR)]]</f>
        <v>0.75</v>
      </c>
    </row>
    <row r="1186" spans="1:20" ht="102" x14ac:dyDescent="0.25">
      <c r="A1186" s="15">
        <v>1182</v>
      </c>
      <c r="B1186" s="40" t="s">
        <v>6079</v>
      </c>
      <c r="C1186" s="40" t="s">
        <v>2652</v>
      </c>
      <c r="D1186" s="42" t="s">
        <v>54</v>
      </c>
      <c r="E1186" s="44" t="s">
        <v>364</v>
      </c>
      <c r="F1186" s="40" t="s">
        <v>6080</v>
      </c>
      <c r="G1186" s="45" t="s">
        <v>6081</v>
      </c>
      <c r="H1186" s="46">
        <v>46093</v>
      </c>
      <c r="I1186" s="46">
        <v>46207</v>
      </c>
      <c r="J1186" s="50" t="s">
        <v>4701</v>
      </c>
      <c r="K1186" s="59" t="s">
        <v>2655</v>
      </c>
      <c r="L1186" s="59" t="s">
        <v>116</v>
      </c>
      <c r="M1186" s="59" t="s">
        <v>1953</v>
      </c>
      <c r="N1186" s="59" t="s">
        <v>77</v>
      </c>
      <c r="O1186" s="56" t="s">
        <v>6267</v>
      </c>
      <c r="P1186" s="59" t="s">
        <v>375</v>
      </c>
      <c r="Q1186" s="59" t="s">
        <v>371</v>
      </c>
      <c r="R1186" s="53">
        <v>132926.16</v>
      </c>
      <c r="S1186" s="53">
        <v>99694.61</v>
      </c>
      <c r="T1186" s="55">
        <f>Table42[[#This Row],[EU funds 
(EUR)]]/Table42[[#This Row],[Total eligible expenditure allocated to the operation (EUR)]]</f>
        <v>0.74999992477026345</v>
      </c>
    </row>
    <row r="1187" spans="1:20" ht="127.5" x14ac:dyDescent="0.25">
      <c r="A1187" s="15">
        <v>1183</v>
      </c>
      <c r="B1187" s="40" t="s">
        <v>6082</v>
      </c>
      <c r="C1187" s="40" t="s">
        <v>2716</v>
      </c>
      <c r="D1187" s="42" t="s">
        <v>54</v>
      </c>
      <c r="E1187" s="44" t="s">
        <v>364</v>
      </c>
      <c r="F1187" s="40" t="s">
        <v>6083</v>
      </c>
      <c r="G1187" s="45" t="s">
        <v>6084</v>
      </c>
      <c r="H1187" s="46">
        <v>46065</v>
      </c>
      <c r="I1187" s="46">
        <v>46661</v>
      </c>
      <c r="J1187" s="50" t="s">
        <v>4701</v>
      </c>
      <c r="K1187" s="59" t="s">
        <v>525</v>
      </c>
      <c r="L1187" s="59" t="s">
        <v>542</v>
      </c>
      <c r="M1187" s="59" t="s">
        <v>1975</v>
      </c>
      <c r="N1187" s="59" t="s">
        <v>268</v>
      </c>
      <c r="O1187" s="56" t="s">
        <v>6267</v>
      </c>
      <c r="P1187" s="59" t="s">
        <v>375</v>
      </c>
      <c r="Q1187" s="59" t="s">
        <v>371</v>
      </c>
      <c r="R1187" s="53">
        <v>106862</v>
      </c>
      <c r="S1187" s="53">
        <v>80146.5</v>
      </c>
      <c r="T1187" s="55">
        <f>Table42[[#This Row],[EU funds 
(EUR)]]/Table42[[#This Row],[Total eligible expenditure allocated to the operation (EUR)]]</f>
        <v>0.75</v>
      </c>
    </row>
    <row r="1188" spans="1:20" ht="89.25" x14ac:dyDescent="0.25">
      <c r="A1188" s="15">
        <v>1184</v>
      </c>
      <c r="B1188" s="40" t="s">
        <v>6085</v>
      </c>
      <c r="C1188" s="40" t="s">
        <v>3413</v>
      </c>
      <c r="D1188" s="42" t="s">
        <v>54</v>
      </c>
      <c r="E1188" s="44" t="s">
        <v>364</v>
      </c>
      <c r="F1188" s="40" t="s">
        <v>6086</v>
      </c>
      <c r="G1188" s="45" t="s">
        <v>6087</v>
      </c>
      <c r="H1188" s="46">
        <v>46100</v>
      </c>
      <c r="I1188" s="46">
        <v>46296</v>
      </c>
      <c r="J1188" s="50" t="s">
        <v>4701</v>
      </c>
      <c r="K1188" s="59" t="s">
        <v>1881</v>
      </c>
      <c r="L1188" s="59" t="s">
        <v>260</v>
      </c>
      <c r="M1188" s="59" t="s">
        <v>1960</v>
      </c>
      <c r="N1188" s="59" t="s">
        <v>268</v>
      </c>
      <c r="O1188" s="56" t="s">
        <v>6267</v>
      </c>
      <c r="P1188" s="59" t="s">
        <v>375</v>
      </c>
      <c r="Q1188" s="59" t="s">
        <v>371</v>
      </c>
      <c r="R1188" s="53">
        <v>97550.59</v>
      </c>
      <c r="S1188" s="53">
        <v>73162.94</v>
      </c>
      <c r="T1188" s="55">
        <f>Table42[[#This Row],[EU funds 
(EUR)]]/Table42[[#This Row],[Total eligible expenditure allocated to the operation (EUR)]]</f>
        <v>0.74999997437227195</v>
      </c>
    </row>
    <row r="1189" spans="1:20" ht="102" x14ac:dyDescent="0.25">
      <c r="A1189" s="15">
        <v>1185</v>
      </c>
      <c r="B1189" s="40" t="s">
        <v>6088</v>
      </c>
      <c r="C1189" s="40" t="s">
        <v>6089</v>
      </c>
      <c r="D1189" s="42" t="s">
        <v>54</v>
      </c>
      <c r="E1189" s="44" t="s">
        <v>364</v>
      </c>
      <c r="F1189" s="40" t="s">
        <v>6090</v>
      </c>
      <c r="G1189" s="45" t="s">
        <v>6091</v>
      </c>
      <c r="H1189" s="46">
        <v>46062</v>
      </c>
      <c r="I1189" s="46">
        <v>46583</v>
      </c>
      <c r="J1189" s="50" t="s">
        <v>4701</v>
      </c>
      <c r="K1189" s="59" t="s">
        <v>123</v>
      </c>
      <c r="L1189" s="59" t="s">
        <v>116</v>
      </c>
      <c r="M1189" s="59" t="s">
        <v>6092</v>
      </c>
      <c r="N1189" s="59" t="s">
        <v>6093</v>
      </c>
      <c r="O1189" s="56" t="s">
        <v>6267</v>
      </c>
      <c r="P1189" s="59" t="s">
        <v>375</v>
      </c>
      <c r="Q1189" s="59" t="s">
        <v>371</v>
      </c>
      <c r="R1189" s="53">
        <v>91515</v>
      </c>
      <c r="S1189" s="53">
        <v>54909</v>
      </c>
      <c r="T1189" s="55">
        <f>Table42[[#This Row],[EU funds 
(EUR)]]/Table42[[#This Row],[Total eligible expenditure allocated to the operation (EUR)]]</f>
        <v>0.6</v>
      </c>
    </row>
    <row r="1190" spans="1:20" ht="89.25" x14ac:dyDescent="0.25">
      <c r="A1190" s="15">
        <v>1186</v>
      </c>
      <c r="B1190" s="40" t="s">
        <v>6094</v>
      </c>
      <c r="C1190" s="40" t="s">
        <v>6095</v>
      </c>
      <c r="D1190" s="42" t="s">
        <v>54</v>
      </c>
      <c r="E1190" s="44" t="s">
        <v>364</v>
      </c>
      <c r="F1190" s="40" t="s">
        <v>6096</v>
      </c>
      <c r="G1190" s="45" t="s">
        <v>6097</v>
      </c>
      <c r="H1190" s="46">
        <v>46092</v>
      </c>
      <c r="I1190" s="46">
        <v>46753</v>
      </c>
      <c r="J1190" s="50" t="s">
        <v>4701</v>
      </c>
      <c r="K1190" s="59" t="s">
        <v>123</v>
      </c>
      <c r="L1190" s="59" t="s">
        <v>116</v>
      </c>
      <c r="M1190" s="59" t="s">
        <v>1953</v>
      </c>
      <c r="N1190" s="59" t="s">
        <v>77</v>
      </c>
      <c r="O1190" s="56" t="s">
        <v>6267</v>
      </c>
      <c r="P1190" s="59" t="s">
        <v>375</v>
      </c>
      <c r="Q1190" s="59" t="s">
        <v>371</v>
      </c>
      <c r="R1190" s="53">
        <v>53817</v>
      </c>
      <c r="S1190" s="53">
        <v>40362.75</v>
      </c>
      <c r="T1190" s="55">
        <f>Table42[[#This Row],[EU funds 
(EUR)]]/Table42[[#This Row],[Total eligible expenditure allocated to the operation (EUR)]]</f>
        <v>0.75</v>
      </c>
    </row>
    <row r="1191" spans="1:20" ht="127.5" x14ac:dyDescent="0.25">
      <c r="A1191" s="15">
        <v>1187</v>
      </c>
      <c r="B1191" s="40" t="s">
        <v>6098</v>
      </c>
      <c r="C1191" s="40" t="s">
        <v>6099</v>
      </c>
      <c r="D1191" s="41" t="s">
        <v>54</v>
      </c>
      <c r="E1191" s="43" t="s">
        <v>364</v>
      </c>
      <c r="F1191" s="40" t="s">
        <v>6100</v>
      </c>
      <c r="G1191" s="45" t="s">
        <v>6101</v>
      </c>
      <c r="H1191" s="46">
        <v>46104</v>
      </c>
      <c r="I1191" s="46">
        <v>46415</v>
      </c>
      <c r="J1191" s="50" t="s">
        <v>4701</v>
      </c>
      <c r="K1191" s="56" t="s">
        <v>254</v>
      </c>
      <c r="L1191" s="56" t="s">
        <v>261</v>
      </c>
      <c r="M1191" s="56" t="s">
        <v>1961</v>
      </c>
      <c r="N1191" s="56" t="s">
        <v>268</v>
      </c>
      <c r="O1191" s="56" t="s">
        <v>6267</v>
      </c>
      <c r="P1191" s="56" t="s">
        <v>375</v>
      </c>
      <c r="Q1191" s="56" t="s">
        <v>371</v>
      </c>
      <c r="R1191" s="53">
        <v>118290.8</v>
      </c>
      <c r="S1191" s="53">
        <v>70974.48</v>
      </c>
      <c r="T1191" s="54">
        <f>Table42[[#This Row],[EU funds 
(EUR)]]/Table42[[#This Row],[Total eligible expenditure allocated to the operation (EUR)]]</f>
        <v>0.6</v>
      </c>
    </row>
    <row r="1192" spans="1:20" ht="102" x14ac:dyDescent="0.25">
      <c r="A1192" s="15">
        <v>1188</v>
      </c>
      <c r="B1192" s="40" t="s">
        <v>579</v>
      </c>
      <c r="C1192" s="40" t="s">
        <v>888</v>
      </c>
      <c r="D1192" s="42" t="s">
        <v>54</v>
      </c>
      <c r="E1192" s="44" t="s">
        <v>366</v>
      </c>
      <c r="F1192" s="40" t="s">
        <v>367</v>
      </c>
      <c r="G1192" s="45" t="s">
        <v>1462</v>
      </c>
      <c r="H1192" s="46">
        <v>45405</v>
      </c>
      <c r="I1192" s="46"/>
      <c r="J1192" s="50" t="s">
        <v>4701</v>
      </c>
      <c r="K1192" s="59"/>
      <c r="L1192" s="59"/>
      <c r="M1192" s="59"/>
      <c r="N1192" s="59"/>
      <c r="O1192" s="56" t="s">
        <v>6267</v>
      </c>
      <c r="P1192" s="59" t="s">
        <v>1768</v>
      </c>
      <c r="Q1192" s="59" t="s">
        <v>373</v>
      </c>
      <c r="R1192" s="53">
        <v>275000000</v>
      </c>
      <c r="S1192" s="53">
        <v>150000000</v>
      </c>
      <c r="T1192" s="55">
        <f>Table42[[#This Row],[EU funds 
(EUR)]]/Table42[[#This Row],[Total eligible expenditure allocated to the operation (EUR)]]</f>
        <v>0.54545454545454541</v>
      </c>
    </row>
    <row r="1193" spans="1:20" ht="89.25" x14ac:dyDescent="0.25">
      <c r="A1193" s="15">
        <v>1189</v>
      </c>
      <c r="B1193" s="40" t="s">
        <v>4207</v>
      </c>
      <c r="C1193" s="40" t="s">
        <v>888</v>
      </c>
      <c r="D1193" s="42" t="s">
        <v>54</v>
      </c>
      <c r="E1193" s="44" t="s">
        <v>366</v>
      </c>
      <c r="F1193" s="40" t="s">
        <v>4208</v>
      </c>
      <c r="G1193" s="45" t="s">
        <v>4209</v>
      </c>
      <c r="H1193" s="46">
        <v>46000</v>
      </c>
      <c r="I1193" s="46"/>
      <c r="J1193" s="50" t="s">
        <v>4701</v>
      </c>
      <c r="K1193" s="59"/>
      <c r="L1193" s="59"/>
      <c r="M1193" s="59"/>
      <c r="N1193" s="59"/>
      <c r="O1193" s="56" t="s">
        <v>6267</v>
      </c>
      <c r="P1193" s="59" t="s">
        <v>4210</v>
      </c>
      <c r="Q1193" s="59" t="s">
        <v>4211</v>
      </c>
      <c r="R1193" s="53">
        <v>167070175.44</v>
      </c>
      <c r="S1193" s="53">
        <v>89000000</v>
      </c>
      <c r="T1193" s="55">
        <f>Table42[[#This Row],[EU funds 
(EUR)]]/Table42[[#This Row],[Total eligible expenditure allocated to the operation (EUR)]]</f>
        <v>0.53271028036935664</v>
      </c>
    </row>
    <row r="1194" spans="1:20" ht="114.75" x14ac:dyDescent="0.25">
      <c r="A1194" s="15">
        <v>1190</v>
      </c>
      <c r="B1194" s="40" t="s">
        <v>7</v>
      </c>
      <c r="C1194" s="40" t="s">
        <v>47</v>
      </c>
      <c r="D1194" s="42" t="s">
        <v>54</v>
      </c>
      <c r="E1194" s="44" t="s">
        <v>13</v>
      </c>
      <c r="F1194" s="40" t="s">
        <v>8</v>
      </c>
      <c r="G1194" s="45" t="s">
        <v>66</v>
      </c>
      <c r="H1194" s="46">
        <v>45386</v>
      </c>
      <c r="I1194" s="46">
        <v>45657</v>
      </c>
      <c r="J1194" s="50" t="s">
        <v>4702</v>
      </c>
      <c r="K1194" s="59" t="s">
        <v>90</v>
      </c>
      <c r="L1194" s="59" t="s">
        <v>38</v>
      </c>
      <c r="M1194" s="59" t="s">
        <v>1947</v>
      </c>
      <c r="N1194" s="59" t="s">
        <v>32</v>
      </c>
      <c r="O1194" s="56" t="s">
        <v>6267</v>
      </c>
      <c r="P1194" s="59" t="s">
        <v>19</v>
      </c>
      <c r="Q1194" s="59" t="s">
        <v>20</v>
      </c>
      <c r="R1194" s="53">
        <v>52234936.539999999</v>
      </c>
      <c r="S1194" s="53">
        <v>32281190.780000001</v>
      </c>
      <c r="T1194" s="55">
        <f>Table42[[#This Row],[EU funds 
(EUR)]]/Table42[[#This Row],[Total eligible expenditure allocated to the operation (EUR)]]</f>
        <v>0.61799999996707189</v>
      </c>
    </row>
    <row r="1195" spans="1:20" ht="409.5" x14ac:dyDescent="0.25">
      <c r="A1195" s="15">
        <v>1191</v>
      </c>
      <c r="B1195" s="40" t="s">
        <v>292</v>
      </c>
      <c r="C1195" s="40" t="s">
        <v>47</v>
      </c>
      <c r="D1195" s="42" t="s">
        <v>54</v>
      </c>
      <c r="E1195" s="44" t="s">
        <v>13</v>
      </c>
      <c r="F1195" s="40" t="s">
        <v>319</v>
      </c>
      <c r="G1195" s="45" t="s">
        <v>334</v>
      </c>
      <c r="H1195" s="46">
        <v>45567</v>
      </c>
      <c r="I1195" s="46">
        <v>46387</v>
      </c>
      <c r="J1195" s="50" t="s">
        <v>4701</v>
      </c>
      <c r="K1195" s="59" t="s">
        <v>90</v>
      </c>
      <c r="L1195" s="59" t="s">
        <v>38</v>
      </c>
      <c r="M1195" s="59" t="s">
        <v>1968</v>
      </c>
      <c r="N1195" s="59" t="s">
        <v>348</v>
      </c>
      <c r="O1195" s="56" t="s">
        <v>6267</v>
      </c>
      <c r="P1195" s="59" t="s">
        <v>281</v>
      </c>
      <c r="Q1195" s="59" t="s">
        <v>290</v>
      </c>
      <c r="R1195" s="53">
        <v>25119051.539999999</v>
      </c>
      <c r="S1195" s="53">
        <v>21351193.800000001</v>
      </c>
      <c r="T1195" s="55">
        <f>Table42[[#This Row],[EU funds 
(EUR)]]/Table42[[#This Row],[Total eligible expenditure allocated to the operation (EUR)]]</f>
        <v>0.84999999964170625</v>
      </c>
    </row>
    <row r="1196" spans="1:20" ht="409.5" x14ac:dyDescent="0.25">
      <c r="A1196" s="15">
        <v>1192</v>
      </c>
      <c r="B1196" s="40" t="s">
        <v>135</v>
      </c>
      <c r="C1196" s="40" t="s">
        <v>163</v>
      </c>
      <c r="D1196" s="42" t="s">
        <v>54</v>
      </c>
      <c r="E1196" s="44" t="s">
        <v>13</v>
      </c>
      <c r="F1196" s="40" t="s">
        <v>195</v>
      </c>
      <c r="G1196" s="45" t="s">
        <v>224</v>
      </c>
      <c r="H1196" s="46">
        <v>45512</v>
      </c>
      <c r="I1196" s="46">
        <v>46539</v>
      </c>
      <c r="J1196" s="50" t="s">
        <v>4701</v>
      </c>
      <c r="K1196" s="59" t="s">
        <v>90</v>
      </c>
      <c r="L1196" s="59" t="s">
        <v>38</v>
      </c>
      <c r="M1196" s="59" t="s">
        <v>1959</v>
      </c>
      <c r="N1196" s="59" t="s">
        <v>267</v>
      </c>
      <c r="O1196" s="56" t="s">
        <v>6267</v>
      </c>
      <c r="P1196" s="59" t="s">
        <v>277</v>
      </c>
      <c r="Q1196" s="59" t="s">
        <v>286</v>
      </c>
      <c r="R1196" s="53">
        <v>35882206.219999999</v>
      </c>
      <c r="S1196" s="53">
        <v>30499875.280000001</v>
      </c>
      <c r="T1196" s="55">
        <f>Table42[[#This Row],[EU funds 
(EUR)]]/Table42[[#This Row],[Total eligible expenditure allocated to the operation (EUR)]]</f>
        <v>0.84999999980491725</v>
      </c>
    </row>
    <row r="1197" spans="1:20" ht="114.75" x14ac:dyDescent="0.25">
      <c r="A1197" s="15">
        <v>1193</v>
      </c>
      <c r="B1197" s="40" t="s">
        <v>298</v>
      </c>
      <c r="C1197" s="40" t="s">
        <v>47</v>
      </c>
      <c r="D1197" s="42" t="s">
        <v>54</v>
      </c>
      <c r="E1197" s="44" t="s">
        <v>13</v>
      </c>
      <c r="F1197" s="40" t="s">
        <v>325</v>
      </c>
      <c r="G1197" s="45" t="s">
        <v>1464</v>
      </c>
      <c r="H1197" s="46">
        <v>45593</v>
      </c>
      <c r="I1197" s="46">
        <v>46387</v>
      </c>
      <c r="J1197" s="50" t="s">
        <v>4701</v>
      </c>
      <c r="K1197" s="59" t="s">
        <v>90</v>
      </c>
      <c r="L1197" s="59" t="s">
        <v>38</v>
      </c>
      <c r="M1197" s="59" t="s">
        <v>1970</v>
      </c>
      <c r="N1197" s="59" t="s">
        <v>350</v>
      </c>
      <c r="O1197" s="56" t="s">
        <v>6267</v>
      </c>
      <c r="P1197" s="59" t="s">
        <v>19</v>
      </c>
      <c r="Q1197" s="59" t="s">
        <v>20</v>
      </c>
      <c r="R1197" s="53">
        <v>77138476.609999999</v>
      </c>
      <c r="S1197" s="53">
        <v>69833462.870000005</v>
      </c>
      <c r="T1197" s="55">
        <f>Table42[[#This Row],[EU funds 
(EUR)]]/Table42[[#This Row],[Total eligible expenditure allocated to the operation (EUR)]]</f>
        <v>0.90529999993475374</v>
      </c>
    </row>
    <row r="1198" spans="1:20" ht="204" x14ac:dyDescent="0.25">
      <c r="A1198" s="15">
        <v>1194</v>
      </c>
      <c r="B1198" s="40" t="s">
        <v>297</v>
      </c>
      <c r="C1198" s="40" t="s">
        <v>311</v>
      </c>
      <c r="D1198" s="42" t="s">
        <v>54</v>
      </c>
      <c r="E1198" s="44" t="s">
        <v>13</v>
      </c>
      <c r="F1198" s="40" t="s">
        <v>324</v>
      </c>
      <c r="G1198" s="45" t="s">
        <v>339</v>
      </c>
      <c r="H1198" s="46">
        <v>45588</v>
      </c>
      <c r="I1198" s="46">
        <v>47118</v>
      </c>
      <c r="J1198" s="50" t="s">
        <v>4701</v>
      </c>
      <c r="K1198" s="59" t="s">
        <v>90</v>
      </c>
      <c r="L1198" s="59" t="s">
        <v>38</v>
      </c>
      <c r="M1198" s="59" t="s">
        <v>1969</v>
      </c>
      <c r="N1198" s="59" t="s">
        <v>349</v>
      </c>
      <c r="O1198" s="56" t="s">
        <v>6267</v>
      </c>
      <c r="P1198" s="59" t="s">
        <v>277</v>
      </c>
      <c r="Q1198" s="59" t="s">
        <v>286</v>
      </c>
      <c r="R1198" s="53">
        <v>2640848.71</v>
      </c>
      <c r="S1198" s="53">
        <v>2244721.4</v>
      </c>
      <c r="T1198" s="55">
        <f>Table42[[#This Row],[EU funds 
(EUR)]]/Table42[[#This Row],[Total eligible expenditure allocated to the operation (EUR)]]</f>
        <v>0.84999999867466847</v>
      </c>
    </row>
    <row r="1199" spans="1:20" ht="409.5" x14ac:dyDescent="0.25">
      <c r="A1199" s="15">
        <v>1195</v>
      </c>
      <c r="B1199" s="40" t="s">
        <v>154</v>
      </c>
      <c r="C1199" s="40" t="s">
        <v>47</v>
      </c>
      <c r="D1199" s="42" t="s">
        <v>54</v>
      </c>
      <c r="E1199" s="44" t="s">
        <v>13</v>
      </c>
      <c r="F1199" s="40" t="s">
        <v>214</v>
      </c>
      <c r="G1199" s="45" t="s">
        <v>243</v>
      </c>
      <c r="H1199" s="46">
        <v>45544</v>
      </c>
      <c r="I1199" s="46">
        <v>46022</v>
      </c>
      <c r="J1199" s="50" t="s">
        <v>4701</v>
      </c>
      <c r="K1199" s="59" t="s">
        <v>90</v>
      </c>
      <c r="L1199" s="59" t="s">
        <v>38</v>
      </c>
      <c r="M1199" s="59" t="s">
        <v>1966</v>
      </c>
      <c r="N1199" s="59" t="s">
        <v>272</v>
      </c>
      <c r="O1199" s="56" t="s">
        <v>6267</v>
      </c>
      <c r="P1199" s="59" t="s">
        <v>281</v>
      </c>
      <c r="Q1199" s="59" t="s">
        <v>290</v>
      </c>
      <c r="R1199" s="53">
        <v>27548296.530000001</v>
      </c>
      <c r="S1199" s="53">
        <v>23416052.050000001</v>
      </c>
      <c r="T1199" s="55">
        <f>Table42[[#This Row],[EU funds 
(EUR)]]/Table42[[#This Row],[Total eligible expenditure allocated to the operation (EUR)]]</f>
        <v>0.84999999998185005</v>
      </c>
    </row>
    <row r="1200" spans="1:20" ht="165.75" x14ac:dyDescent="0.25">
      <c r="A1200" s="15">
        <v>1196</v>
      </c>
      <c r="B1200" s="40" t="s">
        <v>299</v>
      </c>
      <c r="C1200" s="40" t="s">
        <v>312</v>
      </c>
      <c r="D1200" s="42" t="s">
        <v>54</v>
      </c>
      <c r="E1200" s="44" t="s">
        <v>13</v>
      </c>
      <c r="F1200" s="40" t="s">
        <v>326</v>
      </c>
      <c r="G1200" s="45" t="s">
        <v>340</v>
      </c>
      <c r="H1200" s="46">
        <v>45595</v>
      </c>
      <c r="I1200" s="46">
        <v>47118</v>
      </c>
      <c r="J1200" s="50" t="s">
        <v>4701</v>
      </c>
      <c r="K1200" s="59" t="s">
        <v>90</v>
      </c>
      <c r="L1200" s="59" t="s">
        <v>38</v>
      </c>
      <c r="M1200" s="59" t="s">
        <v>1957</v>
      </c>
      <c r="N1200" s="59" t="s">
        <v>79</v>
      </c>
      <c r="O1200" s="56" t="s">
        <v>6267</v>
      </c>
      <c r="P1200" s="59" t="s">
        <v>281</v>
      </c>
      <c r="Q1200" s="59" t="s">
        <v>290</v>
      </c>
      <c r="R1200" s="53">
        <v>15762441.35</v>
      </c>
      <c r="S1200" s="53">
        <v>13398075.140000001</v>
      </c>
      <c r="T1200" s="55">
        <f>Table42[[#This Row],[EU funds 
(EUR)]]/Table42[[#This Row],[Total eligible expenditure allocated to the operation (EUR)]]</f>
        <v>0.84999999952418548</v>
      </c>
    </row>
    <row r="1201" spans="1:20" ht="153" x14ac:dyDescent="0.25">
      <c r="A1201" s="15">
        <v>1197</v>
      </c>
      <c r="B1201" s="40" t="s">
        <v>4212</v>
      </c>
      <c r="C1201" s="40" t="s">
        <v>4213</v>
      </c>
      <c r="D1201" s="42" t="s">
        <v>54</v>
      </c>
      <c r="E1201" s="44" t="s">
        <v>13</v>
      </c>
      <c r="F1201" s="40" t="s">
        <v>4214</v>
      </c>
      <c r="G1201" s="45" t="s">
        <v>4215</v>
      </c>
      <c r="H1201" s="46">
        <v>45967</v>
      </c>
      <c r="I1201" s="46">
        <v>46600</v>
      </c>
      <c r="J1201" s="50" t="s">
        <v>4701</v>
      </c>
      <c r="K1201" s="59" t="s">
        <v>91</v>
      </c>
      <c r="L1201" s="59" t="s">
        <v>72</v>
      </c>
      <c r="M1201" s="59" t="s">
        <v>1949</v>
      </c>
      <c r="N1201" s="59" t="s">
        <v>77</v>
      </c>
      <c r="O1201" s="56" t="s">
        <v>6267</v>
      </c>
      <c r="P1201" s="59" t="s">
        <v>277</v>
      </c>
      <c r="Q1201" s="59" t="s">
        <v>286</v>
      </c>
      <c r="R1201" s="53">
        <v>3048943.88</v>
      </c>
      <c r="S1201" s="53">
        <v>1999985.22</v>
      </c>
      <c r="T1201" s="55">
        <f>Table42[[#This Row],[EU funds 
(EUR)]]/Table42[[#This Row],[Total eligible expenditure allocated to the operation (EUR)]]</f>
        <v>0.65595999753199785</v>
      </c>
    </row>
    <row r="1202" spans="1:20" ht="153" x14ac:dyDescent="0.25">
      <c r="A1202" s="15">
        <v>1198</v>
      </c>
      <c r="B1202" s="40" t="s">
        <v>4216</v>
      </c>
      <c r="C1202" s="40" t="s">
        <v>1048</v>
      </c>
      <c r="D1202" s="42" t="s">
        <v>54</v>
      </c>
      <c r="E1202" s="44" t="s">
        <v>13</v>
      </c>
      <c r="F1202" s="40" t="s">
        <v>4217</v>
      </c>
      <c r="G1202" s="45" t="s">
        <v>4218</v>
      </c>
      <c r="H1202" s="46">
        <v>45967</v>
      </c>
      <c r="I1202" s="46">
        <v>46752</v>
      </c>
      <c r="J1202" s="50" t="s">
        <v>4701</v>
      </c>
      <c r="K1202" s="59" t="s">
        <v>1862</v>
      </c>
      <c r="L1202" s="59" t="s">
        <v>74</v>
      </c>
      <c r="M1202" s="59" t="s">
        <v>1952</v>
      </c>
      <c r="N1202" s="59" t="s">
        <v>79</v>
      </c>
      <c r="O1202" s="56" t="s">
        <v>6267</v>
      </c>
      <c r="P1202" s="59" t="s">
        <v>277</v>
      </c>
      <c r="Q1202" s="59" t="s">
        <v>286</v>
      </c>
      <c r="R1202" s="53">
        <v>1738392.64</v>
      </c>
      <c r="S1202" s="53">
        <v>1477633.74</v>
      </c>
      <c r="T1202" s="55">
        <f>Table42[[#This Row],[EU funds 
(EUR)]]/Table42[[#This Row],[Total eligible expenditure allocated to the operation (EUR)]]</f>
        <v>0.8499999976990239</v>
      </c>
    </row>
    <row r="1203" spans="1:20" ht="153" x14ac:dyDescent="0.25">
      <c r="A1203" s="15">
        <v>1199</v>
      </c>
      <c r="B1203" s="40" t="s">
        <v>4219</v>
      </c>
      <c r="C1203" s="40" t="s">
        <v>4220</v>
      </c>
      <c r="D1203" s="42" t="s">
        <v>54</v>
      </c>
      <c r="E1203" s="44" t="s">
        <v>13</v>
      </c>
      <c r="F1203" s="40" t="s">
        <v>4221</v>
      </c>
      <c r="G1203" s="45" t="s">
        <v>4222</v>
      </c>
      <c r="H1203" s="46">
        <v>45971</v>
      </c>
      <c r="I1203" s="46">
        <v>46391</v>
      </c>
      <c r="J1203" s="50" t="s">
        <v>4701</v>
      </c>
      <c r="K1203" s="59" t="s">
        <v>4223</v>
      </c>
      <c r="L1203" s="59" t="s">
        <v>118</v>
      </c>
      <c r="M1203" s="59" t="s">
        <v>1955</v>
      </c>
      <c r="N1203" s="59" t="s">
        <v>77</v>
      </c>
      <c r="O1203" s="56" t="s">
        <v>6267</v>
      </c>
      <c r="P1203" s="59" t="s">
        <v>277</v>
      </c>
      <c r="Q1203" s="59" t="s">
        <v>286</v>
      </c>
      <c r="R1203" s="53">
        <v>2613185.81</v>
      </c>
      <c r="S1203" s="53">
        <v>2000000</v>
      </c>
      <c r="T1203" s="55">
        <f>Table42[[#This Row],[EU funds 
(EUR)]]/Table42[[#This Row],[Total eligible expenditure allocated to the operation (EUR)]]</f>
        <v>0.76534932661370914</v>
      </c>
    </row>
    <row r="1204" spans="1:20" ht="153" x14ac:dyDescent="0.25">
      <c r="A1204" s="15">
        <v>1200</v>
      </c>
      <c r="B1204" s="40" t="s">
        <v>4224</v>
      </c>
      <c r="C1204" s="40" t="s">
        <v>4225</v>
      </c>
      <c r="D1204" s="42" t="s">
        <v>54</v>
      </c>
      <c r="E1204" s="44" t="s">
        <v>13</v>
      </c>
      <c r="F1204" s="40" t="s">
        <v>4226</v>
      </c>
      <c r="G1204" s="45" t="s">
        <v>4227</v>
      </c>
      <c r="H1204" s="46">
        <v>45967</v>
      </c>
      <c r="I1204" s="46">
        <v>46663</v>
      </c>
      <c r="J1204" s="50" t="s">
        <v>4701</v>
      </c>
      <c r="K1204" s="59" t="s">
        <v>4228</v>
      </c>
      <c r="L1204" s="59" t="s">
        <v>542</v>
      </c>
      <c r="M1204" s="59" t="s">
        <v>1975</v>
      </c>
      <c r="N1204" s="59" t="s">
        <v>268</v>
      </c>
      <c r="O1204" s="56" t="s">
        <v>6267</v>
      </c>
      <c r="P1204" s="59" t="s">
        <v>277</v>
      </c>
      <c r="Q1204" s="59" t="s">
        <v>286</v>
      </c>
      <c r="R1204" s="53">
        <v>2104171.92</v>
      </c>
      <c r="S1204" s="53">
        <v>1788546.13</v>
      </c>
      <c r="T1204" s="55">
        <f>Table42[[#This Row],[EU funds 
(EUR)]]/Table42[[#This Row],[Total eligible expenditure allocated to the operation (EUR)]]</f>
        <v>0.84999999904950729</v>
      </c>
    </row>
    <row r="1205" spans="1:20" ht="153" x14ac:dyDescent="0.25">
      <c r="A1205" s="15">
        <v>1201</v>
      </c>
      <c r="B1205" s="40" t="s">
        <v>4229</v>
      </c>
      <c r="C1205" s="40" t="s">
        <v>4230</v>
      </c>
      <c r="D1205" s="42" t="s">
        <v>54</v>
      </c>
      <c r="E1205" s="44" t="s">
        <v>13</v>
      </c>
      <c r="F1205" s="40" t="s">
        <v>4231</v>
      </c>
      <c r="G1205" s="45" t="s">
        <v>4232</v>
      </c>
      <c r="H1205" s="46">
        <v>45967</v>
      </c>
      <c r="I1205" s="46">
        <v>46752</v>
      </c>
      <c r="J1205" s="50" t="s">
        <v>4701</v>
      </c>
      <c r="K1205" s="59" t="s">
        <v>4233</v>
      </c>
      <c r="L1205" s="59" t="s">
        <v>1898</v>
      </c>
      <c r="M1205" s="59" t="s">
        <v>1987</v>
      </c>
      <c r="N1205" s="59" t="s">
        <v>79</v>
      </c>
      <c r="O1205" s="56" t="s">
        <v>6267</v>
      </c>
      <c r="P1205" s="59" t="s">
        <v>277</v>
      </c>
      <c r="Q1205" s="59" t="s">
        <v>286</v>
      </c>
      <c r="R1205" s="53">
        <v>2359707.4500000002</v>
      </c>
      <c r="S1205" s="53">
        <v>2000000</v>
      </c>
      <c r="T1205" s="55">
        <f>Table42[[#This Row],[EU funds 
(EUR)]]/Table42[[#This Row],[Total eligible expenditure allocated to the operation (EUR)]]</f>
        <v>0.84756269257021666</v>
      </c>
    </row>
    <row r="1206" spans="1:20" ht="153" x14ac:dyDescent="0.25">
      <c r="A1206" s="15">
        <v>1202</v>
      </c>
      <c r="B1206" s="40" t="s">
        <v>4234</v>
      </c>
      <c r="C1206" s="40" t="s">
        <v>4235</v>
      </c>
      <c r="D1206" s="42" t="s">
        <v>54</v>
      </c>
      <c r="E1206" s="44" t="s">
        <v>13</v>
      </c>
      <c r="F1206" s="40" t="s">
        <v>4236</v>
      </c>
      <c r="G1206" s="45" t="s">
        <v>4237</v>
      </c>
      <c r="H1206" s="46">
        <v>45967</v>
      </c>
      <c r="I1206" s="46">
        <v>46626</v>
      </c>
      <c r="J1206" s="50" t="s">
        <v>4701</v>
      </c>
      <c r="K1206" s="59" t="s">
        <v>4238</v>
      </c>
      <c r="L1206" s="59" t="s">
        <v>118</v>
      </c>
      <c r="M1206" s="59" t="s">
        <v>1955</v>
      </c>
      <c r="N1206" s="59" t="s">
        <v>77</v>
      </c>
      <c r="O1206" s="56" t="s">
        <v>6267</v>
      </c>
      <c r="P1206" s="59" t="s">
        <v>277</v>
      </c>
      <c r="Q1206" s="59" t="s">
        <v>286</v>
      </c>
      <c r="R1206" s="53">
        <v>1203533.07</v>
      </c>
      <c r="S1206" s="53">
        <v>1023003.1</v>
      </c>
      <c r="T1206" s="55">
        <f>Table42[[#This Row],[EU funds 
(EUR)]]/Table42[[#This Row],[Total eligible expenditure allocated to the operation (EUR)]]</f>
        <v>0.84999999210657329</v>
      </c>
    </row>
    <row r="1207" spans="1:20" ht="153" x14ac:dyDescent="0.25">
      <c r="A1207" s="15">
        <v>1203</v>
      </c>
      <c r="B1207" s="40" t="s">
        <v>4239</v>
      </c>
      <c r="C1207" s="40" t="s">
        <v>4240</v>
      </c>
      <c r="D1207" s="42" t="s">
        <v>54</v>
      </c>
      <c r="E1207" s="44" t="s">
        <v>13</v>
      </c>
      <c r="F1207" s="40" t="s">
        <v>4241</v>
      </c>
      <c r="G1207" s="45" t="s">
        <v>4242</v>
      </c>
      <c r="H1207" s="46">
        <v>45967</v>
      </c>
      <c r="I1207" s="46">
        <v>46570</v>
      </c>
      <c r="J1207" s="50" t="s">
        <v>4701</v>
      </c>
      <c r="K1207" s="59" t="s">
        <v>4243</v>
      </c>
      <c r="L1207" s="59" t="s">
        <v>116</v>
      </c>
      <c r="M1207" s="59" t="s">
        <v>1953</v>
      </c>
      <c r="N1207" s="59" t="s">
        <v>77</v>
      </c>
      <c r="O1207" s="56" t="s">
        <v>6267</v>
      </c>
      <c r="P1207" s="59" t="s">
        <v>277</v>
      </c>
      <c r="Q1207" s="59" t="s">
        <v>286</v>
      </c>
      <c r="R1207" s="53">
        <v>2090532.84</v>
      </c>
      <c r="S1207" s="53">
        <v>1776952.91</v>
      </c>
      <c r="T1207" s="55">
        <f>Table42[[#This Row],[EU funds 
(EUR)]]/Table42[[#This Row],[Total eligible expenditure allocated to the operation (EUR)]]</f>
        <v>0.8499999980866122</v>
      </c>
    </row>
    <row r="1208" spans="1:20" ht="153" x14ac:dyDescent="0.25">
      <c r="A1208" s="15">
        <v>1204</v>
      </c>
      <c r="B1208" s="40" t="s">
        <v>4244</v>
      </c>
      <c r="C1208" s="40" t="s">
        <v>4245</v>
      </c>
      <c r="D1208" s="42" t="s">
        <v>54</v>
      </c>
      <c r="E1208" s="44" t="s">
        <v>13</v>
      </c>
      <c r="F1208" s="40" t="s">
        <v>4246</v>
      </c>
      <c r="G1208" s="45" t="s">
        <v>4247</v>
      </c>
      <c r="H1208" s="46">
        <v>45967</v>
      </c>
      <c r="I1208" s="46">
        <v>46686</v>
      </c>
      <c r="J1208" s="50" t="s">
        <v>4701</v>
      </c>
      <c r="K1208" s="59" t="s">
        <v>4248</v>
      </c>
      <c r="L1208" s="59" t="s">
        <v>545</v>
      </c>
      <c r="M1208" s="59" t="s">
        <v>1980</v>
      </c>
      <c r="N1208" s="59" t="s">
        <v>268</v>
      </c>
      <c r="O1208" s="56" t="s">
        <v>6267</v>
      </c>
      <c r="P1208" s="59" t="s">
        <v>277</v>
      </c>
      <c r="Q1208" s="59" t="s">
        <v>286</v>
      </c>
      <c r="R1208" s="53">
        <v>1500434.62</v>
      </c>
      <c r="S1208" s="53">
        <v>1275369.42</v>
      </c>
      <c r="T1208" s="55">
        <f>Table42[[#This Row],[EU funds 
(EUR)]]/Table42[[#This Row],[Total eligible expenditure allocated to the operation (EUR)]]</f>
        <v>0.84999999533468495</v>
      </c>
    </row>
    <row r="1209" spans="1:20" ht="153" x14ac:dyDescent="0.25">
      <c r="A1209" s="15">
        <v>1205</v>
      </c>
      <c r="B1209" s="40" t="s">
        <v>6102</v>
      </c>
      <c r="C1209" s="40" t="s">
        <v>6103</v>
      </c>
      <c r="D1209" s="42" t="s">
        <v>54</v>
      </c>
      <c r="E1209" s="44" t="s">
        <v>13</v>
      </c>
      <c r="F1209" s="40" t="s">
        <v>6104</v>
      </c>
      <c r="G1209" s="45" t="s">
        <v>6105</v>
      </c>
      <c r="H1209" s="46">
        <v>46084</v>
      </c>
      <c r="I1209" s="46">
        <v>46752</v>
      </c>
      <c r="J1209" s="50" t="s">
        <v>4701</v>
      </c>
      <c r="K1209" s="59" t="s">
        <v>6106</v>
      </c>
      <c r="L1209" s="59" t="s">
        <v>263</v>
      </c>
      <c r="M1209" s="59" t="s">
        <v>1967</v>
      </c>
      <c r="N1209" s="59" t="s">
        <v>268</v>
      </c>
      <c r="O1209" s="56" t="s">
        <v>6267</v>
      </c>
      <c r="P1209" s="59" t="s">
        <v>277</v>
      </c>
      <c r="Q1209" s="59" t="s">
        <v>286</v>
      </c>
      <c r="R1209" s="53">
        <v>785557.25</v>
      </c>
      <c r="S1209" s="53">
        <v>667723.66</v>
      </c>
      <c r="T1209" s="55">
        <f>Table42[[#This Row],[EU funds 
(EUR)]]/Table42[[#This Row],[Total eligible expenditure allocated to the operation (EUR)]]</f>
        <v>0.84999999681754579</v>
      </c>
    </row>
    <row r="1210" spans="1:20" ht="153" x14ac:dyDescent="0.25">
      <c r="A1210" s="15">
        <v>1206</v>
      </c>
      <c r="B1210" s="40" t="s">
        <v>4249</v>
      </c>
      <c r="C1210" s="40" t="s">
        <v>4250</v>
      </c>
      <c r="D1210" s="42" t="s">
        <v>54</v>
      </c>
      <c r="E1210" s="44" t="s">
        <v>13</v>
      </c>
      <c r="F1210" s="40" t="s">
        <v>4251</v>
      </c>
      <c r="G1210" s="45" t="s">
        <v>4252</v>
      </c>
      <c r="H1210" s="46">
        <v>45967</v>
      </c>
      <c r="I1210" s="46">
        <v>46587</v>
      </c>
      <c r="J1210" s="50" t="s">
        <v>4701</v>
      </c>
      <c r="K1210" s="59" t="s">
        <v>4253</v>
      </c>
      <c r="L1210" s="59" t="s">
        <v>542</v>
      </c>
      <c r="M1210" s="59" t="s">
        <v>1975</v>
      </c>
      <c r="N1210" s="59" t="s">
        <v>268</v>
      </c>
      <c r="O1210" s="56" t="s">
        <v>6267</v>
      </c>
      <c r="P1210" s="59" t="s">
        <v>277</v>
      </c>
      <c r="Q1210" s="59" t="s">
        <v>286</v>
      </c>
      <c r="R1210" s="53">
        <v>2620264.7400000002</v>
      </c>
      <c r="S1210" s="53">
        <v>2000000</v>
      </c>
      <c r="T1210" s="55">
        <f>Table42[[#This Row],[EU funds 
(EUR)]]/Table42[[#This Row],[Total eligible expenditure allocated to the operation (EUR)]]</f>
        <v>0.76328165221961497</v>
      </c>
    </row>
    <row r="1211" spans="1:20" ht="153" x14ac:dyDescent="0.25">
      <c r="A1211" s="15">
        <v>1207</v>
      </c>
      <c r="B1211" s="40" t="s">
        <v>4254</v>
      </c>
      <c r="C1211" s="40" t="s">
        <v>4255</v>
      </c>
      <c r="D1211" s="42" t="s">
        <v>54</v>
      </c>
      <c r="E1211" s="44" t="s">
        <v>13</v>
      </c>
      <c r="F1211" s="40" t="s">
        <v>4256</v>
      </c>
      <c r="G1211" s="45" t="s">
        <v>4257</v>
      </c>
      <c r="H1211" s="46">
        <v>45967</v>
      </c>
      <c r="I1211" s="46">
        <v>46745</v>
      </c>
      <c r="J1211" s="50" t="s">
        <v>4701</v>
      </c>
      <c r="K1211" s="59" t="s">
        <v>3889</v>
      </c>
      <c r="L1211" s="59" t="s">
        <v>265</v>
      </c>
      <c r="M1211" s="59" t="s">
        <v>1956</v>
      </c>
      <c r="N1211" s="59" t="s">
        <v>79</v>
      </c>
      <c r="O1211" s="56" t="s">
        <v>6267</v>
      </c>
      <c r="P1211" s="59" t="s">
        <v>277</v>
      </c>
      <c r="Q1211" s="59" t="s">
        <v>286</v>
      </c>
      <c r="R1211" s="53">
        <v>2424877.08</v>
      </c>
      <c r="S1211" s="53">
        <v>2000000</v>
      </c>
      <c r="T1211" s="55">
        <f>Table42[[#This Row],[EU funds 
(EUR)]]/Table42[[#This Row],[Total eligible expenditure allocated to the operation (EUR)]]</f>
        <v>0.82478407524063035</v>
      </c>
    </row>
    <row r="1212" spans="1:20" ht="153" x14ac:dyDescent="0.25">
      <c r="A1212" s="15">
        <v>1208</v>
      </c>
      <c r="B1212" s="40" t="s">
        <v>6107</v>
      </c>
      <c r="C1212" s="40" t="s">
        <v>902</v>
      </c>
      <c r="D1212" s="42" t="s">
        <v>54</v>
      </c>
      <c r="E1212" s="44" t="s">
        <v>13</v>
      </c>
      <c r="F1212" s="40" t="s">
        <v>6108</v>
      </c>
      <c r="G1212" s="45" t="s">
        <v>6109</v>
      </c>
      <c r="H1212" s="46">
        <v>46076</v>
      </c>
      <c r="I1212" s="46">
        <v>46729</v>
      </c>
      <c r="J1212" s="50" t="s">
        <v>4701</v>
      </c>
      <c r="K1212" s="59" t="s">
        <v>1816</v>
      </c>
      <c r="L1212" s="59" t="s">
        <v>74</v>
      </c>
      <c r="M1212" s="59" t="s">
        <v>1952</v>
      </c>
      <c r="N1212" s="59" t="s">
        <v>79</v>
      </c>
      <c r="O1212" s="56" t="s">
        <v>6267</v>
      </c>
      <c r="P1212" s="59" t="s">
        <v>277</v>
      </c>
      <c r="Q1212" s="59" t="s">
        <v>286</v>
      </c>
      <c r="R1212" s="53">
        <v>1763958.57</v>
      </c>
      <c r="S1212" s="53">
        <v>1499364.78</v>
      </c>
      <c r="T1212" s="55">
        <f>Table42[[#This Row],[EU funds 
(EUR)]]/Table42[[#This Row],[Total eligible expenditure allocated to the operation (EUR)]]</f>
        <v>0.84999999744891963</v>
      </c>
    </row>
    <row r="1213" spans="1:20" ht="153" x14ac:dyDescent="0.25">
      <c r="A1213" s="15">
        <v>1209</v>
      </c>
      <c r="B1213" s="40" t="s">
        <v>4258</v>
      </c>
      <c r="C1213" s="40" t="s">
        <v>4259</v>
      </c>
      <c r="D1213" s="42" t="s">
        <v>54</v>
      </c>
      <c r="E1213" s="44" t="s">
        <v>13</v>
      </c>
      <c r="F1213" s="40" t="s">
        <v>4260</v>
      </c>
      <c r="G1213" s="45" t="s">
        <v>4261</v>
      </c>
      <c r="H1213" s="46">
        <v>45967</v>
      </c>
      <c r="I1213" s="46">
        <v>46719</v>
      </c>
      <c r="J1213" s="50" t="s">
        <v>4701</v>
      </c>
      <c r="K1213" s="59" t="s">
        <v>3692</v>
      </c>
      <c r="L1213" s="59" t="s">
        <v>545</v>
      </c>
      <c r="M1213" s="59" t="s">
        <v>1980</v>
      </c>
      <c r="N1213" s="59" t="s">
        <v>268</v>
      </c>
      <c r="O1213" s="56" t="s">
        <v>6267</v>
      </c>
      <c r="P1213" s="59" t="s">
        <v>277</v>
      </c>
      <c r="Q1213" s="59" t="s">
        <v>286</v>
      </c>
      <c r="R1213" s="53">
        <v>578760.06999999995</v>
      </c>
      <c r="S1213" s="53">
        <v>491946.05</v>
      </c>
      <c r="T1213" s="55">
        <f>Table42[[#This Row],[EU funds 
(EUR)]]/Table42[[#This Row],[Total eligible expenditure allocated to the operation (EUR)]]</f>
        <v>0.84999998358559881</v>
      </c>
    </row>
    <row r="1214" spans="1:20" ht="153" x14ac:dyDescent="0.25">
      <c r="A1214" s="15">
        <v>1210</v>
      </c>
      <c r="B1214" s="40" t="s">
        <v>6110</v>
      </c>
      <c r="C1214" s="40" t="s">
        <v>6111</v>
      </c>
      <c r="D1214" s="42" t="s">
        <v>54</v>
      </c>
      <c r="E1214" s="44" t="s">
        <v>13</v>
      </c>
      <c r="F1214" s="40" t="s">
        <v>6112</v>
      </c>
      <c r="G1214" s="45" t="s">
        <v>6113</v>
      </c>
      <c r="H1214" s="46">
        <v>46112</v>
      </c>
      <c r="I1214" s="46">
        <v>46752</v>
      </c>
      <c r="J1214" s="50" t="s">
        <v>4701</v>
      </c>
      <c r="K1214" s="59" t="s">
        <v>6114</v>
      </c>
      <c r="L1214" s="59" t="s">
        <v>543</v>
      </c>
      <c r="M1214" s="59" t="s">
        <v>1978</v>
      </c>
      <c r="N1214" s="59" t="s">
        <v>79</v>
      </c>
      <c r="O1214" s="56" t="s">
        <v>6267</v>
      </c>
      <c r="P1214" s="59" t="s">
        <v>277</v>
      </c>
      <c r="Q1214" s="59" t="s">
        <v>286</v>
      </c>
      <c r="R1214" s="53">
        <v>1448220.56</v>
      </c>
      <c r="S1214" s="53">
        <v>1230352.1399999999</v>
      </c>
      <c r="T1214" s="55">
        <f>Table42[[#This Row],[EU funds 
(EUR)]]/Table42[[#This Row],[Total eligible expenditure allocated to the operation (EUR)]]</f>
        <v>0.84956129886734921</v>
      </c>
    </row>
    <row r="1215" spans="1:20" ht="153" x14ac:dyDescent="0.25">
      <c r="A1215" s="15">
        <v>1211</v>
      </c>
      <c r="B1215" s="40" t="s">
        <v>4262</v>
      </c>
      <c r="C1215" s="40" t="s">
        <v>4263</v>
      </c>
      <c r="D1215" s="42" t="s">
        <v>54</v>
      </c>
      <c r="E1215" s="44" t="s">
        <v>13</v>
      </c>
      <c r="F1215" s="40" t="s">
        <v>4264</v>
      </c>
      <c r="G1215" s="45" t="s">
        <v>4265</v>
      </c>
      <c r="H1215" s="46">
        <v>45967</v>
      </c>
      <c r="I1215" s="46">
        <v>46747</v>
      </c>
      <c r="J1215" s="50" t="s">
        <v>4701</v>
      </c>
      <c r="K1215" s="59" t="s">
        <v>4266</v>
      </c>
      <c r="L1215" s="59" t="s">
        <v>74</v>
      </c>
      <c r="M1215" s="59" t="s">
        <v>1952</v>
      </c>
      <c r="N1215" s="59" t="s">
        <v>79</v>
      </c>
      <c r="O1215" s="56" t="s">
        <v>6267</v>
      </c>
      <c r="P1215" s="59" t="s">
        <v>277</v>
      </c>
      <c r="Q1215" s="59" t="s">
        <v>286</v>
      </c>
      <c r="R1215" s="53">
        <v>1549977.6000000001</v>
      </c>
      <c r="S1215" s="53">
        <v>1317480.96</v>
      </c>
      <c r="T1215" s="55">
        <f>Table42[[#This Row],[EU funds 
(EUR)]]/Table42[[#This Row],[Total eligible expenditure allocated to the operation (EUR)]]</f>
        <v>0.85</v>
      </c>
    </row>
    <row r="1216" spans="1:20" ht="153" x14ac:dyDescent="0.25">
      <c r="A1216" s="15">
        <v>1212</v>
      </c>
      <c r="B1216" s="40" t="s">
        <v>4267</v>
      </c>
      <c r="C1216" s="40" t="s">
        <v>4268</v>
      </c>
      <c r="D1216" s="42" t="s">
        <v>54</v>
      </c>
      <c r="E1216" s="44" t="s">
        <v>13</v>
      </c>
      <c r="F1216" s="40" t="s">
        <v>4269</v>
      </c>
      <c r="G1216" s="45" t="s">
        <v>4270</v>
      </c>
      <c r="H1216" s="46">
        <v>45968</v>
      </c>
      <c r="I1216" s="46">
        <v>46752</v>
      </c>
      <c r="J1216" s="50" t="s">
        <v>4701</v>
      </c>
      <c r="K1216" s="59" t="s">
        <v>4271</v>
      </c>
      <c r="L1216" s="59" t="s">
        <v>541</v>
      </c>
      <c r="M1216" s="59" t="s">
        <v>1974</v>
      </c>
      <c r="N1216" s="59" t="s">
        <v>79</v>
      </c>
      <c r="O1216" s="56" t="s">
        <v>6267</v>
      </c>
      <c r="P1216" s="59" t="s">
        <v>277</v>
      </c>
      <c r="Q1216" s="59" t="s">
        <v>286</v>
      </c>
      <c r="R1216" s="53">
        <v>1672107.31</v>
      </c>
      <c r="S1216" s="53">
        <v>1421291.21</v>
      </c>
      <c r="T1216" s="55">
        <f>Table42[[#This Row],[EU funds 
(EUR)]]/Table42[[#This Row],[Total eligible expenditure allocated to the operation (EUR)]]</f>
        <v>0.84999999790683289</v>
      </c>
    </row>
    <row r="1217" spans="1:20" ht="153" x14ac:dyDescent="0.25">
      <c r="A1217" s="15">
        <v>1213</v>
      </c>
      <c r="B1217" s="40" t="s">
        <v>4272</v>
      </c>
      <c r="C1217" s="40" t="s">
        <v>1049</v>
      </c>
      <c r="D1217" s="42" t="s">
        <v>54</v>
      </c>
      <c r="E1217" s="44" t="s">
        <v>13</v>
      </c>
      <c r="F1217" s="40" t="s">
        <v>4273</v>
      </c>
      <c r="G1217" s="45" t="s">
        <v>4274</v>
      </c>
      <c r="H1217" s="46">
        <v>45968</v>
      </c>
      <c r="I1217" s="46">
        <v>46729</v>
      </c>
      <c r="J1217" s="50" t="s">
        <v>4701</v>
      </c>
      <c r="K1217" s="59" t="s">
        <v>1863</v>
      </c>
      <c r="L1217" s="59" t="s">
        <v>116</v>
      </c>
      <c r="M1217" s="59" t="s">
        <v>1953</v>
      </c>
      <c r="N1217" s="59" t="s">
        <v>77</v>
      </c>
      <c r="O1217" s="56" t="s">
        <v>6267</v>
      </c>
      <c r="P1217" s="59" t="s">
        <v>277</v>
      </c>
      <c r="Q1217" s="59" t="s">
        <v>286</v>
      </c>
      <c r="R1217" s="53">
        <v>1311340.52</v>
      </c>
      <c r="S1217" s="53">
        <v>1114639.44</v>
      </c>
      <c r="T1217" s="55">
        <f>Table42[[#This Row],[EU funds 
(EUR)]]/Table42[[#This Row],[Total eligible expenditure allocated to the operation (EUR)]]</f>
        <v>0.84999999847484309</v>
      </c>
    </row>
    <row r="1218" spans="1:20" ht="153" x14ac:dyDescent="0.25">
      <c r="A1218" s="15">
        <v>1214</v>
      </c>
      <c r="B1218" s="40" t="s">
        <v>6115</v>
      </c>
      <c r="C1218" s="40" t="s">
        <v>6116</v>
      </c>
      <c r="D1218" s="42" t="s">
        <v>54</v>
      </c>
      <c r="E1218" s="44" t="s">
        <v>13</v>
      </c>
      <c r="F1218" s="40" t="s">
        <v>6117</v>
      </c>
      <c r="G1218" s="45" t="s">
        <v>6118</v>
      </c>
      <c r="H1218" s="46">
        <v>46084</v>
      </c>
      <c r="I1218" s="46">
        <v>46752</v>
      </c>
      <c r="J1218" s="50" t="s">
        <v>4701</v>
      </c>
      <c r="K1218" s="59" t="s">
        <v>6119</v>
      </c>
      <c r="L1218" s="59" t="s">
        <v>541</v>
      </c>
      <c r="M1218" s="59" t="s">
        <v>1974</v>
      </c>
      <c r="N1218" s="59" t="s">
        <v>79</v>
      </c>
      <c r="O1218" s="56" t="s">
        <v>6267</v>
      </c>
      <c r="P1218" s="59" t="s">
        <v>277</v>
      </c>
      <c r="Q1218" s="59" t="s">
        <v>286</v>
      </c>
      <c r="R1218" s="53">
        <v>1078877.9099999999</v>
      </c>
      <c r="S1218" s="53">
        <v>917046.22</v>
      </c>
      <c r="T1218" s="55">
        <f>Table42[[#This Row],[EU funds 
(EUR)]]/Table42[[#This Row],[Total eligible expenditure allocated to the operation (EUR)]]</f>
        <v>0.84999999675588878</v>
      </c>
    </row>
    <row r="1219" spans="1:20" ht="153" x14ac:dyDescent="0.25">
      <c r="A1219" s="15">
        <v>1215</v>
      </c>
      <c r="B1219" s="40" t="s">
        <v>6120</v>
      </c>
      <c r="C1219" s="40" t="s">
        <v>6121</v>
      </c>
      <c r="D1219" s="42" t="s">
        <v>54</v>
      </c>
      <c r="E1219" s="44" t="s">
        <v>13</v>
      </c>
      <c r="F1219" s="40" t="s">
        <v>6122</v>
      </c>
      <c r="G1219" s="45" t="s">
        <v>6123</v>
      </c>
      <c r="H1219" s="46">
        <v>46073</v>
      </c>
      <c r="I1219" s="46">
        <v>46724</v>
      </c>
      <c r="J1219" s="50" t="s">
        <v>4701</v>
      </c>
      <c r="K1219" s="59" t="s">
        <v>6124</v>
      </c>
      <c r="L1219" s="59" t="s">
        <v>543</v>
      </c>
      <c r="M1219" s="59" t="s">
        <v>1978</v>
      </c>
      <c r="N1219" s="59" t="s">
        <v>79</v>
      </c>
      <c r="O1219" s="56" t="s">
        <v>6267</v>
      </c>
      <c r="P1219" s="59" t="s">
        <v>277</v>
      </c>
      <c r="Q1219" s="59" t="s">
        <v>286</v>
      </c>
      <c r="R1219" s="53">
        <v>535057.07999999996</v>
      </c>
      <c r="S1219" s="53">
        <v>454796.81</v>
      </c>
      <c r="T1219" s="55">
        <f>Table42[[#This Row],[EU funds 
(EUR)]]/Table42[[#This Row],[Total eligible expenditure allocated to the operation (EUR)]]</f>
        <v>0.84999680781721465</v>
      </c>
    </row>
    <row r="1220" spans="1:20" ht="153" x14ac:dyDescent="0.25">
      <c r="A1220" s="15">
        <v>1216</v>
      </c>
      <c r="B1220" s="40" t="s">
        <v>4275</v>
      </c>
      <c r="C1220" s="40" t="s">
        <v>1052</v>
      </c>
      <c r="D1220" s="42" t="s">
        <v>54</v>
      </c>
      <c r="E1220" s="44" t="s">
        <v>13</v>
      </c>
      <c r="F1220" s="40" t="s">
        <v>4276</v>
      </c>
      <c r="G1220" s="45" t="s">
        <v>4277</v>
      </c>
      <c r="H1220" s="46">
        <v>45967</v>
      </c>
      <c r="I1220" s="46">
        <v>46722</v>
      </c>
      <c r="J1220" s="50" t="s">
        <v>4701</v>
      </c>
      <c r="K1220" s="59" t="s">
        <v>1866</v>
      </c>
      <c r="L1220" s="59" t="s">
        <v>541</v>
      </c>
      <c r="M1220" s="59" t="s">
        <v>1974</v>
      </c>
      <c r="N1220" s="59" t="s">
        <v>79</v>
      </c>
      <c r="O1220" s="56" t="s">
        <v>6267</v>
      </c>
      <c r="P1220" s="59" t="s">
        <v>277</v>
      </c>
      <c r="Q1220" s="59" t="s">
        <v>286</v>
      </c>
      <c r="R1220" s="53">
        <v>1365517.77</v>
      </c>
      <c r="S1220" s="53">
        <v>1160690.1000000001</v>
      </c>
      <c r="T1220" s="55">
        <f>Table42[[#This Row],[EU funds 
(EUR)]]/Table42[[#This Row],[Total eligible expenditure allocated to the operation (EUR)]]</f>
        <v>0.84999999670454673</v>
      </c>
    </row>
    <row r="1221" spans="1:20" ht="153" x14ac:dyDescent="0.25">
      <c r="A1221" s="15">
        <v>1217</v>
      </c>
      <c r="B1221" s="40" t="s">
        <v>4278</v>
      </c>
      <c r="C1221" s="40" t="s">
        <v>4279</v>
      </c>
      <c r="D1221" s="42" t="s">
        <v>54</v>
      </c>
      <c r="E1221" s="44" t="s">
        <v>13</v>
      </c>
      <c r="F1221" s="40" t="s">
        <v>4280</v>
      </c>
      <c r="G1221" s="45" t="s">
        <v>4281</v>
      </c>
      <c r="H1221" s="46">
        <v>45967</v>
      </c>
      <c r="I1221" s="46">
        <v>46398</v>
      </c>
      <c r="J1221" s="50" t="s">
        <v>4701</v>
      </c>
      <c r="K1221" s="59" t="s">
        <v>3333</v>
      </c>
      <c r="L1221" s="59" t="s">
        <v>72</v>
      </c>
      <c r="M1221" s="59" t="s">
        <v>1949</v>
      </c>
      <c r="N1221" s="59" t="s">
        <v>77</v>
      </c>
      <c r="O1221" s="56" t="s">
        <v>6267</v>
      </c>
      <c r="P1221" s="59" t="s">
        <v>277</v>
      </c>
      <c r="Q1221" s="59" t="s">
        <v>286</v>
      </c>
      <c r="R1221" s="53">
        <v>379617.86</v>
      </c>
      <c r="S1221" s="53">
        <v>322675.17</v>
      </c>
      <c r="T1221" s="55">
        <f>Table42[[#This Row],[EU funds 
(EUR)]]/Table42[[#This Row],[Total eligible expenditure allocated to the operation (EUR)]]</f>
        <v>0.8499999710234919</v>
      </c>
    </row>
    <row r="1222" spans="1:20" ht="153" x14ac:dyDescent="0.25">
      <c r="A1222" s="15">
        <v>1218</v>
      </c>
      <c r="B1222" s="40" t="s">
        <v>4282</v>
      </c>
      <c r="C1222" s="40" t="s">
        <v>4283</v>
      </c>
      <c r="D1222" s="42" t="s">
        <v>54</v>
      </c>
      <c r="E1222" s="44" t="s">
        <v>13</v>
      </c>
      <c r="F1222" s="40" t="s">
        <v>4284</v>
      </c>
      <c r="G1222" s="45" t="s">
        <v>4285</v>
      </c>
      <c r="H1222" s="46">
        <v>45967</v>
      </c>
      <c r="I1222" s="46">
        <v>46752</v>
      </c>
      <c r="J1222" s="50" t="s">
        <v>4701</v>
      </c>
      <c r="K1222" s="59" t="s">
        <v>4286</v>
      </c>
      <c r="L1222" s="59" t="s">
        <v>545</v>
      </c>
      <c r="M1222" s="59" t="s">
        <v>1980</v>
      </c>
      <c r="N1222" s="59" t="s">
        <v>268</v>
      </c>
      <c r="O1222" s="56" t="s">
        <v>6267</v>
      </c>
      <c r="P1222" s="59" t="s">
        <v>277</v>
      </c>
      <c r="Q1222" s="59" t="s">
        <v>286</v>
      </c>
      <c r="R1222" s="53">
        <v>1816169.83</v>
      </c>
      <c r="S1222" s="53">
        <v>1543744.34</v>
      </c>
      <c r="T1222" s="55">
        <f>Table42[[#This Row],[EU funds 
(EUR)]]/Table42[[#This Row],[Total eligible expenditure allocated to the operation (EUR)]]</f>
        <v>0.84999999146555583</v>
      </c>
    </row>
    <row r="1223" spans="1:20" ht="153" x14ac:dyDescent="0.25">
      <c r="A1223" s="15">
        <v>1219</v>
      </c>
      <c r="B1223" s="40" t="s">
        <v>4287</v>
      </c>
      <c r="C1223" s="40" t="s">
        <v>4288</v>
      </c>
      <c r="D1223" s="42" t="s">
        <v>54</v>
      </c>
      <c r="E1223" s="44" t="s">
        <v>13</v>
      </c>
      <c r="F1223" s="40" t="s">
        <v>4289</v>
      </c>
      <c r="G1223" s="45" t="s">
        <v>4290</v>
      </c>
      <c r="H1223" s="46">
        <v>45967</v>
      </c>
      <c r="I1223" s="46">
        <v>46693</v>
      </c>
      <c r="J1223" s="50" t="s">
        <v>4701</v>
      </c>
      <c r="K1223" s="59" t="s">
        <v>1823</v>
      </c>
      <c r="L1223" s="59" t="s">
        <v>72</v>
      </c>
      <c r="M1223" s="59" t="s">
        <v>1949</v>
      </c>
      <c r="N1223" s="59" t="s">
        <v>77</v>
      </c>
      <c r="O1223" s="56" t="s">
        <v>6267</v>
      </c>
      <c r="P1223" s="59" t="s">
        <v>277</v>
      </c>
      <c r="Q1223" s="59" t="s">
        <v>286</v>
      </c>
      <c r="R1223" s="53">
        <v>2038934</v>
      </c>
      <c r="S1223" s="53">
        <v>1733093.89</v>
      </c>
      <c r="T1223" s="55">
        <f>Table42[[#This Row],[EU funds 
(EUR)]]/Table42[[#This Row],[Total eligible expenditure allocated to the operation (EUR)]]</f>
        <v>0.8499999950954763</v>
      </c>
    </row>
    <row r="1224" spans="1:20" ht="153" x14ac:dyDescent="0.25">
      <c r="A1224" s="15">
        <v>1220</v>
      </c>
      <c r="B1224" s="40" t="s">
        <v>4291</v>
      </c>
      <c r="C1224" s="40" t="s">
        <v>4292</v>
      </c>
      <c r="D1224" s="42" t="s">
        <v>54</v>
      </c>
      <c r="E1224" s="44" t="s">
        <v>13</v>
      </c>
      <c r="F1224" s="40" t="s">
        <v>4293</v>
      </c>
      <c r="G1224" s="45" t="s">
        <v>4294</v>
      </c>
      <c r="H1224" s="46">
        <v>45971</v>
      </c>
      <c r="I1224" s="46">
        <v>46746</v>
      </c>
      <c r="J1224" s="50" t="s">
        <v>4701</v>
      </c>
      <c r="K1224" s="59" t="s">
        <v>4295</v>
      </c>
      <c r="L1224" s="59" t="s">
        <v>117</v>
      </c>
      <c r="M1224" s="59" t="s">
        <v>1954</v>
      </c>
      <c r="N1224" s="59" t="s">
        <v>77</v>
      </c>
      <c r="O1224" s="56" t="s">
        <v>6267</v>
      </c>
      <c r="P1224" s="59" t="s">
        <v>277</v>
      </c>
      <c r="Q1224" s="59" t="s">
        <v>286</v>
      </c>
      <c r="R1224" s="53">
        <v>3533453.01</v>
      </c>
      <c r="S1224" s="53">
        <v>2000000</v>
      </c>
      <c r="T1224" s="55">
        <f>Table42[[#This Row],[EU funds 
(EUR)]]/Table42[[#This Row],[Total eligible expenditure allocated to the operation (EUR)]]</f>
        <v>0.5660185643730975</v>
      </c>
    </row>
    <row r="1225" spans="1:20" ht="153" x14ac:dyDescent="0.25">
      <c r="A1225" s="15">
        <v>1221</v>
      </c>
      <c r="B1225" s="40" t="s">
        <v>4296</v>
      </c>
      <c r="C1225" s="40" t="s">
        <v>4297</v>
      </c>
      <c r="D1225" s="42" t="s">
        <v>54</v>
      </c>
      <c r="E1225" s="44" t="s">
        <v>13</v>
      </c>
      <c r="F1225" s="40" t="s">
        <v>4298</v>
      </c>
      <c r="G1225" s="45" t="s">
        <v>4299</v>
      </c>
      <c r="H1225" s="46">
        <v>45967</v>
      </c>
      <c r="I1225" s="46">
        <v>46727</v>
      </c>
      <c r="J1225" s="50" t="s">
        <v>4701</v>
      </c>
      <c r="K1225" s="59" t="s">
        <v>4300</v>
      </c>
      <c r="L1225" s="59" t="s">
        <v>74</v>
      </c>
      <c r="M1225" s="59" t="s">
        <v>1952</v>
      </c>
      <c r="N1225" s="59" t="s">
        <v>79</v>
      </c>
      <c r="O1225" s="56" t="s">
        <v>6267</v>
      </c>
      <c r="P1225" s="59" t="s">
        <v>277</v>
      </c>
      <c r="Q1225" s="59" t="s">
        <v>286</v>
      </c>
      <c r="R1225" s="53">
        <v>1192167.81</v>
      </c>
      <c r="S1225" s="53">
        <v>1013342.63</v>
      </c>
      <c r="T1225" s="55">
        <f>Table42[[#This Row],[EU funds 
(EUR)]]/Table42[[#This Row],[Total eligible expenditure allocated to the operation (EUR)]]</f>
        <v>0.84999999287013117</v>
      </c>
    </row>
    <row r="1226" spans="1:20" ht="153" x14ac:dyDescent="0.25">
      <c r="A1226" s="15">
        <v>1222</v>
      </c>
      <c r="B1226" s="40" t="s">
        <v>4301</v>
      </c>
      <c r="C1226" s="40" t="s">
        <v>4302</v>
      </c>
      <c r="D1226" s="42" t="s">
        <v>54</v>
      </c>
      <c r="E1226" s="44" t="s">
        <v>13</v>
      </c>
      <c r="F1226" s="40" t="s">
        <v>4303</v>
      </c>
      <c r="G1226" s="45" t="s">
        <v>4304</v>
      </c>
      <c r="H1226" s="46">
        <v>45967</v>
      </c>
      <c r="I1226" s="46">
        <v>46389</v>
      </c>
      <c r="J1226" s="50" t="s">
        <v>4701</v>
      </c>
      <c r="K1226" s="59" t="s">
        <v>4305</v>
      </c>
      <c r="L1226" s="59" t="s">
        <v>261</v>
      </c>
      <c r="M1226" s="59" t="s">
        <v>1961</v>
      </c>
      <c r="N1226" s="59" t="s">
        <v>268</v>
      </c>
      <c r="O1226" s="56" t="s">
        <v>6267</v>
      </c>
      <c r="P1226" s="59" t="s">
        <v>277</v>
      </c>
      <c r="Q1226" s="59" t="s">
        <v>286</v>
      </c>
      <c r="R1226" s="53">
        <v>1222086.8799999999</v>
      </c>
      <c r="S1226" s="53">
        <v>1038773.84</v>
      </c>
      <c r="T1226" s="55">
        <f>Table42[[#This Row],[EU funds 
(EUR)]]/Table42[[#This Row],[Total eligible expenditure allocated to the operation (EUR)]]</f>
        <v>0.8499999934538206</v>
      </c>
    </row>
    <row r="1227" spans="1:20" ht="153" x14ac:dyDescent="0.25">
      <c r="A1227" s="15">
        <v>1223</v>
      </c>
      <c r="B1227" s="40" t="s">
        <v>4306</v>
      </c>
      <c r="C1227" s="40" t="s">
        <v>4307</v>
      </c>
      <c r="D1227" s="42" t="s">
        <v>54</v>
      </c>
      <c r="E1227" s="44" t="s">
        <v>13</v>
      </c>
      <c r="F1227" s="40" t="s">
        <v>4308</v>
      </c>
      <c r="G1227" s="45" t="s">
        <v>4309</v>
      </c>
      <c r="H1227" s="46">
        <v>45973</v>
      </c>
      <c r="I1227" s="46">
        <v>46722</v>
      </c>
      <c r="J1227" s="50" t="s">
        <v>4701</v>
      </c>
      <c r="K1227" s="59" t="s">
        <v>4310</v>
      </c>
      <c r="L1227" s="59" t="s">
        <v>116</v>
      </c>
      <c r="M1227" s="59" t="s">
        <v>1953</v>
      </c>
      <c r="N1227" s="59" t="s">
        <v>77</v>
      </c>
      <c r="O1227" s="56" t="s">
        <v>6267</v>
      </c>
      <c r="P1227" s="59" t="s">
        <v>277</v>
      </c>
      <c r="Q1227" s="59" t="s">
        <v>286</v>
      </c>
      <c r="R1227" s="53">
        <v>1017247.29</v>
      </c>
      <c r="S1227" s="53">
        <v>864660.19</v>
      </c>
      <c r="T1227" s="55">
        <f>Table42[[#This Row],[EU funds 
(EUR)]]/Table42[[#This Row],[Total eligible expenditure allocated to the operation (EUR)]]</f>
        <v>0.84999999361020651</v>
      </c>
    </row>
    <row r="1228" spans="1:20" ht="153" x14ac:dyDescent="0.25">
      <c r="A1228" s="15">
        <v>1224</v>
      </c>
      <c r="B1228" s="40" t="s">
        <v>4311</v>
      </c>
      <c r="C1228" s="40" t="s">
        <v>4312</v>
      </c>
      <c r="D1228" s="42" t="s">
        <v>54</v>
      </c>
      <c r="E1228" s="44" t="s">
        <v>13</v>
      </c>
      <c r="F1228" s="40" t="s">
        <v>4313</v>
      </c>
      <c r="G1228" s="45" t="s">
        <v>4314</v>
      </c>
      <c r="H1228" s="46">
        <v>45967</v>
      </c>
      <c r="I1228" s="46">
        <v>46539</v>
      </c>
      <c r="J1228" s="50" t="s">
        <v>4701</v>
      </c>
      <c r="K1228" s="59" t="s">
        <v>4315</v>
      </c>
      <c r="L1228" s="59" t="s">
        <v>1898</v>
      </c>
      <c r="M1228" s="59" t="s">
        <v>1987</v>
      </c>
      <c r="N1228" s="59" t="s">
        <v>79</v>
      </c>
      <c r="O1228" s="56" t="s">
        <v>6267</v>
      </c>
      <c r="P1228" s="59" t="s">
        <v>277</v>
      </c>
      <c r="Q1228" s="59" t="s">
        <v>286</v>
      </c>
      <c r="R1228" s="53">
        <v>1568565.03</v>
      </c>
      <c r="S1228" s="53">
        <v>1333280.27</v>
      </c>
      <c r="T1228" s="55">
        <f>Table42[[#This Row],[EU funds 
(EUR)]]/Table42[[#This Row],[Total eligible expenditure allocated to the operation (EUR)]]</f>
        <v>0.84999999649361047</v>
      </c>
    </row>
    <row r="1229" spans="1:20" ht="153" x14ac:dyDescent="0.25">
      <c r="A1229" s="15">
        <v>1225</v>
      </c>
      <c r="B1229" s="40" t="s">
        <v>4316</v>
      </c>
      <c r="C1229" s="40" t="s">
        <v>4317</v>
      </c>
      <c r="D1229" s="42" t="s">
        <v>54</v>
      </c>
      <c r="E1229" s="44" t="s">
        <v>13</v>
      </c>
      <c r="F1229" s="40" t="s">
        <v>4318</v>
      </c>
      <c r="G1229" s="45" t="s">
        <v>4319</v>
      </c>
      <c r="H1229" s="46">
        <v>45967</v>
      </c>
      <c r="I1229" s="46">
        <v>46726</v>
      </c>
      <c r="J1229" s="50" t="s">
        <v>4701</v>
      </c>
      <c r="K1229" s="59" t="s">
        <v>4320</v>
      </c>
      <c r="L1229" s="59" t="s">
        <v>264</v>
      </c>
      <c r="M1229" s="59" t="s">
        <v>1957</v>
      </c>
      <c r="N1229" s="59" t="s">
        <v>79</v>
      </c>
      <c r="O1229" s="56" t="s">
        <v>6267</v>
      </c>
      <c r="P1229" s="59" t="s">
        <v>277</v>
      </c>
      <c r="Q1229" s="59" t="s">
        <v>286</v>
      </c>
      <c r="R1229" s="53">
        <v>1960240.77</v>
      </c>
      <c r="S1229" s="53">
        <v>1640129.93</v>
      </c>
      <c r="T1229" s="55">
        <f>Table42[[#This Row],[EU funds 
(EUR)]]/Table42[[#This Row],[Total eligible expenditure allocated to the operation (EUR)]]</f>
        <v>0.83669820314980992</v>
      </c>
    </row>
    <row r="1230" spans="1:20" ht="153" x14ac:dyDescent="0.25">
      <c r="A1230" s="15">
        <v>1226</v>
      </c>
      <c r="B1230" s="40" t="s">
        <v>4321</v>
      </c>
      <c r="C1230" s="40" t="s">
        <v>4322</v>
      </c>
      <c r="D1230" s="42" t="s">
        <v>54</v>
      </c>
      <c r="E1230" s="44" t="s">
        <v>13</v>
      </c>
      <c r="F1230" s="40" t="s">
        <v>4323</v>
      </c>
      <c r="G1230" s="45" t="s">
        <v>4324</v>
      </c>
      <c r="H1230" s="46">
        <v>45971</v>
      </c>
      <c r="I1230" s="46">
        <v>46600</v>
      </c>
      <c r="J1230" s="50" t="s">
        <v>4701</v>
      </c>
      <c r="K1230" s="59" t="s">
        <v>3436</v>
      </c>
      <c r="L1230" s="59" t="s">
        <v>74</v>
      </c>
      <c r="M1230" s="59" t="s">
        <v>1952</v>
      </c>
      <c r="N1230" s="59" t="s">
        <v>79</v>
      </c>
      <c r="O1230" s="56" t="s">
        <v>6267</v>
      </c>
      <c r="P1230" s="59" t="s">
        <v>277</v>
      </c>
      <c r="Q1230" s="59" t="s">
        <v>286</v>
      </c>
      <c r="R1230" s="53">
        <v>2805533.76</v>
      </c>
      <c r="S1230" s="53">
        <v>1999000</v>
      </c>
      <c r="T1230" s="55">
        <f>Table42[[#This Row],[EU funds 
(EUR)]]/Table42[[#This Row],[Total eligible expenditure allocated to the operation (EUR)]]</f>
        <v>0.71252038685144892</v>
      </c>
    </row>
    <row r="1231" spans="1:20" ht="153" x14ac:dyDescent="0.25">
      <c r="A1231" s="15">
        <v>1227</v>
      </c>
      <c r="B1231" s="40" t="s">
        <v>4325</v>
      </c>
      <c r="C1231" s="40" t="s">
        <v>4326</v>
      </c>
      <c r="D1231" s="42" t="s">
        <v>54</v>
      </c>
      <c r="E1231" s="44" t="s">
        <v>13</v>
      </c>
      <c r="F1231" s="40" t="s">
        <v>4327</v>
      </c>
      <c r="G1231" s="45" t="s">
        <v>4328</v>
      </c>
      <c r="H1231" s="46">
        <v>45967</v>
      </c>
      <c r="I1231" s="46">
        <v>46560</v>
      </c>
      <c r="J1231" s="50" t="s">
        <v>4701</v>
      </c>
      <c r="K1231" s="59" t="s">
        <v>4329</v>
      </c>
      <c r="L1231" s="59" t="s">
        <v>263</v>
      </c>
      <c r="M1231" s="59" t="s">
        <v>1967</v>
      </c>
      <c r="N1231" s="59" t="s">
        <v>268</v>
      </c>
      <c r="O1231" s="56" t="s">
        <v>6267</v>
      </c>
      <c r="P1231" s="59" t="s">
        <v>277</v>
      </c>
      <c r="Q1231" s="59" t="s">
        <v>286</v>
      </c>
      <c r="R1231" s="53">
        <v>495239.15</v>
      </c>
      <c r="S1231" s="53">
        <v>420953.27</v>
      </c>
      <c r="T1231" s="55">
        <f>Table42[[#This Row],[EU funds 
(EUR)]]/Table42[[#This Row],[Total eligible expenditure allocated to the operation (EUR)]]</f>
        <v>0.84999998485580153</v>
      </c>
    </row>
    <row r="1232" spans="1:20" ht="153" x14ac:dyDescent="0.25">
      <c r="A1232" s="15">
        <v>1228</v>
      </c>
      <c r="B1232" s="40" t="s">
        <v>4330</v>
      </c>
      <c r="C1232" s="40" t="s">
        <v>4331</v>
      </c>
      <c r="D1232" s="42" t="s">
        <v>54</v>
      </c>
      <c r="E1232" s="44" t="s">
        <v>13</v>
      </c>
      <c r="F1232" s="40" t="s">
        <v>4332</v>
      </c>
      <c r="G1232" s="45" t="s">
        <v>4333</v>
      </c>
      <c r="H1232" s="46">
        <v>45967</v>
      </c>
      <c r="I1232" s="46">
        <v>46752</v>
      </c>
      <c r="J1232" s="50" t="s">
        <v>4701</v>
      </c>
      <c r="K1232" s="59" t="s">
        <v>4334</v>
      </c>
      <c r="L1232" s="59" t="s">
        <v>541</v>
      </c>
      <c r="M1232" s="59" t="s">
        <v>1974</v>
      </c>
      <c r="N1232" s="59" t="s">
        <v>79</v>
      </c>
      <c r="O1232" s="56" t="s">
        <v>6267</v>
      </c>
      <c r="P1232" s="59" t="s">
        <v>277</v>
      </c>
      <c r="Q1232" s="59" t="s">
        <v>286</v>
      </c>
      <c r="R1232" s="53">
        <v>1801032.9</v>
      </c>
      <c r="S1232" s="53">
        <v>1530877.96</v>
      </c>
      <c r="T1232" s="55">
        <f>Table42[[#This Row],[EU funds 
(EUR)]]/Table42[[#This Row],[Total eligible expenditure allocated to the operation (EUR)]]</f>
        <v>0.84999999722381536</v>
      </c>
    </row>
    <row r="1233" spans="1:20" ht="153" x14ac:dyDescent="0.25">
      <c r="A1233" s="15">
        <v>1229</v>
      </c>
      <c r="B1233" s="40" t="s">
        <v>6125</v>
      </c>
      <c r="C1233" s="40" t="s">
        <v>6126</v>
      </c>
      <c r="D1233" s="42" t="s">
        <v>54</v>
      </c>
      <c r="E1233" s="44" t="s">
        <v>13</v>
      </c>
      <c r="F1233" s="40" t="s">
        <v>6127</v>
      </c>
      <c r="G1233" s="45" t="s">
        <v>6128</v>
      </c>
      <c r="H1233" s="46">
        <v>46083</v>
      </c>
      <c r="I1233" s="46">
        <v>46732</v>
      </c>
      <c r="J1233" s="50" t="s">
        <v>4701</v>
      </c>
      <c r="K1233" s="59" t="s">
        <v>6129</v>
      </c>
      <c r="L1233" s="59" t="s">
        <v>74</v>
      </c>
      <c r="M1233" s="59" t="s">
        <v>1952</v>
      </c>
      <c r="N1233" s="59" t="s">
        <v>79</v>
      </c>
      <c r="O1233" s="56" t="s">
        <v>6267</v>
      </c>
      <c r="P1233" s="59" t="s">
        <v>277</v>
      </c>
      <c r="Q1233" s="59" t="s">
        <v>286</v>
      </c>
      <c r="R1233" s="53">
        <v>710561.41</v>
      </c>
      <c r="S1233" s="53">
        <v>603977.18999999994</v>
      </c>
      <c r="T1233" s="55">
        <f>Table42[[#This Row],[EU funds 
(EUR)]]/Table42[[#This Row],[Total eligible expenditure allocated to the operation (EUR)]]</f>
        <v>0.84999998803762777</v>
      </c>
    </row>
    <row r="1234" spans="1:20" ht="153" x14ac:dyDescent="0.25">
      <c r="A1234" s="15">
        <v>1230</v>
      </c>
      <c r="B1234" s="40" t="s">
        <v>6130</v>
      </c>
      <c r="C1234" s="40" t="s">
        <v>6131</v>
      </c>
      <c r="D1234" s="42" t="s">
        <v>54</v>
      </c>
      <c r="E1234" s="44" t="s">
        <v>13</v>
      </c>
      <c r="F1234" s="40" t="s">
        <v>6132</v>
      </c>
      <c r="G1234" s="45" t="s">
        <v>6133</v>
      </c>
      <c r="H1234" s="46">
        <v>46080</v>
      </c>
      <c r="I1234" s="46">
        <v>46569</v>
      </c>
      <c r="J1234" s="50" t="s">
        <v>4701</v>
      </c>
      <c r="K1234" s="59" t="s">
        <v>3914</v>
      </c>
      <c r="L1234" s="59" t="s">
        <v>265</v>
      </c>
      <c r="M1234" s="59" t="s">
        <v>1956</v>
      </c>
      <c r="N1234" s="59" t="s">
        <v>79</v>
      </c>
      <c r="O1234" s="56" t="s">
        <v>6267</v>
      </c>
      <c r="P1234" s="59" t="s">
        <v>277</v>
      </c>
      <c r="Q1234" s="59" t="s">
        <v>286</v>
      </c>
      <c r="R1234" s="53">
        <v>823777.07</v>
      </c>
      <c r="S1234" s="53">
        <v>700210.5</v>
      </c>
      <c r="T1234" s="55">
        <f>Table42[[#This Row],[EU funds 
(EUR)]]/Table42[[#This Row],[Total eligible expenditure allocated to the operation (EUR)]]</f>
        <v>0.84999998846775382</v>
      </c>
    </row>
    <row r="1235" spans="1:20" ht="153" x14ac:dyDescent="0.25">
      <c r="A1235" s="15">
        <v>1231</v>
      </c>
      <c r="B1235" s="40" t="s">
        <v>4335</v>
      </c>
      <c r="C1235" s="40" t="s">
        <v>4336</v>
      </c>
      <c r="D1235" s="42" t="s">
        <v>54</v>
      </c>
      <c r="E1235" s="44" t="s">
        <v>13</v>
      </c>
      <c r="F1235" s="40" t="s">
        <v>4337</v>
      </c>
      <c r="G1235" s="45" t="s">
        <v>4338</v>
      </c>
      <c r="H1235" s="46">
        <v>45967</v>
      </c>
      <c r="I1235" s="46">
        <v>46600</v>
      </c>
      <c r="J1235" s="50" t="s">
        <v>4701</v>
      </c>
      <c r="K1235" s="59" t="s">
        <v>4339</v>
      </c>
      <c r="L1235" s="59" t="s">
        <v>116</v>
      </c>
      <c r="M1235" s="59" t="s">
        <v>1953</v>
      </c>
      <c r="N1235" s="59" t="s">
        <v>77</v>
      </c>
      <c r="O1235" s="56" t="s">
        <v>6267</v>
      </c>
      <c r="P1235" s="59" t="s">
        <v>277</v>
      </c>
      <c r="Q1235" s="59" t="s">
        <v>286</v>
      </c>
      <c r="R1235" s="53">
        <v>1848975.11</v>
      </c>
      <c r="S1235" s="53">
        <v>1571628.84</v>
      </c>
      <c r="T1235" s="55">
        <f>Table42[[#This Row],[EU funds 
(EUR)]]/Table42[[#This Row],[Total eligible expenditure allocated to the operation (EUR)]]</f>
        <v>0.8499999981070594</v>
      </c>
    </row>
    <row r="1236" spans="1:20" ht="153" x14ac:dyDescent="0.25">
      <c r="A1236" s="15">
        <v>1232</v>
      </c>
      <c r="B1236" s="40" t="s">
        <v>4340</v>
      </c>
      <c r="C1236" s="40" t="s">
        <v>4341</v>
      </c>
      <c r="D1236" s="42" t="s">
        <v>54</v>
      </c>
      <c r="E1236" s="44" t="s">
        <v>13</v>
      </c>
      <c r="F1236" s="40" t="s">
        <v>4342</v>
      </c>
      <c r="G1236" s="45" t="s">
        <v>4343</v>
      </c>
      <c r="H1236" s="46">
        <v>45971</v>
      </c>
      <c r="I1236" s="46">
        <v>46325</v>
      </c>
      <c r="J1236" s="50" t="s">
        <v>4701</v>
      </c>
      <c r="K1236" s="59" t="s">
        <v>3532</v>
      </c>
      <c r="L1236" s="59" t="s">
        <v>73</v>
      </c>
      <c r="M1236" s="59" t="s">
        <v>1950</v>
      </c>
      <c r="N1236" s="59" t="s">
        <v>77</v>
      </c>
      <c r="O1236" s="56" t="s">
        <v>6267</v>
      </c>
      <c r="P1236" s="59" t="s">
        <v>277</v>
      </c>
      <c r="Q1236" s="59" t="s">
        <v>286</v>
      </c>
      <c r="R1236" s="53">
        <v>1859330.98</v>
      </c>
      <c r="S1236" s="53">
        <v>1576667.29</v>
      </c>
      <c r="T1236" s="55">
        <f>Table42[[#This Row],[EU funds 
(EUR)]]/Table42[[#This Row],[Total eligible expenditure allocated to the operation (EUR)]]</f>
        <v>0.84797559281242119</v>
      </c>
    </row>
    <row r="1237" spans="1:20" ht="153" x14ac:dyDescent="0.25">
      <c r="A1237" s="15">
        <v>1233</v>
      </c>
      <c r="B1237" s="40" t="s">
        <v>6134</v>
      </c>
      <c r="C1237" s="40" t="s">
        <v>1056</v>
      </c>
      <c r="D1237" s="42" t="s">
        <v>54</v>
      </c>
      <c r="E1237" s="44" t="s">
        <v>13</v>
      </c>
      <c r="F1237" s="40" t="s">
        <v>6135</v>
      </c>
      <c r="G1237" s="45" t="s">
        <v>6136</v>
      </c>
      <c r="H1237" s="46">
        <v>46090</v>
      </c>
      <c r="I1237" s="46">
        <v>46561</v>
      </c>
      <c r="J1237" s="50" t="s">
        <v>4701</v>
      </c>
      <c r="K1237" s="59" t="s">
        <v>1869</v>
      </c>
      <c r="L1237" s="59" t="s">
        <v>545</v>
      </c>
      <c r="M1237" s="59" t="s">
        <v>1980</v>
      </c>
      <c r="N1237" s="59" t="s">
        <v>268</v>
      </c>
      <c r="O1237" s="56" t="s">
        <v>6267</v>
      </c>
      <c r="P1237" s="59" t="s">
        <v>277</v>
      </c>
      <c r="Q1237" s="59" t="s">
        <v>286</v>
      </c>
      <c r="R1237" s="53">
        <v>1927707.93</v>
      </c>
      <c r="S1237" s="53">
        <v>1638551.74</v>
      </c>
      <c r="T1237" s="55">
        <f>Table42[[#This Row],[EU funds 
(EUR)]]/Table42[[#This Row],[Total eligible expenditure allocated to the operation (EUR)]]</f>
        <v>0.84999999974062468</v>
      </c>
    </row>
    <row r="1238" spans="1:20" ht="153" x14ac:dyDescent="0.25">
      <c r="A1238" s="15">
        <v>1234</v>
      </c>
      <c r="B1238" s="40" t="s">
        <v>4344</v>
      </c>
      <c r="C1238" s="40" t="s">
        <v>4345</v>
      </c>
      <c r="D1238" s="42" t="s">
        <v>54</v>
      </c>
      <c r="E1238" s="44" t="s">
        <v>13</v>
      </c>
      <c r="F1238" s="40" t="s">
        <v>4346</v>
      </c>
      <c r="G1238" s="45" t="s">
        <v>4347</v>
      </c>
      <c r="H1238" s="46">
        <v>45967</v>
      </c>
      <c r="I1238" s="46">
        <v>46569</v>
      </c>
      <c r="J1238" s="50" t="s">
        <v>4701</v>
      </c>
      <c r="K1238" s="59" t="s">
        <v>1853</v>
      </c>
      <c r="L1238" s="59" t="s">
        <v>265</v>
      </c>
      <c r="M1238" s="59" t="s">
        <v>1956</v>
      </c>
      <c r="N1238" s="59" t="s">
        <v>79</v>
      </c>
      <c r="O1238" s="56" t="s">
        <v>6267</v>
      </c>
      <c r="P1238" s="59" t="s">
        <v>277</v>
      </c>
      <c r="Q1238" s="59" t="s">
        <v>286</v>
      </c>
      <c r="R1238" s="53">
        <v>1490655.56</v>
      </c>
      <c r="S1238" s="53">
        <v>1267057.22</v>
      </c>
      <c r="T1238" s="55">
        <f>Table42[[#This Row],[EU funds 
(EUR)]]/Table42[[#This Row],[Total eligible expenditure allocated to the operation (EUR)]]</f>
        <v>0.84999999597492526</v>
      </c>
    </row>
    <row r="1239" spans="1:20" ht="153" x14ac:dyDescent="0.25">
      <c r="A1239" s="15">
        <v>1235</v>
      </c>
      <c r="B1239" s="40" t="s">
        <v>4348</v>
      </c>
      <c r="C1239" s="40" t="s">
        <v>4349</v>
      </c>
      <c r="D1239" s="42" t="s">
        <v>54</v>
      </c>
      <c r="E1239" s="44" t="s">
        <v>13</v>
      </c>
      <c r="F1239" s="40" t="s">
        <v>4350</v>
      </c>
      <c r="G1239" s="45" t="s">
        <v>4351</v>
      </c>
      <c r="H1239" s="46">
        <v>45967</v>
      </c>
      <c r="I1239" s="46">
        <v>46642</v>
      </c>
      <c r="J1239" s="50" t="s">
        <v>4701</v>
      </c>
      <c r="K1239" s="59" t="s">
        <v>4352</v>
      </c>
      <c r="L1239" s="59" t="s">
        <v>544</v>
      </c>
      <c r="M1239" s="59" t="s">
        <v>1979</v>
      </c>
      <c r="N1239" s="59" t="s">
        <v>79</v>
      </c>
      <c r="O1239" s="56" t="s">
        <v>6267</v>
      </c>
      <c r="P1239" s="59" t="s">
        <v>277</v>
      </c>
      <c r="Q1239" s="59" t="s">
        <v>286</v>
      </c>
      <c r="R1239" s="53">
        <v>1636345.68</v>
      </c>
      <c r="S1239" s="53">
        <v>1390893.82</v>
      </c>
      <c r="T1239" s="55">
        <f>Table42[[#This Row],[EU funds 
(EUR)]]/Table42[[#This Row],[Total eligible expenditure allocated to the operation (EUR)]]</f>
        <v>0.8499999951110575</v>
      </c>
    </row>
    <row r="1240" spans="1:20" ht="153" x14ac:dyDescent="0.25">
      <c r="A1240" s="15">
        <v>1236</v>
      </c>
      <c r="B1240" s="40" t="s">
        <v>4353</v>
      </c>
      <c r="C1240" s="40" t="s">
        <v>4354</v>
      </c>
      <c r="D1240" s="42" t="s">
        <v>54</v>
      </c>
      <c r="E1240" s="44" t="s">
        <v>13</v>
      </c>
      <c r="F1240" s="40" t="s">
        <v>4355</v>
      </c>
      <c r="G1240" s="45" t="s">
        <v>4356</v>
      </c>
      <c r="H1240" s="46">
        <v>45967</v>
      </c>
      <c r="I1240" s="46">
        <v>46723</v>
      </c>
      <c r="J1240" s="50" t="s">
        <v>4701</v>
      </c>
      <c r="K1240" s="59" t="s">
        <v>4357</v>
      </c>
      <c r="L1240" s="59" t="s">
        <v>116</v>
      </c>
      <c r="M1240" s="59" t="s">
        <v>1953</v>
      </c>
      <c r="N1240" s="59" t="s">
        <v>77</v>
      </c>
      <c r="O1240" s="56" t="s">
        <v>6267</v>
      </c>
      <c r="P1240" s="59" t="s">
        <v>277</v>
      </c>
      <c r="Q1240" s="59" t="s">
        <v>286</v>
      </c>
      <c r="R1240" s="53">
        <v>2240014.0299999998</v>
      </c>
      <c r="S1240" s="53">
        <v>1904011.92</v>
      </c>
      <c r="T1240" s="55">
        <f>Table42[[#This Row],[EU funds 
(EUR)]]/Table42[[#This Row],[Total eligible expenditure allocated to the operation (EUR)]]</f>
        <v>0.84999999754465827</v>
      </c>
    </row>
    <row r="1241" spans="1:20" ht="153" x14ac:dyDescent="0.25">
      <c r="A1241" s="15">
        <v>1237</v>
      </c>
      <c r="B1241" s="40" t="s">
        <v>4358</v>
      </c>
      <c r="C1241" s="40" t="s">
        <v>4359</v>
      </c>
      <c r="D1241" s="42" t="s">
        <v>54</v>
      </c>
      <c r="E1241" s="44" t="s">
        <v>13</v>
      </c>
      <c r="F1241" s="40" t="s">
        <v>4360</v>
      </c>
      <c r="G1241" s="45" t="s">
        <v>4361</v>
      </c>
      <c r="H1241" s="46">
        <v>45967</v>
      </c>
      <c r="I1241" s="46">
        <v>46685</v>
      </c>
      <c r="J1241" s="50" t="s">
        <v>4701</v>
      </c>
      <c r="K1241" s="59" t="s">
        <v>1836</v>
      </c>
      <c r="L1241" s="59" t="s">
        <v>545</v>
      </c>
      <c r="M1241" s="59" t="s">
        <v>1980</v>
      </c>
      <c r="N1241" s="59" t="s">
        <v>268</v>
      </c>
      <c r="O1241" s="56" t="s">
        <v>6267</v>
      </c>
      <c r="P1241" s="59" t="s">
        <v>277</v>
      </c>
      <c r="Q1241" s="59" t="s">
        <v>286</v>
      </c>
      <c r="R1241" s="53">
        <v>1834922.94</v>
      </c>
      <c r="S1241" s="53">
        <v>1559684.49</v>
      </c>
      <c r="T1241" s="55">
        <f>Table42[[#This Row],[EU funds 
(EUR)]]/Table42[[#This Row],[Total eligible expenditure allocated to the operation (EUR)]]</f>
        <v>0.84999999509516189</v>
      </c>
    </row>
    <row r="1242" spans="1:20" ht="153" x14ac:dyDescent="0.25">
      <c r="A1242" s="15">
        <v>1238</v>
      </c>
      <c r="B1242" s="40" t="s">
        <v>4362</v>
      </c>
      <c r="C1242" s="40" t="s">
        <v>4363</v>
      </c>
      <c r="D1242" s="42" t="s">
        <v>54</v>
      </c>
      <c r="E1242" s="44" t="s">
        <v>13</v>
      </c>
      <c r="F1242" s="40" t="s">
        <v>4364</v>
      </c>
      <c r="G1242" s="45" t="s">
        <v>4365</v>
      </c>
      <c r="H1242" s="46">
        <v>45967</v>
      </c>
      <c r="I1242" s="46">
        <v>46636</v>
      </c>
      <c r="J1242" s="50" t="s">
        <v>4701</v>
      </c>
      <c r="K1242" s="59" t="s">
        <v>2642</v>
      </c>
      <c r="L1242" s="59" t="s">
        <v>262</v>
      </c>
      <c r="M1242" s="59" t="s">
        <v>1963</v>
      </c>
      <c r="N1242" s="59" t="s">
        <v>79</v>
      </c>
      <c r="O1242" s="56" t="s">
        <v>6267</v>
      </c>
      <c r="P1242" s="59" t="s">
        <v>277</v>
      </c>
      <c r="Q1242" s="59" t="s">
        <v>286</v>
      </c>
      <c r="R1242" s="53">
        <v>1284397.99</v>
      </c>
      <c r="S1242" s="53">
        <v>1091738.29</v>
      </c>
      <c r="T1242" s="55">
        <f>Table42[[#This Row],[EU funds 
(EUR)]]/Table42[[#This Row],[Total eligible expenditure allocated to the operation (EUR)]]</f>
        <v>0.84999999883213773</v>
      </c>
    </row>
    <row r="1243" spans="1:20" ht="153" x14ac:dyDescent="0.25">
      <c r="A1243" s="15">
        <v>1239</v>
      </c>
      <c r="B1243" s="40" t="s">
        <v>6137</v>
      </c>
      <c r="C1243" s="40" t="s">
        <v>893</v>
      </c>
      <c r="D1243" s="42" t="s">
        <v>54</v>
      </c>
      <c r="E1243" s="44" t="s">
        <v>13</v>
      </c>
      <c r="F1243" s="40" t="s">
        <v>6138</v>
      </c>
      <c r="G1243" s="45" t="s">
        <v>6139</v>
      </c>
      <c r="H1243" s="46">
        <v>46084</v>
      </c>
      <c r="I1243" s="46">
        <v>46723</v>
      </c>
      <c r="J1243" s="50" t="s">
        <v>4701</v>
      </c>
      <c r="K1243" s="59" t="s">
        <v>1809</v>
      </c>
      <c r="L1243" s="59" t="s">
        <v>544</v>
      </c>
      <c r="M1243" s="59" t="s">
        <v>1979</v>
      </c>
      <c r="N1243" s="59" t="s">
        <v>79</v>
      </c>
      <c r="O1243" s="56" t="s">
        <v>6267</v>
      </c>
      <c r="P1243" s="59" t="s">
        <v>277</v>
      </c>
      <c r="Q1243" s="59" t="s">
        <v>286</v>
      </c>
      <c r="R1243" s="53">
        <v>2678006.33</v>
      </c>
      <c r="S1243" s="53">
        <v>2000000</v>
      </c>
      <c r="T1243" s="55">
        <f>Table42[[#This Row],[EU funds 
(EUR)]]/Table42[[#This Row],[Total eligible expenditure allocated to the operation (EUR)]]</f>
        <v>0.74682422427283801</v>
      </c>
    </row>
    <row r="1244" spans="1:20" ht="153" x14ac:dyDescent="0.25">
      <c r="A1244" s="15">
        <v>1240</v>
      </c>
      <c r="B1244" s="40" t="s">
        <v>6140</v>
      </c>
      <c r="C1244" s="40" t="s">
        <v>6141</v>
      </c>
      <c r="D1244" s="42" t="s">
        <v>54</v>
      </c>
      <c r="E1244" s="44" t="s">
        <v>13</v>
      </c>
      <c r="F1244" s="40" t="s">
        <v>6142</v>
      </c>
      <c r="G1244" s="45" t="s">
        <v>6143</v>
      </c>
      <c r="H1244" s="46">
        <v>46091</v>
      </c>
      <c r="I1244" s="46">
        <v>46733</v>
      </c>
      <c r="J1244" s="50" t="s">
        <v>4701</v>
      </c>
      <c r="K1244" s="59" t="s">
        <v>6144</v>
      </c>
      <c r="L1244" s="59" t="s">
        <v>263</v>
      </c>
      <c r="M1244" s="59" t="s">
        <v>1967</v>
      </c>
      <c r="N1244" s="59" t="s">
        <v>268</v>
      </c>
      <c r="O1244" s="56" t="s">
        <v>6267</v>
      </c>
      <c r="P1244" s="59" t="s">
        <v>277</v>
      </c>
      <c r="Q1244" s="59" t="s">
        <v>286</v>
      </c>
      <c r="R1244" s="53">
        <v>1842825.23</v>
      </c>
      <c r="S1244" s="53">
        <v>1566401.44</v>
      </c>
      <c r="T1244" s="55">
        <f>Table42[[#This Row],[EU funds 
(EUR)]]/Table42[[#This Row],[Total eligible expenditure allocated to the operation (EUR)]]</f>
        <v>0.84999999701545215</v>
      </c>
    </row>
    <row r="1245" spans="1:20" ht="153" x14ac:dyDescent="0.25">
      <c r="A1245" s="15">
        <v>1241</v>
      </c>
      <c r="B1245" s="40" t="s">
        <v>6145</v>
      </c>
      <c r="C1245" s="40" t="s">
        <v>6146</v>
      </c>
      <c r="D1245" s="42" t="s">
        <v>54</v>
      </c>
      <c r="E1245" s="44" t="s">
        <v>13</v>
      </c>
      <c r="F1245" s="40" t="s">
        <v>6147</v>
      </c>
      <c r="G1245" s="45" t="s">
        <v>6148</v>
      </c>
      <c r="H1245" s="46">
        <v>46087</v>
      </c>
      <c r="I1245" s="46">
        <v>46752</v>
      </c>
      <c r="J1245" s="50" t="s">
        <v>4701</v>
      </c>
      <c r="K1245" s="59" t="s">
        <v>6149</v>
      </c>
      <c r="L1245" s="59" t="s">
        <v>118</v>
      </c>
      <c r="M1245" s="59" t="s">
        <v>1955</v>
      </c>
      <c r="N1245" s="59" t="s">
        <v>77</v>
      </c>
      <c r="O1245" s="56" t="s">
        <v>6267</v>
      </c>
      <c r="P1245" s="59" t="s">
        <v>277</v>
      </c>
      <c r="Q1245" s="59" t="s">
        <v>286</v>
      </c>
      <c r="R1245" s="53">
        <v>1144697.96</v>
      </c>
      <c r="S1245" s="53">
        <v>972993.26</v>
      </c>
      <c r="T1245" s="55">
        <f>Table42[[#This Row],[EU funds 
(EUR)]]/Table42[[#This Row],[Total eligible expenditure allocated to the operation (EUR)]]</f>
        <v>0.84999999475844268</v>
      </c>
    </row>
    <row r="1246" spans="1:20" ht="153" x14ac:dyDescent="0.25">
      <c r="A1246" s="15">
        <v>1242</v>
      </c>
      <c r="B1246" s="40" t="s">
        <v>6150</v>
      </c>
      <c r="C1246" s="40" t="s">
        <v>1139</v>
      </c>
      <c r="D1246" s="42" t="s">
        <v>54</v>
      </c>
      <c r="E1246" s="44" t="s">
        <v>13</v>
      </c>
      <c r="F1246" s="40" t="s">
        <v>6151</v>
      </c>
      <c r="G1246" s="45" t="s">
        <v>6152</v>
      </c>
      <c r="H1246" s="46">
        <v>46086</v>
      </c>
      <c r="I1246" s="46">
        <v>46752</v>
      </c>
      <c r="J1246" s="50" t="s">
        <v>4701</v>
      </c>
      <c r="K1246" s="59" t="s">
        <v>1890</v>
      </c>
      <c r="L1246" s="59" t="s">
        <v>541</v>
      </c>
      <c r="M1246" s="59" t="s">
        <v>1974</v>
      </c>
      <c r="N1246" s="59" t="s">
        <v>79</v>
      </c>
      <c r="O1246" s="56" t="s">
        <v>6267</v>
      </c>
      <c r="P1246" s="59" t="s">
        <v>277</v>
      </c>
      <c r="Q1246" s="59" t="s">
        <v>286</v>
      </c>
      <c r="R1246" s="53">
        <v>1144459.29</v>
      </c>
      <c r="S1246" s="53">
        <v>972790.39</v>
      </c>
      <c r="T1246" s="55">
        <f>Table42[[#This Row],[EU funds 
(EUR)]]/Table42[[#This Row],[Total eligible expenditure allocated to the operation (EUR)]]</f>
        <v>0.84999999432046203</v>
      </c>
    </row>
    <row r="1247" spans="1:20" ht="153" x14ac:dyDescent="0.25">
      <c r="A1247" s="15">
        <v>1243</v>
      </c>
      <c r="B1247" s="40" t="s">
        <v>4366</v>
      </c>
      <c r="C1247" s="40" t="s">
        <v>439</v>
      </c>
      <c r="D1247" s="42" t="s">
        <v>54</v>
      </c>
      <c r="E1247" s="44" t="s">
        <v>13</v>
      </c>
      <c r="F1247" s="40" t="s">
        <v>4367</v>
      </c>
      <c r="G1247" s="45" t="s">
        <v>4368</v>
      </c>
      <c r="H1247" s="46">
        <v>45967</v>
      </c>
      <c r="I1247" s="46">
        <v>46722</v>
      </c>
      <c r="J1247" s="50" t="s">
        <v>4701</v>
      </c>
      <c r="K1247" s="59" t="s">
        <v>533</v>
      </c>
      <c r="L1247" s="59" t="s">
        <v>544</v>
      </c>
      <c r="M1247" s="59" t="s">
        <v>1979</v>
      </c>
      <c r="N1247" s="59" t="s">
        <v>79</v>
      </c>
      <c r="O1247" s="56" t="s">
        <v>6267</v>
      </c>
      <c r="P1247" s="59" t="s">
        <v>277</v>
      </c>
      <c r="Q1247" s="59" t="s">
        <v>286</v>
      </c>
      <c r="R1247" s="53">
        <v>1916451.97</v>
      </c>
      <c r="S1247" s="53">
        <v>1628984.17</v>
      </c>
      <c r="T1247" s="55">
        <f>Table42[[#This Row],[EU funds 
(EUR)]]/Table42[[#This Row],[Total eligible expenditure allocated to the operation (EUR)]]</f>
        <v>0.84999999765191081</v>
      </c>
    </row>
    <row r="1248" spans="1:20" ht="153" x14ac:dyDescent="0.25">
      <c r="A1248" s="15">
        <v>1244</v>
      </c>
      <c r="B1248" s="40" t="s">
        <v>4369</v>
      </c>
      <c r="C1248" s="40" t="s">
        <v>4370</v>
      </c>
      <c r="D1248" s="42" t="s">
        <v>54</v>
      </c>
      <c r="E1248" s="44" t="s">
        <v>13</v>
      </c>
      <c r="F1248" s="40" t="s">
        <v>4371</v>
      </c>
      <c r="G1248" s="45" t="s">
        <v>4372</v>
      </c>
      <c r="H1248" s="46">
        <v>45967</v>
      </c>
      <c r="I1248" s="46">
        <v>46326</v>
      </c>
      <c r="J1248" s="50" t="s">
        <v>4701</v>
      </c>
      <c r="K1248" s="59" t="s">
        <v>4373</v>
      </c>
      <c r="L1248" s="59" t="s">
        <v>545</v>
      </c>
      <c r="M1248" s="59" t="s">
        <v>1980</v>
      </c>
      <c r="N1248" s="59" t="s">
        <v>268</v>
      </c>
      <c r="O1248" s="56" t="s">
        <v>6267</v>
      </c>
      <c r="P1248" s="59" t="s">
        <v>277</v>
      </c>
      <c r="Q1248" s="59" t="s">
        <v>286</v>
      </c>
      <c r="R1248" s="53">
        <v>1332616.25</v>
      </c>
      <c r="S1248" s="53">
        <v>1132723.81</v>
      </c>
      <c r="T1248" s="55">
        <f>Table42[[#This Row],[EU funds 
(EUR)]]/Table42[[#This Row],[Total eligible expenditure allocated to the operation (EUR)]]</f>
        <v>0.84999999812399107</v>
      </c>
    </row>
    <row r="1249" spans="1:20" ht="153" x14ac:dyDescent="0.25">
      <c r="A1249" s="15">
        <v>1245</v>
      </c>
      <c r="B1249" s="40" t="s">
        <v>4374</v>
      </c>
      <c r="C1249" s="40" t="s">
        <v>435</v>
      </c>
      <c r="D1249" s="42" t="s">
        <v>54</v>
      </c>
      <c r="E1249" s="44" t="s">
        <v>13</v>
      </c>
      <c r="F1249" s="40" t="s">
        <v>4375</v>
      </c>
      <c r="G1249" s="45" t="s">
        <v>4376</v>
      </c>
      <c r="H1249" s="46">
        <v>45968</v>
      </c>
      <c r="I1249" s="46">
        <v>46718</v>
      </c>
      <c r="J1249" s="50" t="s">
        <v>4701</v>
      </c>
      <c r="K1249" s="59" t="s">
        <v>530</v>
      </c>
      <c r="L1249" s="59" t="s">
        <v>543</v>
      </c>
      <c r="M1249" s="59" t="s">
        <v>1978</v>
      </c>
      <c r="N1249" s="59" t="s">
        <v>79</v>
      </c>
      <c r="O1249" s="56" t="s">
        <v>6267</v>
      </c>
      <c r="P1249" s="59" t="s">
        <v>277</v>
      </c>
      <c r="Q1249" s="59" t="s">
        <v>286</v>
      </c>
      <c r="R1249" s="53">
        <v>1462030.74</v>
      </c>
      <c r="S1249" s="53">
        <v>1242726.1200000001</v>
      </c>
      <c r="T1249" s="55">
        <f>Table42[[#This Row],[EU funds 
(EUR)]]/Table42[[#This Row],[Total eligible expenditure allocated to the operation (EUR)]]</f>
        <v>0.84999999384417879</v>
      </c>
    </row>
    <row r="1250" spans="1:20" ht="153" x14ac:dyDescent="0.25">
      <c r="A1250" s="15">
        <v>1246</v>
      </c>
      <c r="B1250" s="40" t="s">
        <v>4377</v>
      </c>
      <c r="C1250" s="40" t="s">
        <v>4378</v>
      </c>
      <c r="D1250" s="42" t="s">
        <v>54</v>
      </c>
      <c r="E1250" s="44" t="s">
        <v>13</v>
      </c>
      <c r="F1250" s="40" t="s">
        <v>4379</v>
      </c>
      <c r="G1250" s="45" t="s">
        <v>4380</v>
      </c>
      <c r="H1250" s="46">
        <v>45967</v>
      </c>
      <c r="I1250" s="46">
        <v>46750</v>
      </c>
      <c r="J1250" s="50" t="s">
        <v>4701</v>
      </c>
      <c r="K1250" s="59" t="s">
        <v>4381</v>
      </c>
      <c r="L1250" s="59" t="s">
        <v>73</v>
      </c>
      <c r="M1250" s="59" t="s">
        <v>1950</v>
      </c>
      <c r="N1250" s="59" t="s">
        <v>77</v>
      </c>
      <c r="O1250" s="56" t="s">
        <v>6267</v>
      </c>
      <c r="P1250" s="59" t="s">
        <v>277</v>
      </c>
      <c r="Q1250" s="59" t="s">
        <v>286</v>
      </c>
      <c r="R1250" s="53">
        <v>2046990.75</v>
      </c>
      <c r="S1250" s="53">
        <v>1739942.13</v>
      </c>
      <c r="T1250" s="55">
        <f>Table42[[#This Row],[EU funds 
(EUR)]]/Table42[[#This Row],[Total eligible expenditure allocated to the operation (EUR)]]</f>
        <v>0.84999999633608503</v>
      </c>
    </row>
    <row r="1251" spans="1:20" ht="153" x14ac:dyDescent="0.25">
      <c r="A1251" s="15">
        <v>1247</v>
      </c>
      <c r="B1251" s="40" t="s">
        <v>4382</v>
      </c>
      <c r="C1251" s="40" t="s">
        <v>4383</v>
      </c>
      <c r="D1251" s="42" t="s">
        <v>54</v>
      </c>
      <c r="E1251" s="44" t="s">
        <v>13</v>
      </c>
      <c r="F1251" s="40" t="s">
        <v>4384</v>
      </c>
      <c r="G1251" s="45" t="s">
        <v>4385</v>
      </c>
      <c r="H1251" s="46">
        <v>45968</v>
      </c>
      <c r="I1251" s="46">
        <v>46752</v>
      </c>
      <c r="J1251" s="50" t="s">
        <v>4701</v>
      </c>
      <c r="K1251" s="59" t="s">
        <v>3994</v>
      </c>
      <c r="L1251" s="59" t="s">
        <v>265</v>
      </c>
      <c r="M1251" s="59" t="s">
        <v>1956</v>
      </c>
      <c r="N1251" s="59" t="s">
        <v>79</v>
      </c>
      <c r="O1251" s="56" t="s">
        <v>6267</v>
      </c>
      <c r="P1251" s="59" t="s">
        <v>277</v>
      </c>
      <c r="Q1251" s="59" t="s">
        <v>286</v>
      </c>
      <c r="R1251" s="53">
        <v>789599.5</v>
      </c>
      <c r="S1251" s="53">
        <v>671159.57</v>
      </c>
      <c r="T1251" s="55">
        <f>Table42[[#This Row],[EU funds 
(EUR)]]/Table42[[#This Row],[Total eligible expenditure allocated to the operation (EUR)]]</f>
        <v>0.84999999366767576</v>
      </c>
    </row>
    <row r="1252" spans="1:20" ht="153" x14ac:dyDescent="0.25">
      <c r="A1252" s="15">
        <v>1248</v>
      </c>
      <c r="B1252" s="40" t="s">
        <v>6153</v>
      </c>
      <c r="C1252" s="40" t="s">
        <v>6154</v>
      </c>
      <c r="D1252" s="42" t="s">
        <v>54</v>
      </c>
      <c r="E1252" s="44" t="s">
        <v>13</v>
      </c>
      <c r="F1252" s="40" t="s">
        <v>6155</v>
      </c>
      <c r="G1252" s="45" t="s">
        <v>6156</v>
      </c>
      <c r="H1252" s="46">
        <v>46086</v>
      </c>
      <c r="I1252" s="46">
        <v>46490</v>
      </c>
      <c r="J1252" s="50" t="s">
        <v>4701</v>
      </c>
      <c r="K1252" s="59" t="s">
        <v>6157</v>
      </c>
      <c r="L1252" s="59" t="s">
        <v>545</v>
      </c>
      <c r="M1252" s="59" t="s">
        <v>1980</v>
      </c>
      <c r="N1252" s="59" t="s">
        <v>268</v>
      </c>
      <c r="O1252" s="56" t="s">
        <v>6267</v>
      </c>
      <c r="P1252" s="59" t="s">
        <v>277</v>
      </c>
      <c r="Q1252" s="59" t="s">
        <v>286</v>
      </c>
      <c r="R1252" s="53">
        <v>951722.23</v>
      </c>
      <c r="S1252" s="53">
        <v>808963.89</v>
      </c>
      <c r="T1252" s="55">
        <f>Table42[[#This Row],[EU funds 
(EUR)]]/Table42[[#This Row],[Total eligible expenditure allocated to the operation (EUR)]]</f>
        <v>0.84999999422100292</v>
      </c>
    </row>
    <row r="1253" spans="1:20" ht="153" x14ac:dyDescent="0.25">
      <c r="A1253" s="15">
        <v>1249</v>
      </c>
      <c r="B1253" s="40" t="s">
        <v>6158</v>
      </c>
      <c r="C1253" s="40" t="s">
        <v>6159</v>
      </c>
      <c r="D1253" s="42" t="s">
        <v>54</v>
      </c>
      <c r="E1253" s="44" t="s">
        <v>13</v>
      </c>
      <c r="F1253" s="40" t="s">
        <v>6160</v>
      </c>
      <c r="G1253" s="45" t="s">
        <v>6161</v>
      </c>
      <c r="H1253" s="46">
        <v>46090</v>
      </c>
      <c r="I1253" s="46">
        <v>46624</v>
      </c>
      <c r="J1253" s="50" t="s">
        <v>4701</v>
      </c>
      <c r="K1253" s="59" t="s">
        <v>6162</v>
      </c>
      <c r="L1253" s="59" t="s">
        <v>74</v>
      </c>
      <c r="M1253" s="59" t="s">
        <v>1952</v>
      </c>
      <c r="N1253" s="59" t="s">
        <v>79</v>
      </c>
      <c r="O1253" s="56" t="s">
        <v>6267</v>
      </c>
      <c r="P1253" s="59" t="s">
        <v>277</v>
      </c>
      <c r="Q1253" s="59" t="s">
        <v>286</v>
      </c>
      <c r="R1253" s="53">
        <v>1603112.74</v>
      </c>
      <c r="S1253" s="53">
        <v>1362645.82</v>
      </c>
      <c r="T1253" s="55">
        <f>Table42[[#This Row],[EU funds 
(EUR)]]/Table42[[#This Row],[Total eligible expenditure allocated to the operation (EUR)]]</f>
        <v>0.849999994385922</v>
      </c>
    </row>
    <row r="1254" spans="1:20" ht="409.5" x14ac:dyDescent="0.25">
      <c r="A1254" s="15">
        <v>1250</v>
      </c>
      <c r="B1254" s="40" t="s">
        <v>300</v>
      </c>
      <c r="C1254" s="40" t="s">
        <v>312</v>
      </c>
      <c r="D1254" s="42" t="s">
        <v>54</v>
      </c>
      <c r="E1254" s="44" t="s">
        <v>13</v>
      </c>
      <c r="F1254" s="40" t="s">
        <v>327</v>
      </c>
      <c r="G1254" s="45" t="s">
        <v>341</v>
      </c>
      <c r="H1254" s="46">
        <v>45595</v>
      </c>
      <c r="I1254" s="46">
        <v>45838</v>
      </c>
      <c r="J1254" s="50" t="s">
        <v>4702</v>
      </c>
      <c r="K1254" s="59" t="s">
        <v>90</v>
      </c>
      <c r="L1254" s="59" t="s">
        <v>38</v>
      </c>
      <c r="M1254" s="59" t="s">
        <v>1971</v>
      </c>
      <c r="N1254" s="59" t="s">
        <v>351</v>
      </c>
      <c r="O1254" s="56" t="s">
        <v>6267</v>
      </c>
      <c r="P1254" s="59" t="s">
        <v>281</v>
      </c>
      <c r="Q1254" s="59" t="s">
        <v>290</v>
      </c>
      <c r="R1254" s="53">
        <v>9066019.9299999997</v>
      </c>
      <c r="S1254" s="53">
        <v>7706116.9400000004</v>
      </c>
      <c r="T1254" s="55">
        <f>Table42[[#This Row],[EU funds 
(EUR)]]/Table42[[#This Row],[Total eligible expenditure allocated to the operation (EUR)]]</f>
        <v>0.84999999994484909</v>
      </c>
    </row>
    <row r="1255" spans="1:20" ht="178.5" x14ac:dyDescent="0.25">
      <c r="A1255" s="15">
        <v>1251</v>
      </c>
      <c r="B1255" s="40" t="s">
        <v>597</v>
      </c>
      <c r="C1255" s="40" t="s">
        <v>905</v>
      </c>
      <c r="D1255" s="42" t="s">
        <v>54</v>
      </c>
      <c r="E1255" s="44" t="s">
        <v>13</v>
      </c>
      <c r="F1255" s="40" t="s">
        <v>1185</v>
      </c>
      <c r="G1255" s="45" t="s">
        <v>1489</v>
      </c>
      <c r="H1255" s="46">
        <v>45786</v>
      </c>
      <c r="I1255" s="46">
        <v>46752</v>
      </c>
      <c r="J1255" s="50" t="s">
        <v>4701</v>
      </c>
      <c r="K1255" s="59" t="s">
        <v>90</v>
      </c>
      <c r="L1255" s="59" t="s">
        <v>38</v>
      </c>
      <c r="M1255" s="59" t="s">
        <v>1983</v>
      </c>
      <c r="N1255" s="59" t="s">
        <v>1795</v>
      </c>
      <c r="O1255" s="56" t="s">
        <v>6267</v>
      </c>
      <c r="P1255" s="59" t="s">
        <v>1769</v>
      </c>
      <c r="Q1255" s="59" t="s">
        <v>1782</v>
      </c>
      <c r="R1255" s="53">
        <v>3820683.95</v>
      </c>
      <c r="S1255" s="53">
        <v>3247581.35</v>
      </c>
      <c r="T1255" s="55">
        <f>Table42[[#This Row],[EU funds 
(EUR)]]/Table42[[#This Row],[Total eligible expenditure allocated to the operation (EUR)]]</f>
        <v>0.84999999803700066</v>
      </c>
    </row>
    <row r="1256" spans="1:20" ht="165.75" x14ac:dyDescent="0.25">
      <c r="A1256" s="15">
        <v>1252</v>
      </c>
      <c r="B1256" s="40" t="s">
        <v>624</v>
      </c>
      <c r="C1256" s="40" t="s">
        <v>47</v>
      </c>
      <c r="D1256" s="42" t="s">
        <v>54</v>
      </c>
      <c r="E1256" s="44" t="s">
        <v>13</v>
      </c>
      <c r="F1256" s="40" t="s">
        <v>1212</v>
      </c>
      <c r="G1256" s="45" t="s">
        <v>1515</v>
      </c>
      <c r="H1256" s="46">
        <v>45834</v>
      </c>
      <c r="I1256" s="46">
        <v>47119</v>
      </c>
      <c r="J1256" s="50" t="s">
        <v>4701</v>
      </c>
      <c r="K1256" s="59" t="s">
        <v>90</v>
      </c>
      <c r="L1256" s="59" t="s">
        <v>38</v>
      </c>
      <c r="M1256" s="59" t="s">
        <v>1960</v>
      </c>
      <c r="N1256" s="59" t="s">
        <v>268</v>
      </c>
      <c r="O1256" s="56" t="s">
        <v>6267</v>
      </c>
      <c r="P1256" s="59" t="s">
        <v>281</v>
      </c>
      <c r="Q1256" s="59" t="s">
        <v>290</v>
      </c>
      <c r="R1256" s="53">
        <v>29170680.379999999</v>
      </c>
      <c r="S1256" s="53">
        <v>24795078.32</v>
      </c>
      <c r="T1256" s="55">
        <f>Table42[[#This Row],[EU funds 
(EUR)]]/Table42[[#This Row],[Total eligible expenditure allocated to the operation (EUR)]]</f>
        <v>0.84999999989715702</v>
      </c>
    </row>
    <row r="1257" spans="1:20" ht="178.5" x14ac:dyDescent="0.25">
      <c r="A1257" s="15">
        <v>1253</v>
      </c>
      <c r="B1257" s="40" t="s">
        <v>4386</v>
      </c>
      <c r="C1257" s="40" t="s">
        <v>47</v>
      </c>
      <c r="D1257" s="42" t="s">
        <v>54</v>
      </c>
      <c r="E1257" s="44" t="s">
        <v>13</v>
      </c>
      <c r="F1257" s="40" t="s">
        <v>4387</v>
      </c>
      <c r="G1257" s="45" t="s">
        <v>4388</v>
      </c>
      <c r="H1257" s="46">
        <v>45922</v>
      </c>
      <c r="I1257" s="46">
        <v>47483</v>
      </c>
      <c r="J1257" s="50" t="s">
        <v>4701</v>
      </c>
      <c r="K1257" s="59" t="s">
        <v>90</v>
      </c>
      <c r="L1257" s="59" t="s">
        <v>38</v>
      </c>
      <c r="M1257" s="59" t="s">
        <v>4389</v>
      </c>
      <c r="N1257" s="59" t="s">
        <v>4390</v>
      </c>
      <c r="O1257" s="56" t="s">
        <v>6267</v>
      </c>
      <c r="P1257" s="59" t="s">
        <v>1769</v>
      </c>
      <c r="Q1257" s="59" t="s">
        <v>1782</v>
      </c>
      <c r="R1257" s="53">
        <v>9651598</v>
      </c>
      <c r="S1257" s="53">
        <v>8203858.2999999998</v>
      </c>
      <c r="T1257" s="55">
        <f>Table42[[#This Row],[EU funds 
(EUR)]]/Table42[[#This Row],[Total eligible expenditure allocated to the operation (EUR)]]</f>
        <v>0.85</v>
      </c>
    </row>
    <row r="1258" spans="1:20" ht="409.5" x14ac:dyDescent="0.25">
      <c r="A1258" s="15">
        <v>1254</v>
      </c>
      <c r="B1258" s="40" t="s">
        <v>661</v>
      </c>
      <c r="C1258" s="40" t="s">
        <v>47</v>
      </c>
      <c r="D1258" s="42" t="s">
        <v>54</v>
      </c>
      <c r="E1258" s="44" t="s">
        <v>13</v>
      </c>
      <c r="F1258" s="40" t="s">
        <v>1249</v>
      </c>
      <c r="G1258" s="45" t="s">
        <v>1552</v>
      </c>
      <c r="H1258" s="46">
        <v>45855</v>
      </c>
      <c r="I1258" s="46">
        <v>46905</v>
      </c>
      <c r="J1258" s="50" t="s">
        <v>4701</v>
      </c>
      <c r="K1258" s="59" t="s">
        <v>90</v>
      </c>
      <c r="L1258" s="59" t="s">
        <v>38</v>
      </c>
      <c r="M1258" s="59" t="s">
        <v>1986</v>
      </c>
      <c r="N1258" s="59" t="s">
        <v>1798</v>
      </c>
      <c r="O1258" s="56" t="s">
        <v>6267</v>
      </c>
      <c r="P1258" s="59" t="s">
        <v>281</v>
      </c>
      <c r="Q1258" s="59" t="s">
        <v>290</v>
      </c>
      <c r="R1258" s="53">
        <v>9402676.25</v>
      </c>
      <c r="S1258" s="53">
        <v>7992274.8099999996</v>
      </c>
      <c r="T1258" s="55">
        <f>Table42[[#This Row],[EU funds 
(EUR)]]/Table42[[#This Row],[Total eligible expenditure allocated to the operation (EUR)]]</f>
        <v>0.84999999973411822</v>
      </c>
    </row>
    <row r="1259" spans="1:20" ht="409.5" x14ac:dyDescent="0.25">
      <c r="A1259" s="15">
        <v>1255</v>
      </c>
      <c r="B1259" s="40" t="s">
        <v>4391</v>
      </c>
      <c r="C1259" s="40" t="s">
        <v>4392</v>
      </c>
      <c r="D1259" s="42" t="s">
        <v>54</v>
      </c>
      <c r="E1259" s="44" t="s">
        <v>13</v>
      </c>
      <c r="F1259" s="40" t="s">
        <v>4393</v>
      </c>
      <c r="G1259" s="45" t="s">
        <v>4394</v>
      </c>
      <c r="H1259" s="46">
        <v>45932</v>
      </c>
      <c r="I1259" s="46">
        <v>47299</v>
      </c>
      <c r="J1259" s="50" t="s">
        <v>4701</v>
      </c>
      <c r="K1259" s="59" t="s">
        <v>90</v>
      </c>
      <c r="L1259" s="59" t="s">
        <v>38</v>
      </c>
      <c r="M1259" s="59" t="s">
        <v>4395</v>
      </c>
      <c r="N1259" s="59" t="s">
        <v>4396</v>
      </c>
      <c r="O1259" s="56" t="s">
        <v>6267</v>
      </c>
      <c r="P1259" s="59" t="s">
        <v>4397</v>
      </c>
      <c r="Q1259" s="59" t="s">
        <v>4398</v>
      </c>
      <c r="R1259" s="53">
        <v>8231701.1699999999</v>
      </c>
      <c r="S1259" s="53">
        <v>6996945.9900000002</v>
      </c>
      <c r="T1259" s="55">
        <f>Table42[[#This Row],[EU funds 
(EUR)]]/Table42[[#This Row],[Total eligible expenditure allocated to the operation (EUR)]]</f>
        <v>0.84999999945333293</v>
      </c>
    </row>
    <row r="1260" spans="1:20" ht="140.25" x14ac:dyDescent="0.25">
      <c r="A1260" s="15">
        <v>1256</v>
      </c>
      <c r="B1260" s="40" t="s">
        <v>4399</v>
      </c>
      <c r="C1260" s="40" t="s">
        <v>4400</v>
      </c>
      <c r="D1260" s="42" t="s">
        <v>54</v>
      </c>
      <c r="E1260" s="44" t="s">
        <v>13</v>
      </c>
      <c r="F1260" s="40" t="s">
        <v>4401</v>
      </c>
      <c r="G1260" s="45" t="s">
        <v>4402</v>
      </c>
      <c r="H1260" s="46">
        <v>46013</v>
      </c>
      <c r="I1260" s="46">
        <v>47299</v>
      </c>
      <c r="J1260" s="50" t="s">
        <v>4701</v>
      </c>
      <c r="K1260" s="59" t="s">
        <v>123</v>
      </c>
      <c r="L1260" s="59" t="s">
        <v>116</v>
      </c>
      <c r="M1260" s="59" t="s">
        <v>4403</v>
      </c>
      <c r="N1260" s="59" t="s">
        <v>4404</v>
      </c>
      <c r="O1260" s="56" t="s">
        <v>6267</v>
      </c>
      <c r="P1260" s="59" t="s">
        <v>4405</v>
      </c>
      <c r="Q1260" s="59" t="s">
        <v>4406</v>
      </c>
      <c r="R1260" s="53">
        <v>578976.98</v>
      </c>
      <c r="S1260" s="53">
        <v>492130.42</v>
      </c>
      <c r="T1260" s="55">
        <f>Table42[[#This Row],[EU funds 
(EUR)]]/Table42[[#This Row],[Total eligible expenditure allocated to the operation (EUR)]]</f>
        <v>0.84999997754660295</v>
      </c>
    </row>
    <row r="1261" spans="1:20" ht="140.25" x14ac:dyDescent="0.25">
      <c r="A1261" s="15">
        <v>1257</v>
      </c>
      <c r="B1261" s="40" t="s">
        <v>4407</v>
      </c>
      <c r="C1261" s="40" t="s">
        <v>316</v>
      </c>
      <c r="D1261" s="42" t="s">
        <v>54</v>
      </c>
      <c r="E1261" s="44" t="s">
        <v>13</v>
      </c>
      <c r="F1261" s="40" t="s">
        <v>4408</v>
      </c>
      <c r="G1261" s="45" t="s">
        <v>4409</v>
      </c>
      <c r="H1261" s="46">
        <v>46013</v>
      </c>
      <c r="I1261" s="46">
        <v>47299</v>
      </c>
      <c r="J1261" s="50" t="s">
        <v>4701</v>
      </c>
      <c r="K1261" s="59" t="s">
        <v>90</v>
      </c>
      <c r="L1261" s="59" t="s">
        <v>38</v>
      </c>
      <c r="M1261" s="59" t="s">
        <v>4410</v>
      </c>
      <c r="N1261" s="59" t="s">
        <v>4411</v>
      </c>
      <c r="O1261" s="56" t="s">
        <v>6267</v>
      </c>
      <c r="P1261" s="59" t="s">
        <v>4405</v>
      </c>
      <c r="Q1261" s="59" t="s">
        <v>4406</v>
      </c>
      <c r="R1261" s="53">
        <v>583752.84</v>
      </c>
      <c r="S1261" s="53">
        <v>496189.89</v>
      </c>
      <c r="T1261" s="55">
        <f>Table42[[#This Row],[EU funds 
(EUR)]]/Table42[[#This Row],[Total eligible expenditure allocated to the operation (EUR)]]</f>
        <v>0.84999995888670976</v>
      </c>
    </row>
    <row r="1262" spans="1:20" ht="140.25" x14ac:dyDescent="0.25">
      <c r="A1262" s="15">
        <v>1258</v>
      </c>
      <c r="B1262" s="40" t="s">
        <v>4412</v>
      </c>
      <c r="C1262" s="40" t="s">
        <v>4413</v>
      </c>
      <c r="D1262" s="42" t="s">
        <v>54</v>
      </c>
      <c r="E1262" s="44" t="s">
        <v>13</v>
      </c>
      <c r="F1262" s="40" t="s">
        <v>4414</v>
      </c>
      <c r="G1262" s="45" t="s">
        <v>4415</v>
      </c>
      <c r="H1262" s="46">
        <v>46013</v>
      </c>
      <c r="I1262" s="46">
        <v>47096</v>
      </c>
      <c r="J1262" s="50" t="s">
        <v>4701</v>
      </c>
      <c r="K1262" s="59" t="s">
        <v>93</v>
      </c>
      <c r="L1262" s="59" t="s">
        <v>74</v>
      </c>
      <c r="M1262" s="59" t="s">
        <v>1952</v>
      </c>
      <c r="N1262" s="59" t="s">
        <v>79</v>
      </c>
      <c r="O1262" s="56" t="s">
        <v>6267</v>
      </c>
      <c r="P1262" s="59" t="s">
        <v>4405</v>
      </c>
      <c r="Q1262" s="59" t="s">
        <v>4406</v>
      </c>
      <c r="R1262" s="53">
        <v>576086.06000000006</v>
      </c>
      <c r="S1262" s="53">
        <v>489673.14</v>
      </c>
      <c r="T1262" s="55">
        <f>Table42[[#This Row],[EU funds 
(EUR)]]/Table42[[#This Row],[Total eligible expenditure allocated to the operation (EUR)]]</f>
        <v>0.84999998090563056</v>
      </c>
    </row>
    <row r="1263" spans="1:20" ht="140.25" x14ac:dyDescent="0.25">
      <c r="A1263" s="15">
        <v>1259</v>
      </c>
      <c r="B1263" s="40" t="s">
        <v>4416</v>
      </c>
      <c r="C1263" s="40" t="s">
        <v>4417</v>
      </c>
      <c r="D1263" s="42" t="s">
        <v>54</v>
      </c>
      <c r="E1263" s="44" t="s">
        <v>13</v>
      </c>
      <c r="F1263" s="40" t="s">
        <v>4418</v>
      </c>
      <c r="G1263" s="45" t="s">
        <v>4419</v>
      </c>
      <c r="H1263" s="46">
        <v>46013</v>
      </c>
      <c r="I1263" s="46">
        <v>47149</v>
      </c>
      <c r="J1263" s="50" t="s">
        <v>4701</v>
      </c>
      <c r="K1263" s="59" t="s">
        <v>347</v>
      </c>
      <c r="L1263" s="59" t="s">
        <v>260</v>
      </c>
      <c r="M1263" s="59" t="s">
        <v>1960</v>
      </c>
      <c r="N1263" s="59" t="s">
        <v>4420</v>
      </c>
      <c r="O1263" s="56" t="s">
        <v>6267</v>
      </c>
      <c r="P1263" s="59" t="s">
        <v>4405</v>
      </c>
      <c r="Q1263" s="59" t="s">
        <v>4406</v>
      </c>
      <c r="R1263" s="53">
        <v>572284.47</v>
      </c>
      <c r="S1263" s="53">
        <v>486441.79</v>
      </c>
      <c r="T1263" s="55">
        <f>Table42[[#This Row],[EU funds 
(EUR)]]/Table42[[#This Row],[Total eligible expenditure allocated to the operation (EUR)]]</f>
        <v>0.84999998339986405</v>
      </c>
    </row>
    <row r="1264" spans="1:20" ht="140.25" x14ac:dyDescent="0.25">
      <c r="A1264" s="15">
        <v>1260</v>
      </c>
      <c r="B1264" s="40" t="s">
        <v>6163</v>
      </c>
      <c r="C1264" s="40" t="s">
        <v>162</v>
      </c>
      <c r="D1264" s="42" t="s">
        <v>54</v>
      </c>
      <c r="E1264" s="44" t="s">
        <v>13</v>
      </c>
      <c r="F1264" s="40" t="s">
        <v>6164</v>
      </c>
      <c r="G1264" s="45" t="s">
        <v>6165</v>
      </c>
      <c r="H1264" s="46">
        <v>46030</v>
      </c>
      <c r="I1264" s="46">
        <v>47186</v>
      </c>
      <c r="J1264" s="50" t="s">
        <v>4701</v>
      </c>
      <c r="K1264" s="59" t="s">
        <v>90</v>
      </c>
      <c r="L1264" s="59" t="s">
        <v>38</v>
      </c>
      <c r="M1264" s="59" t="s">
        <v>3654</v>
      </c>
      <c r="N1264" s="59" t="s">
        <v>2139</v>
      </c>
      <c r="O1264" s="56" t="s">
        <v>6267</v>
      </c>
      <c r="P1264" s="59" t="s">
        <v>4405</v>
      </c>
      <c r="Q1264" s="59" t="s">
        <v>4406</v>
      </c>
      <c r="R1264" s="53">
        <v>582967.56000000006</v>
      </c>
      <c r="S1264" s="53">
        <v>495464.11</v>
      </c>
      <c r="T1264" s="55">
        <f>Table42[[#This Row],[EU funds 
(EUR)]]/Table42[[#This Row],[Total eligible expenditure allocated to the operation (EUR)]]</f>
        <v>0.84989996698958681</v>
      </c>
    </row>
    <row r="1265" spans="1:20" ht="140.25" x14ac:dyDescent="0.25">
      <c r="A1265" s="15">
        <v>1261</v>
      </c>
      <c r="B1265" s="40" t="s">
        <v>4421</v>
      </c>
      <c r="C1265" s="40" t="s">
        <v>2541</v>
      </c>
      <c r="D1265" s="42" t="s">
        <v>54</v>
      </c>
      <c r="E1265" s="44" t="s">
        <v>13</v>
      </c>
      <c r="F1265" s="40" t="s">
        <v>4422</v>
      </c>
      <c r="G1265" s="45" t="s">
        <v>4423</v>
      </c>
      <c r="H1265" s="46">
        <v>46014</v>
      </c>
      <c r="I1265" s="46">
        <v>47145</v>
      </c>
      <c r="J1265" s="50" t="s">
        <v>4701</v>
      </c>
      <c r="K1265" s="59" t="s">
        <v>90</v>
      </c>
      <c r="L1265" s="59" t="s">
        <v>38</v>
      </c>
      <c r="M1265" s="59" t="s">
        <v>75</v>
      </c>
      <c r="N1265" s="59" t="s">
        <v>75</v>
      </c>
      <c r="O1265" s="56" t="s">
        <v>6267</v>
      </c>
      <c r="P1265" s="59" t="s">
        <v>4405</v>
      </c>
      <c r="Q1265" s="59" t="s">
        <v>4406</v>
      </c>
      <c r="R1265" s="53">
        <v>588157</v>
      </c>
      <c r="S1265" s="53">
        <v>499933.44</v>
      </c>
      <c r="T1265" s="55">
        <f>Table42[[#This Row],[EU funds 
(EUR)]]/Table42[[#This Row],[Total eligible expenditure allocated to the operation (EUR)]]</f>
        <v>0.84999998299773705</v>
      </c>
    </row>
    <row r="1266" spans="1:20" ht="140.25" x14ac:dyDescent="0.25">
      <c r="A1266" s="15">
        <v>1262</v>
      </c>
      <c r="B1266" s="40" t="s">
        <v>4424</v>
      </c>
      <c r="C1266" s="40" t="s">
        <v>4425</v>
      </c>
      <c r="D1266" s="42" t="s">
        <v>54</v>
      </c>
      <c r="E1266" s="44" t="s">
        <v>13</v>
      </c>
      <c r="F1266" s="40" t="s">
        <v>4426</v>
      </c>
      <c r="G1266" s="45" t="s">
        <v>4427</v>
      </c>
      <c r="H1266" s="46">
        <v>46013</v>
      </c>
      <c r="I1266" s="46">
        <v>47299</v>
      </c>
      <c r="J1266" s="50" t="s">
        <v>4701</v>
      </c>
      <c r="K1266" s="59" t="s">
        <v>90</v>
      </c>
      <c r="L1266" s="59" t="s">
        <v>38</v>
      </c>
      <c r="M1266" s="59" t="s">
        <v>75</v>
      </c>
      <c r="N1266" s="59" t="s">
        <v>75</v>
      </c>
      <c r="O1266" s="56" t="s">
        <v>6267</v>
      </c>
      <c r="P1266" s="59" t="s">
        <v>4405</v>
      </c>
      <c r="Q1266" s="59" t="s">
        <v>4406</v>
      </c>
      <c r="R1266" s="53">
        <v>584837.18999999994</v>
      </c>
      <c r="S1266" s="53">
        <v>497111.59</v>
      </c>
      <c r="T1266" s="55">
        <f>Table42[[#This Row],[EU funds 
(EUR)]]/Table42[[#This Row],[Total eligible expenditure allocated to the operation (EUR)]]</f>
        <v>0.84999996323763216</v>
      </c>
    </row>
    <row r="1267" spans="1:20" ht="178.5" x14ac:dyDescent="0.25">
      <c r="A1267" s="15">
        <v>1263</v>
      </c>
      <c r="B1267" s="40" t="s">
        <v>4428</v>
      </c>
      <c r="C1267" s="40" t="s">
        <v>4429</v>
      </c>
      <c r="D1267" s="42" t="s">
        <v>54</v>
      </c>
      <c r="E1267" s="44" t="s">
        <v>13</v>
      </c>
      <c r="F1267" s="40" t="s">
        <v>4430</v>
      </c>
      <c r="G1267" s="45" t="s">
        <v>4431</v>
      </c>
      <c r="H1267" s="46">
        <v>46013</v>
      </c>
      <c r="I1267" s="46">
        <v>47119</v>
      </c>
      <c r="J1267" s="50" t="s">
        <v>4701</v>
      </c>
      <c r="K1267" s="59" t="s">
        <v>2587</v>
      </c>
      <c r="L1267" s="59" t="s">
        <v>260</v>
      </c>
      <c r="M1267" s="59" t="s">
        <v>1960</v>
      </c>
      <c r="N1267" s="59" t="s">
        <v>268</v>
      </c>
      <c r="O1267" s="56" t="s">
        <v>6267</v>
      </c>
      <c r="P1267" s="59" t="s">
        <v>4405</v>
      </c>
      <c r="Q1267" s="59" t="s">
        <v>4406</v>
      </c>
      <c r="R1267" s="53">
        <v>399484.44</v>
      </c>
      <c r="S1267" s="53">
        <v>339561.76</v>
      </c>
      <c r="T1267" s="55">
        <f>Table42[[#This Row],[EU funds 
(EUR)]]/Table42[[#This Row],[Total eligible expenditure allocated to the operation (EUR)]]</f>
        <v>0.84999996495483032</v>
      </c>
    </row>
    <row r="1268" spans="1:20" ht="140.25" x14ac:dyDescent="0.25">
      <c r="A1268" s="15">
        <v>1264</v>
      </c>
      <c r="B1268" s="40" t="s">
        <v>4432</v>
      </c>
      <c r="C1268" s="40" t="s">
        <v>4433</v>
      </c>
      <c r="D1268" s="42" t="s">
        <v>54</v>
      </c>
      <c r="E1268" s="44" t="s">
        <v>13</v>
      </c>
      <c r="F1268" s="40" t="s">
        <v>4434</v>
      </c>
      <c r="G1268" s="45" t="s">
        <v>4435</v>
      </c>
      <c r="H1268" s="46">
        <v>46013</v>
      </c>
      <c r="I1268" s="46">
        <v>46935</v>
      </c>
      <c r="J1268" s="50" t="s">
        <v>4701</v>
      </c>
      <c r="K1268" s="59" t="s">
        <v>4062</v>
      </c>
      <c r="L1268" s="59" t="s">
        <v>72</v>
      </c>
      <c r="M1268" s="59" t="s">
        <v>4436</v>
      </c>
      <c r="N1268" s="59" t="s">
        <v>3334</v>
      </c>
      <c r="O1268" s="56" t="s">
        <v>6267</v>
      </c>
      <c r="P1268" s="59" t="s">
        <v>4405</v>
      </c>
      <c r="Q1268" s="59" t="s">
        <v>4406</v>
      </c>
      <c r="R1268" s="53">
        <v>587997.69999999995</v>
      </c>
      <c r="S1268" s="53">
        <v>499798.02</v>
      </c>
      <c r="T1268" s="55">
        <f>Table42[[#This Row],[EU funds 
(EUR)]]/Table42[[#This Row],[Total eligible expenditure allocated to the operation (EUR)]]</f>
        <v>0.84999995748282697</v>
      </c>
    </row>
    <row r="1269" spans="1:20" ht="153" x14ac:dyDescent="0.25">
      <c r="A1269" s="15">
        <v>1265</v>
      </c>
      <c r="B1269" s="40" t="s">
        <v>4437</v>
      </c>
      <c r="C1269" s="40" t="s">
        <v>4438</v>
      </c>
      <c r="D1269" s="42" t="s">
        <v>54</v>
      </c>
      <c r="E1269" s="44" t="s">
        <v>13</v>
      </c>
      <c r="F1269" s="40" t="s">
        <v>4439</v>
      </c>
      <c r="G1269" s="45" t="s">
        <v>4440</v>
      </c>
      <c r="H1269" s="46">
        <v>46010</v>
      </c>
      <c r="I1269" s="46">
        <v>46813</v>
      </c>
      <c r="J1269" s="50" t="s">
        <v>4701</v>
      </c>
      <c r="K1269" s="59" t="s">
        <v>93</v>
      </c>
      <c r="L1269" s="59" t="s">
        <v>74</v>
      </c>
      <c r="M1269" s="59" t="s">
        <v>1952</v>
      </c>
      <c r="N1269" s="59" t="s">
        <v>79</v>
      </c>
      <c r="O1269" s="56" t="s">
        <v>6267</v>
      </c>
      <c r="P1269" s="59" t="s">
        <v>4405</v>
      </c>
      <c r="Q1269" s="59" t="s">
        <v>4406</v>
      </c>
      <c r="R1269" s="53">
        <v>573578.64</v>
      </c>
      <c r="S1269" s="53">
        <v>487541.83</v>
      </c>
      <c r="T1269" s="55">
        <f>Table42[[#This Row],[EU funds 
(EUR)]]/Table42[[#This Row],[Total eligible expenditure allocated to the operation (EUR)]]</f>
        <v>0.8499999755918386</v>
      </c>
    </row>
    <row r="1270" spans="1:20" ht="140.25" x14ac:dyDescent="0.25">
      <c r="A1270" s="15">
        <v>1266</v>
      </c>
      <c r="B1270" s="40" t="s">
        <v>4441</v>
      </c>
      <c r="C1270" s="40" t="s">
        <v>2547</v>
      </c>
      <c r="D1270" s="42" t="s">
        <v>54</v>
      </c>
      <c r="E1270" s="44" t="s">
        <v>13</v>
      </c>
      <c r="F1270" s="40" t="s">
        <v>4442</v>
      </c>
      <c r="G1270" s="45" t="s">
        <v>4443</v>
      </c>
      <c r="H1270" s="46">
        <v>46013</v>
      </c>
      <c r="I1270" s="46">
        <v>47270</v>
      </c>
      <c r="J1270" s="50" t="s">
        <v>4701</v>
      </c>
      <c r="K1270" s="59" t="s">
        <v>90</v>
      </c>
      <c r="L1270" s="59" t="s">
        <v>38</v>
      </c>
      <c r="M1270" s="59" t="s">
        <v>4444</v>
      </c>
      <c r="N1270" s="59" t="s">
        <v>4445</v>
      </c>
      <c r="O1270" s="56" t="s">
        <v>6267</v>
      </c>
      <c r="P1270" s="59" t="s">
        <v>4405</v>
      </c>
      <c r="Q1270" s="59" t="s">
        <v>4406</v>
      </c>
      <c r="R1270" s="53">
        <v>585297.68999999994</v>
      </c>
      <c r="S1270" s="53">
        <v>497503.03</v>
      </c>
      <c r="T1270" s="55">
        <f>Table42[[#This Row],[EU funds 
(EUR)]]/Table42[[#This Row],[Total eligible expenditure allocated to the operation (EUR)]]</f>
        <v>0.84999998889454031</v>
      </c>
    </row>
    <row r="1271" spans="1:20" ht="140.25" x14ac:dyDescent="0.25">
      <c r="A1271" s="15">
        <v>1267</v>
      </c>
      <c r="B1271" s="40" t="s">
        <v>4446</v>
      </c>
      <c r="C1271" s="40" t="s">
        <v>4447</v>
      </c>
      <c r="D1271" s="42" t="s">
        <v>54</v>
      </c>
      <c r="E1271" s="44" t="s">
        <v>13</v>
      </c>
      <c r="F1271" s="40" t="s">
        <v>4448</v>
      </c>
      <c r="G1271" s="45" t="s">
        <v>4449</v>
      </c>
      <c r="H1271" s="46">
        <v>46013</v>
      </c>
      <c r="I1271" s="46">
        <v>47299</v>
      </c>
      <c r="J1271" s="50" t="s">
        <v>4701</v>
      </c>
      <c r="K1271" s="59" t="s">
        <v>123</v>
      </c>
      <c r="L1271" s="59" t="s">
        <v>116</v>
      </c>
      <c r="M1271" s="59" t="s">
        <v>1953</v>
      </c>
      <c r="N1271" s="59" t="s">
        <v>77</v>
      </c>
      <c r="O1271" s="56" t="s">
        <v>6267</v>
      </c>
      <c r="P1271" s="59" t="s">
        <v>4405</v>
      </c>
      <c r="Q1271" s="59" t="s">
        <v>4406</v>
      </c>
      <c r="R1271" s="53">
        <v>523213.65</v>
      </c>
      <c r="S1271" s="53">
        <v>444731.59</v>
      </c>
      <c r="T1271" s="55">
        <f>Table42[[#This Row],[EU funds 
(EUR)]]/Table42[[#This Row],[Total eligible expenditure allocated to the operation (EUR)]]</f>
        <v>0.84999997610918598</v>
      </c>
    </row>
    <row r="1272" spans="1:20" ht="140.25" x14ac:dyDescent="0.25">
      <c r="A1272" s="15">
        <v>1268</v>
      </c>
      <c r="B1272" s="40" t="s">
        <v>4450</v>
      </c>
      <c r="C1272" s="40" t="s">
        <v>4451</v>
      </c>
      <c r="D1272" s="42" t="s">
        <v>54</v>
      </c>
      <c r="E1272" s="44" t="s">
        <v>13</v>
      </c>
      <c r="F1272" s="40" t="s">
        <v>4452</v>
      </c>
      <c r="G1272" s="45" t="s">
        <v>4453</v>
      </c>
      <c r="H1272" s="46">
        <v>46014</v>
      </c>
      <c r="I1272" s="46">
        <v>47149</v>
      </c>
      <c r="J1272" s="50" t="s">
        <v>4701</v>
      </c>
      <c r="K1272" s="59" t="s">
        <v>90</v>
      </c>
      <c r="L1272" s="59" t="s">
        <v>38</v>
      </c>
      <c r="M1272" s="59" t="s">
        <v>75</v>
      </c>
      <c r="N1272" s="59" t="s">
        <v>75</v>
      </c>
      <c r="O1272" s="56" t="s">
        <v>6267</v>
      </c>
      <c r="P1272" s="59" t="s">
        <v>4405</v>
      </c>
      <c r="Q1272" s="59" t="s">
        <v>4406</v>
      </c>
      <c r="R1272" s="53">
        <v>497347.28</v>
      </c>
      <c r="S1272" s="53">
        <v>422745.16</v>
      </c>
      <c r="T1272" s="55">
        <f>Table42[[#This Row],[EU funds 
(EUR)]]/Table42[[#This Row],[Total eligible expenditure allocated to the operation (EUR)]]</f>
        <v>0.8499999437013106</v>
      </c>
    </row>
    <row r="1273" spans="1:20" ht="140.25" x14ac:dyDescent="0.25">
      <c r="A1273" s="15">
        <v>1269</v>
      </c>
      <c r="B1273" s="40" t="s">
        <v>4454</v>
      </c>
      <c r="C1273" s="40" t="s">
        <v>4455</v>
      </c>
      <c r="D1273" s="42" t="s">
        <v>54</v>
      </c>
      <c r="E1273" s="44" t="s">
        <v>13</v>
      </c>
      <c r="F1273" s="40" t="s">
        <v>4456</v>
      </c>
      <c r="G1273" s="45" t="s">
        <v>4457</v>
      </c>
      <c r="H1273" s="46">
        <v>46013</v>
      </c>
      <c r="I1273" s="46">
        <v>47209</v>
      </c>
      <c r="J1273" s="50" t="s">
        <v>4701</v>
      </c>
      <c r="K1273" s="59" t="s">
        <v>528</v>
      </c>
      <c r="L1273" s="59" t="s">
        <v>264</v>
      </c>
      <c r="M1273" s="59" t="s">
        <v>1957</v>
      </c>
      <c r="N1273" s="59" t="s">
        <v>79</v>
      </c>
      <c r="O1273" s="56" t="s">
        <v>6267</v>
      </c>
      <c r="P1273" s="59" t="s">
        <v>4405</v>
      </c>
      <c r="Q1273" s="59" t="s">
        <v>4406</v>
      </c>
      <c r="R1273" s="53">
        <v>558921.76</v>
      </c>
      <c r="S1273" s="53">
        <v>475083.48</v>
      </c>
      <c r="T1273" s="55">
        <f>Table42[[#This Row],[EU funds 
(EUR)]]/Table42[[#This Row],[Total eligible expenditure allocated to the operation (EUR)]]</f>
        <v>0.84999997137345296</v>
      </c>
    </row>
    <row r="1274" spans="1:20" ht="140.25" x14ac:dyDescent="0.25">
      <c r="A1274" s="15">
        <v>1270</v>
      </c>
      <c r="B1274" s="40" t="s">
        <v>6166</v>
      </c>
      <c r="C1274" s="40" t="s">
        <v>6167</v>
      </c>
      <c r="D1274" s="42" t="s">
        <v>54</v>
      </c>
      <c r="E1274" s="44" t="s">
        <v>13</v>
      </c>
      <c r="F1274" s="40" t="s">
        <v>6168</v>
      </c>
      <c r="G1274" s="45" t="s">
        <v>6169</v>
      </c>
      <c r="H1274" s="46">
        <v>46051</v>
      </c>
      <c r="I1274" s="46">
        <v>47209</v>
      </c>
      <c r="J1274" s="50" t="s">
        <v>4701</v>
      </c>
      <c r="K1274" s="59" t="s">
        <v>90</v>
      </c>
      <c r="L1274" s="59" t="s">
        <v>38</v>
      </c>
      <c r="M1274" s="59" t="s">
        <v>75</v>
      </c>
      <c r="N1274" s="59" t="s">
        <v>75</v>
      </c>
      <c r="O1274" s="56" t="s">
        <v>6267</v>
      </c>
      <c r="P1274" s="59" t="s">
        <v>4405</v>
      </c>
      <c r="Q1274" s="59" t="s">
        <v>4406</v>
      </c>
      <c r="R1274" s="53">
        <v>474190.02</v>
      </c>
      <c r="S1274" s="53">
        <v>403061.5</v>
      </c>
      <c r="T1274" s="55">
        <f>Table42[[#This Row],[EU funds 
(EUR)]]/Table42[[#This Row],[Total eligible expenditure allocated to the operation (EUR)]]</f>
        <v>0.84999996414939305</v>
      </c>
    </row>
    <row r="1275" spans="1:20" ht="140.25" x14ac:dyDescent="0.25">
      <c r="A1275" s="15">
        <v>1271</v>
      </c>
      <c r="B1275" s="40" t="s">
        <v>4458</v>
      </c>
      <c r="C1275" s="40" t="s">
        <v>4459</v>
      </c>
      <c r="D1275" s="42" t="s">
        <v>54</v>
      </c>
      <c r="E1275" s="44" t="s">
        <v>13</v>
      </c>
      <c r="F1275" s="40" t="s">
        <v>4460</v>
      </c>
      <c r="G1275" s="45" t="s">
        <v>4461</v>
      </c>
      <c r="H1275" s="46">
        <v>46013</v>
      </c>
      <c r="I1275" s="46">
        <v>47209</v>
      </c>
      <c r="J1275" s="50" t="s">
        <v>4701</v>
      </c>
      <c r="K1275" s="59" t="s">
        <v>250</v>
      </c>
      <c r="L1275" s="59" t="s">
        <v>72</v>
      </c>
      <c r="M1275" s="59" t="s">
        <v>4436</v>
      </c>
      <c r="N1275" s="59" t="s">
        <v>3334</v>
      </c>
      <c r="O1275" s="56" t="s">
        <v>6267</v>
      </c>
      <c r="P1275" s="59" t="s">
        <v>4405</v>
      </c>
      <c r="Q1275" s="59" t="s">
        <v>4406</v>
      </c>
      <c r="R1275" s="53">
        <v>588207.17000000004</v>
      </c>
      <c r="S1275" s="53">
        <v>499976.07</v>
      </c>
      <c r="T1275" s="55">
        <f>Table42[[#This Row],[EU funds 
(EUR)]]/Table42[[#This Row],[Total eligible expenditure allocated to the operation (EUR)]]</f>
        <v>0.84999995834800857</v>
      </c>
    </row>
    <row r="1276" spans="1:20" ht="140.25" x14ac:dyDescent="0.25">
      <c r="A1276" s="15">
        <v>1272</v>
      </c>
      <c r="B1276" s="40" t="s">
        <v>4462</v>
      </c>
      <c r="C1276" s="40" t="s">
        <v>4463</v>
      </c>
      <c r="D1276" s="42" t="s">
        <v>54</v>
      </c>
      <c r="E1276" s="44" t="s">
        <v>13</v>
      </c>
      <c r="F1276" s="40" t="s">
        <v>4464</v>
      </c>
      <c r="G1276" s="45" t="s">
        <v>4465</v>
      </c>
      <c r="H1276" s="46">
        <v>46013</v>
      </c>
      <c r="I1276" s="46">
        <v>47150</v>
      </c>
      <c r="J1276" s="50" t="s">
        <v>4701</v>
      </c>
      <c r="K1276" s="59" t="s">
        <v>250</v>
      </c>
      <c r="L1276" s="59" t="s">
        <v>72</v>
      </c>
      <c r="M1276" s="59" t="s">
        <v>4466</v>
      </c>
      <c r="N1276" s="59" t="s">
        <v>4467</v>
      </c>
      <c r="O1276" s="56" t="s">
        <v>6267</v>
      </c>
      <c r="P1276" s="59" t="s">
        <v>4405</v>
      </c>
      <c r="Q1276" s="59" t="s">
        <v>4406</v>
      </c>
      <c r="R1276" s="53">
        <v>547040.61</v>
      </c>
      <c r="S1276" s="53">
        <v>464984.49</v>
      </c>
      <c r="T1276" s="55">
        <f>Table42[[#This Row],[EU funds 
(EUR)]]/Table42[[#This Row],[Total eligible expenditure allocated to the operation (EUR)]]</f>
        <v>0.84999994790149125</v>
      </c>
    </row>
    <row r="1277" spans="1:20" ht="140.25" x14ac:dyDescent="0.25">
      <c r="A1277" s="15">
        <v>1273</v>
      </c>
      <c r="B1277" s="40" t="s">
        <v>6170</v>
      </c>
      <c r="C1277" s="40" t="s">
        <v>6171</v>
      </c>
      <c r="D1277" s="42" t="s">
        <v>54</v>
      </c>
      <c r="E1277" s="44" t="s">
        <v>13</v>
      </c>
      <c r="F1277" s="40" t="s">
        <v>6172</v>
      </c>
      <c r="G1277" s="45" t="s">
        <v>6173</v>
      </c>
      <c r="H1277" s="46">
        <v>46030</v>
      </c>
      <c r="I1277" s="46">
        <v>47118</v>
      </c>
      <c r="J1277" s="50" t="s">
        <v>4701</v>
      </c>
      <c r="K1277" s="59" t="s">
        <v>123</v>
      </c>
      <c r="L1277" s="59" t="s">
        <v>116</v>
      </c>
      <c r="M1277" s="59" t="s">
        <v>1953</v>
      </c>
      <c r="N1277" s="59" t="s">
        <v>4987</v>
      </c>
      <c r="O1277" s="56" t="s">
        <v>6267</v>
      </c>
      <c r="P1277" s="59" t="s">
        <v>4405</v>
      </c>
      <c r="Q1277" s="59" t="s">
        <v>4406</v>
      </c>
      <c r="R1277" s="53">
        <v>459288.91</v>
      </c>
      <c r="S1277" s="53">
        <v>390395.25</v>
      </c>
      <c r="T1277" s="55">
        <f>Table42[[#This Row],[EU funds 
(EUR)]]/Table42[[#This Row],[Total eligible expenditure allocated to the operation (EUR)]]</f>
        <v>0.84999929565031307</v>
      </c>
    </row>
    <row r="1278" spans="1:20" ht="140.25" x14ac:dyDescent="0.25">
      <c r="A1278" s="15">
        <v>1274</v>
      </c>
      <c r="B1278" s="40" t="s">
        <v>6174</v>
      </c>
      <c r="C1278" s="40" t="s">
        <v>6175</v>
      </c>
      <c r="D1278" s="42" t="s">
        <v>54</v>
      </c>
      <c r="E1278" s="44" t="s">
        <v>13</v>
      </c>
      <c r="F1278" s="40" t="s">
        <v>6176</v>
      </c>
      <c r="G1278" s="45" t="s">
        <v>6177</v>
      </c>
      <c r="H1278" s="46">
        <v>46034</v>
      </c>
      <c r="I1278" s="46">
        <v>47209</v>
      </c>
      <c r="J1278" s="50" t="s">
        <v>4701</v>
      </c>
      <c r="K1278" s="59" t="s">
        <v>126</v>
      </c>
      <c r="L1278" s="59" t="s">
        <v>117</v>
      </c>
      <c r="M1278" s="59" t="s">
        <v>6178</v>
      </c>
      <c r="N1278" s="59" t="s">
        <v>6179</v>
      </c>
      <c r="O1278" s="56" t="s">
        <v>6267</v>
      </c>
      <c r="P1278" s="59" t="s">
        <v>4405</v>
      </c>
      <c r="Q1278" s="59" t="s">
        <v>4406</v>
      </c>
      <c r="R1278" s="53">
        <v>588222.54</v>
      </c>
      <c r="S1278" s="53">
        <v>499989.12</v>
      </c>
      <c r="T1278" s="55">
        <f>Table42[[#This Row],[EU funds 
(EUR)]]/Table42[[#This Row],[Total eligible expenditure allocated to the operation (EUR)]]</f>
        <v>0.84999993369856242</v>
      </c>
    </row>
    <row r="1279" spans="1:20" ht="409.5" x14ac:dyDescent="0.25">
      <c r="A1279" s="15">
        <v>1275</v>
      </c>
      <c r="B1279" s="40" t="s">
        <v>4468</v>
      </c>
      <c r="C1279" s="40" t="s">
        <v>47</v>
      </c>
      <c r="D1279" s="42" t="s">
        <v>54</v>
      </c>
      <c r="E1279" s="44" t="s">
        <v>13</v>
      </c>
      <c r="F1279" s="40" t="s">
        <v>4469</v>
      </c>
      <c r="G1279" s="45" t="s">
        <v>4470</v>
      </c>
      <c r="H1279" s="46">
        <v>45901</v>
      </c>
      <c r="I1279" s="46">
        <v>46752</v>
      </c>
      <c r="J1279" s="50" t="s">
        <v>4701</v>
      </c>
      <c r="K1279" s="59" t="s">
        <v>90</v>
      </c>
      <c r="L1279" s="59" t="s">
        <v>38</v>
      </c>
      <c r="M1279" s="59" t="s">
        <v>1971</v>
      </c>
      <c r="N1279" s="59" t="s">
        <v>351</v>
      </c>
      <c r="O1279" s="56" t="s">
        <v>6267</v>
      </c>
      <c r="P1279" s="59" t="s">
        <v>281</v>
      </c>
      <c r="Q1279" s="59" t="s">
        <v>290</v>
      </c>
      <c r="R1279" s="53">
        <v>21176470.59</v>
      </c>
      <c r="S1279" s="53">
        <v>18000000</v>
      </c>
      <c r="T1279" s="55">
        <f>Table42[[#This Row],[EU funds 
(EUR)]]/Table42[[#This Row],[Total eligible expenditure allocated to the operation (EUR)]]</f>
        <v>0.84999999992916664</v>
      </c>
    </row>
    <row r="1280" spans="1:20" ht="409.5" x14ac:dyDescent="0.25">
      <c r="A1280" s="15">
        <v>1276</v>
      </c>
      <c r="B1280" s="40" t="s">
        <v>6180</v>
      </c>
      <c r="C1280" s="40" t="s">
        <v>47</v>
      </c>
      <c r="D1280" s="42" t="s">
        <v>54</v>
      </c>
      <c r="E1280" s="44" t="s">
        <v>13</v>
      </c>
      <c r="F1280" s="40" t="s">
        <v>6181</v>
      </c>
      <c r="G1280" s="45" t="s">
        <v>6182</v>
      </c>
      <c r="H1280" s="46">
        <v>46049</v>
      </c>
      <c r="I1280" s="46">
        <v>46752</v>
      </c>
      <c r="J1280" s="50" t="s">
        <v>4701</v>
      </c>
      <c r="K1280" s="59" t="s">
        <v>90</v>
      </c>
      <c r="L1280" s="59" t="s">
        <v>38</v>
      </c>
      <c r="M1280" s="59" t="s">
        <v>1971</v>
      </c>
      <c r="N1280" s="59" t="s">
        <v>351</v>
      </c>
      <c r="O1280" s="56" t="s">
        <v>6267</v>
      </c>
      <c r="P1280" s="59" t="s">
        <v>281</v>
      </c>
      <c r="Q1280" s="59" t="s">
        <v>290</v>
      </c>
      <c r="R1280" s="53">
        <v>19648820</v>
      </c>
      <c r="S1280" s="53">
        <v>16701497</v>
      </c>
      <c r="T1280" s="55">
        <f>Table42[[#This Row],[EU funds 
(EUR)]]/Table42[[#This Row],[Total eligible expenditure allocated to the operation (EUR)]]</f>
        <v>0.85</v>
      </c>
    </row>
    <row r="1281" spans="1:20" ht="165.75" x14ac:dyDescent="0.25">
      <c r="A1281" s="15">
        <v>1277</v>
      </c>
      <c r="B1281" s="40" t="s">
        <v>6183</v>
      </c>
      <c r="C1281" s="40" t="s">
        <v>312</v>
      </c>
      <c r="D1281" s="42" t="s">
        <v>54</v>
      </c>
      <c r="E1281" s="44" t="s">
        <v>13</v>
      </c>
      <c r="F1281" s="40" t="s">
        <v>6184</v>
      </c>
      <c r="G1281" s="45" t="s">
        <v>6185</v>
      </c>
      <c r="H1281" s="46">
        <v>46112</v>
      </c>
      <c r="I1281" s="46">
        <v>47483</v>
      </c>
      <c r="J1281" s="50" t="s">
        <v>4701</v>
      </c>
      <c r="K1281" s="59" t="s">
        <v>90</v>
      </c>
      <c r="L1281" s="59" t="s">
        <v>38</v>
      </c>
      <c r="M1281" s="59" t="s">
        <v>6186</v>
      </c>
      <c r="N1281" s="59" t="s">
        <v>6187</v>
      </c>
      <c r="O1281" s="56" t="s">
        <v>6267</v>
      </c>
      <c r="P1281" s="59" t="s">
        <v>281</v>
      </c>
      <c r="Q1281" s="59" t="s">
        <v>290</v>
      </c>
      <c r="R1281" s="53">
        <v>226762831.63</v>
      </c>
      <c r="S1281" s="53">
        <v>192748406.88</v>
      </c>
      <c r="T1281" s="55">
        <f>Table42[[#This Row],[EU funds 
(EUR)]]/Table42[[#This Row],[Total eligible expenditure allocated to the operation (EUR)]]</f>
        <v>0.8499999999757456</v>
      </c>
    </row>
    <row r="1282" spans="1:20" ht="140.25" x14ac:dyDescent="0.25">
      <c r="A1282" s="15">
        <v>1278</v>
      </c>
      <c r="B1282" s="40" t="s">
        <v>301</v>
      </c>
      <c r="C1282" s="40" t="s">
        <v>313</v>
      </c>
      <c r="D1282" s="42" t="s">
        <v>55</v>
      </c>
      <c r="E1282" s="44" t="s">
        <v>317</v>
      </c>
      <c r="F1282" s="40" t="s">
        <v>328</v>
      </c>
      <c r="G1282" s="45" t="s">
        <v>342</v>
      </c>
      <c r="H1282" s="46">
        <v>45595</v>
      </c>
      <c r="I1282" s="46">
        <v>46387</v>
      </c>
      <c r="J1282" s="50" t="s">
        <v>4701</v>
      </c>
      <c r="K1282" s="59" t="s">
        <v>90</v>
      </c>
      <c r="L1282" s="59" t="s">
        <v>38</v>
      </c>
      <c r="M1282" s="59" t="s">
        <v>1960</v>
      </c>
      <c r="N1282" s="59" t="s">
        <v>352</v>
      </c>
      <c r="O1282" s="56" t="s">
        <v>6267</v>
      </c>
      <c r="P1282" s="59" t="s">
        <v>354</v>
      </c>
      <c r="Q1282" s="59" t="s">
        <v>358</v>
      </c>
      <c r="R1282" s="53">
        <v>43899266.880000003</v>
      </c>
      <c r="S1282" s="53">
        <v>31154433.34</v>
      </c>
      <c r="T1282" s="55">
        <f>Table42[[#This Row],[EU funds 
(EUR)]]/Table42[[#This Row],[Total eligible expenditure allocated to the operation (EUR)]]</f>
        <v>0.70968003691637038</v>
      </c>
    </row>
    <row r="1283" spans="1:20" ht="165.75" x14ac:dyDescent="0.25">
      <c r="A1283" s="15">
        <v>1279</v>
      </c>
      <c r="B1283" s="40" t="s">
        <v>302</v>
      </c>
      <c r="C1283" s="40" t="s">
        <v>890</v>
      </c>
      <c r="D1283" s="42" t="s">
        <v>55</v>
      </c>
      <c r="E1283" s="44" t="s">
        <v>317</v>
      </c>
      <c r="F1283" s="40" t="s">
        <v>329</v>
      </c>
      <c r="G1283" s="45" t="s">
        <v>343</v>
      </c>
      <c r="H1283" s="46">
        <v>45595</v>
      </c>
      <c r="I1283" s="46">
        <v>46173</v>
      </c>
      <c r="J1283" s="50" t="s">
        <v>4701</v>
      </c>
      <c r="K1283" s="59" t="s">
        <v>92</v>
      </c>
      <c r="L1283" s="59" t="s">
        <v>73</v>
      </c>
      <c r="M1283" s="59" t="s">
        <v>1950</v>
      </c>
      <c r="N1283" s="59" t="s">
        <v>77</v>
      </c>
      <c r="O1283" s="56" t="s">
        <v>6267</v>
      </c>
      <c r="P1283" s="59" t="s">
        <v>355</v>
      </c>
      <c r="Q1283" s="59" t="s">
        <v>359</v>
      </c>
      <c r="R1283" s="53">
        <v>45688169.07</v>
      </c>
      <c r="S1283" s="53">
        <v>30791480.73</v>
      </c>
      <c r="T1283" s="55">
        <f>Table42[[#This Row],[EU funds 
(EUR)]]/Table42[[#This Row],[Total eligible expenditure allocated to the operation (EUR)]]</f>
        <v>0.67394866891740823</v>
      </c>
    </row>
    <row r="1284" spans="1:20" ht="153" x14ac:dyDescent="0.25">
      <c r="A1284" s="15">
        <v>1280</v>
      </c>
      <c r="B1284" s="40" t="s">
        <v>303</v>
      </c>
      <c r="C1284" s="40" t="s">
        <v>314</v>
      </c>
      <c r="D1284" s="42" t="s">
        <v>55</v>
      </c>
      <c r="E1284" s="44" t="s">
        <v>317</v>
      </c>
      <c r="F1284" s="40" t="s">
        <v>330</v>
      </c>
      <c r="G1284" s="45" t="s">
        <v>344</v>
      </c>
      <c r="H1284" s="46">
        <v>45595</v>
      </c>
      <c r="I1284" s="46">
        <v>46538</v>
      </c>
      <c r="J1284" s="50" t="s">
        <v>4701</v>
      </c>
      <c r="K1284" s="59" t="s">
        <v>91</v>
      </c>
      <c r="L1284" s="59" t="s">
        <v>72</v>
      </c>
      <c r="M1284" s="59" t="s">
        <v>1949</v>
      </c>
      <c r="N1284" s="59" t="s">
        <v>353</v>
      </c>
      <c r="O1284" s="56" t="s">
        <v>6267</v>
      </c>
      <c r="P1284" s="59" t="s">
        <v>356</v>
      </c>
      <c r="Q1284" s="59" t="s">
        <v>360</v>
      </c>
      <c r="R1284" s="53">
        <v>29267788.25</v>
      </c>
      <c r="S1284" s="53">
        <v>20141212.809999999</v>
      </c>
      <c r="T1284" s="55">
        <f>Table42[[#This Row],[EU funds 
(EUR)]]/Table42[[#This Row],[Total eligible expenditure allocated to the operation (EUR)]]</f>
        <v>0.68816996480764137</v>
      </c>
    </row>
    <row r="1285" spans="1:20" ht="165.75" x14ac:dyDescent="0.25">
      <c r="A1285" s="15">
        <v>1281</v>
      </c>
      <c r="B1285" s="40" t="s">
        <v>304</v>
      </c>
      <c r="C1285" s="40" t="s">
        <v>315</v>
      </c>
      <c r="D1285" s="42" t="s">
        <v>55</v>
      </c>
      <c r="E1285" s="44" t="s">
        <v>317</v>
      </c>
      <c r="F1285" s="40" t="s">
        <v>331</v>
      </c>
      <c r="G1285" s="45" t="s">
        <v>345</v>
      </c>
      <c r="H1285" s="46">
        <v>45595</v>
      </c>
      <c r="I1285" s="46">
        <v>46568</v>
      </c>
      <c r="J1285" s="50" t="s">
        <v>4701</v>
      </c>
      <c r="K1285" s="59" t="s">
        <v>347</v>
      </c>
      <c r="L1285" s="59" t="s">
        <v>260</v>
      </c>
      <c r="M1285" s="59" t="s">
        <v>1960</v>
      </c>
      <c r="N1285" s="59" t="s">
        <v>268</v>
      </c>
      <c r="O1285" s="56" t="s">
        <v>6267</v>
      </c>
      <c r="P1285" s="59" t="s">
        <v>354</v>
      </c>
      <c r="Q1285" s="59" t="s">
        <v>358</v>
      </c>
      <c r="R1285" s="53">
        <v>31250392.84</v>
      </c>
      <c r="S1285" s="53">
        <v>20047385.82</v>
      </c>
      <c r="T1285" s="55">
        <f>Table42[[#This Row],[EU funds 
(EUR)]]/Table42[[#This Row],[Total eligible expenditure allocated to the operation (EUR)]]</f>
        <v>0.64150828191636899</v>
      </c>
    </row>
    <row r="1286" spans="1:20" ht="216.75" x14ac:dyDescent="0.25">
      <c r="A1286" s="15">
        <v>1282</v>
      </c>
      <c r="B1286" s="40" t="s">
        <v>389</v>
      </c>
      <c r="C1286" s="40" t="s">
        <v>426</v>
      </c>
      <c r="D1286" s="42" t="s">
        <v>55</v>
      </c>
      <c r="E1286" s="44" t="s">
        <v>317</v>
      </c>
      <c r="F1286" s="40" t="s">
        <v>461</v>
      </c>
      <c r="G1286" s="45" t="s">
        <v>494</v>
      </c>
      <c r="H1286" s="46">
        <v>45653</v>
      </c>
      <c r="I1286" s="46">
        <v>46387</v>
      </c>
      <c r="J1286" s="50" t="s">
        <v>4701</v>
      </c>
      <c r="K1286" s="59" t="s">
        <v>525</v>
      </c>
      <c r="L1286" s="59" t="s">
        <v>542</v>
      </c>
      <c r="M1286" s="59" t="s">
        <v>1975</v>
      </c>
      <c r="N1286" s="59" t="s">
        <v>548</v>
      </c>
      <c r="O1286" s="56" t="s">
        <v>6267</v>
      </c>
      <c r="P1286" s="59" t="s">
        <v>354</v>
      </c>
      <c r="Q1286" s="59" t="s">
        <v>358</v>
      </c>
      <c r="R1286" s="53">
        <v>46977230.310000002</v>
      </c>
      <c r="S1286" s="53">
        <v>33004919.719999999</v>
      </c>
      <c r="T1286" s="55">
        <f>Table42[[#This Row],[EU funds 
(EUR)]]/Table42[[#This Row],[Total eligible expenditure allocated to the operation (EUR)]]</f>
        <v>0.70257270388659487</v>
      </c>
    </row>
    <row r="1287" spans="1:20" ht="255" x14ac:dyDescent="0.25">
      <c r="A1287" s="15">
        <v>1283</v>
      </c>
      <c r="B1287" s="40" t="s">
        <v>390</v>
      </c>
      <c r="C1287" s="40" t="s">
        <v>427</v>
      </c>
      <c r="D1287" s="42" t="s">
        <v>55</v>
      </c>
      <c r="E1287" s="44" t="s">
        <v>317</v>
      </c>
      <c r="F1287" s="40" t="s">
        <v>462</v>
      </c>
      <c r="G1287" s="45" t="s">
        <v>495</v>
      </c>
      <c r="H1287" s="46">
        <v>45656</v>
      </c>
      <c r="I1287" s="46">
        <v>46660</v>
      </c>
      <c r="J1287" s="50" t="s">
        <v>4701</v>
      </c>
      <c r="K1287" s="59" t="s">
        <v>126</v>
      </c>
      <c r="L1287" s="59" t="s">
        <v>117</v>
      </c>
      <c r="M1287" s="59" t="s">
        <v>1954</v>
      </c>
      <c r="N1287" s="59" t="s">
        <v>77</v>
      </c>
      <c r="O1287" s="56" t="s">
        <v>6267</v>
      </c>
      <c r="P1287" s="59" t="s">
        <v>554</v>
      </c>
      <c r="Q1287" s="59" t="s">
        <v>560</v>
      </c>
      <c r="R1287" s="53">
        <v>81908335.409999996</v>
      </c>
      <c r="S1287" s="53">
        <v>57450484.75</v>
      </c>
      <c r="T1287" s="55">
        <f>Table42[[#This Row],[EU funds 
(EUR)]]/Table42[[#This Row],[Total eligible expenditure allocated to the operation (EUR)]]</f>
        <v>0.70139973498943797</v>
      </c>
    </row>
    <row r="1288" spans="1:20" ht="153" x14ac:dyDescent="0.25">
      <c r="A1288" s="15">
        <v>1284</v>
      </c>
      <c r="B1288" s="40" t="s">
        <v>391</v>
      </c>
      <c r="C1288" s="40" t="s">
        <v>428</v>
      </c>
      <c r="D1288" s="42" t="s">
        <v>55</v>
      </c>
      <c r="E1288" s="44" t="s">
        <v>317</v>
      </c>
      <c r="F1288" s="40" t="s">
        <v>463</v>
      </c>
      <c r="G1288" s="45" t="s">
        <v>496</v>
      </c>
      <c r="H1288" s="46">
        <v>45657</v>
      </c>
      <c r="I1288" s="46">
        <v>46996</v>
      </c>
      <c r="J1288" s="50" t="s">
        <v>4701</v>
      </c>
      <c r="K1288" s="59" t="s">
        <v>123</v>
      </c>
      <c r="L1288" s="59" t="s">
        <v>116</v>
      </c>
      <c r="M1288" s="59" t="s">
        <v>1953</v>
      </c>
      <c r="N1288" s="59" t="s">
        <v>549</v>
      </c>
      <c r="O1288" s="56" t="s">
        <v>6267</v>
      </c>
      <c r="P1288" s="59" t="s">
        <v>555</v>
      </c>
      <c r="Q1288" s="59" t="s">
        <v>561</v>
      </c>
      <c r="R1288" s="53">
        <v>119187211.23</v>
      </c>
      <c r="S1288" s="53">
        <v>81882718.379999995</v>
      </c>
      <c r="T1288" s="55">
        <f>Table42[[#This Row],[EU funds 
(EUR)]]/Table42[[#This Row],[Total eligible expenditure allocated to the operation (EUR)]]</f>
        <v>0.68700926496205927</v>
      </c>
    </row>
    <row r="1289" spans="1:20" ht="255" x14ac:dyDescent="0.25">
      <c r="A1289" s="15">
        <v>1285</v>
      </c>
      <c r="B1289" s="40" t="s">
        <v>392</v>
      </c>
      <c r="C1289" s="40" t="s">
        <v>428</v>
      </c>
      <c r="D1289" s="42" t="s">
        <v>55</v>
      </c>
      <c r="E1289" s="44" t="s">
        <v>317</v>
      </c>
      <c r="F1289" s="40" t="s">
        <v>464</v>
      </c>
      <c r="G1289" s="45" t="s">
        <v>497</v>
      </c>
      <c r="H1289" s="46">
        <v>45657</v>
      </c>
      <c r="I1289" s="46">
        <v>46873</v>
      </c>
      <c r="J1289" s="50" t="s">
        <v>4701</v>
      </c>
      <c r="K1289" s="59" t="s">
        <v>123</v>
      </c>
      <c r="L1289" s="59" t="s">
        <v>116</v>
      </c>
      <c r="M1289" s="59" t="s">
        <v>1953</v>
      </c>
      <c r="N1289" s="59" t="s">
        <v>550</v>
      </c>
      <c r="O1289" s="56" t="s">
        <v>6267</v>
      </c>
      <c r="P1289" s="59" t="s">
        <v>556</v>
      </c>
      <c r="Q1289" s="59" t="s">
        <v>562</v>
      </c>
      <c r="R1289" s="53">
        <v>243149745.47999999</v>
      </c>
      <c r="S1289" s="53">
        <v>165365077.30000001</v>
      </c>
      <c r="T1289" s="55">
        <f>Table42[[#This Row],[EU funds 
(EUR)]]/Table42[[#This Row],[Total eligible expenditure allocated to the operation (EUR)]]</f>
        <v>0.68009562162425508</v>
      </c>
    </row>
    <row r="1290" spans="1:20" ht="140.25" x14ac:dyDescent="0.25">
      <c r="A1290" s="15">
        <v>1286</v>
      </c>
      <c r="B1290" s="40" t="s">
        <v>410</v>
      </c>
      <c r="C1290" s="40" t="s">
        <v>443</v>
      </c>
      <c r="D1290" s="42" t="s">
        <v>55</v>
      </c>
      <c r="E1290" s="44" t="s">
        <v>317</v>
      </c>
      <c r="F1290" s="40" t="s">
        <v>481</v>
      </c>
      <c r="G1290" s="45" t="s">
        <v>514</v>
      </c>
      <c r="H1290" s="46">
        <v>45709</v>
      </c>
      <c r="I1290" s="46">
        <v>46752</v>
      </c>
      <c r="J1290" s="50" t="s">
        <v>4701</v>
      </c>
      <c r="K1290" s="59" t="s">
        <v>250</v>
      </c>
      <c r="L1290" s="59" t="s">
        <v>72</v>
      </c>
      <c r="M1290" s="59" t="s">
        <v>1949</v>
      </c>
      <c r="N1290" s="59" t="s">
        <v>77</v>
      </c>
      <c r="O1290" s="56" t="s">
        <v>6267</v>
      </c>
      <c r="P1290" s="59" t="s">
        <v>559</v>
      </c>
      <c r="Q1290" s="59" t="s">
        <v>565</v>
      </c>
      <c r="R1290" s="53">
        <v>265296636.58000001</v>
      </c>
      <c r="S1290" s="53">
        <v>185662043.11000001</v>
      </c>
      <c r="T1290" s="55">
        <f>Table42[[#This Row],[EU funds 
(EUR)]]/Table42[[#This Row],[Total eligible expenditure allocated to the operation (EUR)]]</f>
        <v>0.69982810752300573</v>
      </c>
    </row>
    <row r="1291" spans="1:20" ht="127.5" x14ac:dyDescent="0.25">
      <c r="A1291" s="15">
        <v>1287</v>
      </c>
      <c r="B1291" s="40" t="s">
        <v>662</v>
      </c>
      <c r="C1291" s="40" t="s">
        <v>961</v>
      </c>
      <c r="D1291" s="42" t="s">
        <v>55</v>
      </c>
      <c r="E1291" s="44" t="s">
        <v>317</v>
      </c>
      <c r="F1291" s="40" t="s">
        <v>1250</v>
      </c>
      <c r="G1291" s="45" t="s">
        <v>1553</v>
      </c>
      <c r="H1291" s="46">
        <v>45855</v>
      </c>
      <c r="I1291" s="46">
        <v>46081</v>
      </c>
      <c r="J1291" s="50" t="s">
        <v>4701</v>
      </c>
      <c r="K1291" s="59" t="s">
        <v>1834</v>
      </c>
      <c r="L1291" s="59" t="s">
        <v>544</v>
      </c>
      <c r="M1291" s="59" t="s">
        <v>1979</v>
      </c>
      <c r="N1291" s="59" t="s">
        <v>1799</v>
      </c>
      <c r="O1291" s="56" t="s">
        <v>6267</v>
      </c>
      <c r="P1291" s="59" t="s">
        <v>354</v>
      </c>
      <c r="Q1291" s="59" t="s">
        <v>358</v>
      </c>
      <c r="R1291" s="53">
        <v>2416271.17</v>
      </c>
      <c r="S1291" s="53">
        <v>1704009.9</v>
      </c>
      <c r="T1291" s="55">
        <f>Table42[[#This Row],[EU funds 
(EUR)]]/Table42[[#This Row],[Total eligible expenditure allocated to the operation (EUR)]]</f>
        <v>0.70522295723952211</v>
      </c>
    </row>
    <row r="1292" spans="1:20" ht="153" x14ac:dyDescent="0.25">
      <c r="A1292" s="15">
        <v>1288</v>
      </c>
      <c r="B1292" s="40" t="s">
        <v>859</v>
      </c>
      <c r="C1292" s="40" t="s">
        <v>1145</v>
      </c>
      <c r="D1292" s="42" t="s">
        <v>55</v>
      </c>
      <c r="E1292" s="44" t="s">
        <v>317</v>
      </c>
      <c r="F1292" s="40" t="s">
        <v>1435</v>
      </c>
      <c r="G1292" s="45" t="s">
        <v>1742</v>
      </c>
      <c r="H1292" s="46">
        <v>45888</v>
      </c>
      <c r="I1292" s="46">
        <v>46387</v>
      </c>
      <c r="J1292" s="50" t="s">
        <v>4701</v>
      </c>
      <c r="K1292" s="59" t="s">
        <v>1859</v>
      </c>
      <c r="L1292" s="59" t="s">
        <v>262</v>
      </c>
      <c r="M1292" s="59" t="s">
        <v>1963</v>
      </c>
      <c r="N1292" s="59" t="s">
        <v>79</v>
      </c>
      <c r="O1292" s="56" t="s">
        <v>6267</v>
      </c>
      <c r="P1292" s="59" t="s">
        <v>1777</v>
      </c>
      <c r="Q1292" s="59" t="s">
        <v>1790</v>
      </c>
      <c r="R1292" s="53">
        <v>20201576.690000001</v>
      </c>
      <c r="S1292" s="53">
        <v>13774607.68</v>
      </c>
      <c r="T1292" s="55">
        <f>Table42[[#This Row],[EU funds 
(EUR)]]/Table42[[#This Row],[Total eligible expenditure allocated to the operation (EUR)]]</f>
        <v>0.6818580495659321</v>
      </c>
    </row>
    <row r="1293" spans="1:20" ht="140.25" x14ac:dyDescent="0.25">
      <c r="A1293" s="15">
        <v>1289</v>
      </c>
      <c r="B1293" s="40" t="s">
        <v>663</v>
      </c>
      <c r="C1293" s="40" t="s">
        <v>961</v>
      </c>
      <c r="D1293" s="42" t="s">
        <v>55</v>
      </c>
      <c r="E1293" s="44" t="s">
        <v>317</v>
      </c>
      <c r="F1293" s="40" t="s">
        <v>1251</v>
      </c>
      <c r="G1293" s="45" t="s">
        <v>1554</v>
      </c>
      <c r="H1293" s="46">
        <v>45855</v>
      </c>
      <c r="I1293" s="46">
        <v>46446</v>
      </c>
      <c r="J1293" s="50" t="s">
        <v>4701</v>
      </c>
      <c r="K1293" s="59" t="s">
        <v>1834</v>
      </c>
      <c r="L1293" s="59" t="s">
        <v>544</v>
      </c>
      <c r="M1293" s="59" t="s">
        <v>1979</v>
      </c>
      <c r="N1293" s="59" t="s">
        <v>1800</v>
      </c>
      <c r="O1293" s="56" t="s">
        <v>6267</v>
      </c>
      <c r="P1293" s="59" t="s">
        <v>354</v>
      </c>
      <c r="Q1293" s="59" t="s">
        <v>358</v>
      </c>
      <c r="R1293" s="53">
        <v>21361577.59</v>
      </c>
      <c r="S1293" s="53">
        <v>15559239.99</v>
      </c>
      <c r="T1293" s="55">
        <f>Table42[[#This Row],[EU funds 
(EUR)]]/Table42[[#This Row],[Total eligible expenditure allocated to the operation (EUR)]]</f>
        <v>0.72837504273484699</v>
      </c>
    </row>
    <row r="1294" spans="1:20" ht="140.25" x14ac:dyDescent="0.25">
      <c r="A1294" s="15">
        <v>1290</v>
      </c>
      <c r="B1294" s="40" t="s">
        <v>868</v>
      </c>
      <c r="C1294" s="40" t="s">
        <v>1153</v>
      </c>
      <c r="D1294" s="42" t="s">
        <v>55</v>
      </c>
      <c r="E1294" s="44" t="s">
        <v>317</v>
      </c>
      <c r="F1294" s="40" t="s">
        <v>1443</v>
      </c>
      <c r="G1294" s="45" t="s">
        <v>1751</v>
      </c>
      <c r="H1294" s="46">
        <v>45890</v>
      </c>
      <c r="I1294" s="46">
        <v>46387</v>
      </c>
      <c r="J1294" s="50" t="s">
        <v>4701</v>
      </c>
      <c r="K1294" s="59" t="s">
        <v>1871</v>
      </c>
      <c r="L1294" s="59" t="s">
        <v>546</v>
      </c>
      <c r="M1294" s="59" t="s">
        <v>1982</v>
      </c>
      <c r="N1294" s="59" t="s">
        <v>77</v>
      </c>
      <c r="O1294" s="56" t="s">
        <v>6267</v>
      </c>
      <c r="P1294" s="59" t="s">
        <v>1778</v>
      </c>
      <c r="Q1294" s="59" t="s">
        <v>1791</v>
      </c>
      <c r="R1294" s="53">
        <v>14739721.27</v>
      </c>
      <c r="S1294" s="53">
        <v>10496001.439999999</v>
      </c>
      <c r="T1294" s="55">
        <f>Table42[[#This Row],[EU funds 
(EUR)]]/Table42[[#This Row],[Total eligible expenditure allocated to the operation (EUR)]]</f>
        <v>0.71208954686020332</v>
      </c>
    </row>
    <row r="1295" spans="1:20" ht="140.25" x14ac:dyDescent="0.25">
      <c r="A1295" s="15">
        <v>1291</v>
      </c>
      <c r="B1295" s="40" t="s">
        <v>849</v>
      </c>
      <c r="C1295" s="40" t="s">
        <v>313</v>
      </c>
      <c r="D1295" s="42" t="s">
        <v>55</v>
      </c>
      <c r="E1295" s="44" t="s">
        <v>317</v>
      </c>
      <c r="F1295" s="40" t="s">
        <v>1425</v>
      </c>
      <c r="G1295" s="45" t="s">
        <v>1733</v>
      </c>
      <c r="H1295" s="46">
        <v>45887</v>
      </c>
      <c r="I1295" s="46">
        <v>46112</v>
      </c>
      <c r="J1295" s="50" t="s">
        <v>4701</v>
      </c>
      <c r="K1295" s="59" t="s">
        <v>90</v>
      </c>
      <c r="L1295" s="59" t="s">
        <v>38</v>
      </c>
      <c r="M1295" s="59" t="s">
        <v>1960</v>
      </c>
      <c r="N1295" s="59" t="s">
        <v>1802</v>
      </c>
      <c r="O1295" s="56" t="s">
        <v>6267</v>
      </c>
      <c r="P1295" s="59" t="s">
        <v>354</v>
      </c>
      <c r="Q1295" s="59" t="s">
        <v>358</v>
      </c>
      <c r="R1295" s="53">
        <v>4544902.53</v>
      </c>
      <c r="S1295" s="53">
        <v>3157640.02</v>
      </c>
      <c r="T1295" s="55">
        <f>Table42[[#This Row],[EU funds 
(EUR)]]/Table42[[#This Row],[Total eligible expenditure allocated to the operation (EUR)]]</f>
        <v>0.69476517904554491</v>
      </c>
    </row>
    <row r="1296" spans="1:20" ht="191.25" x14ac:dyDescent="0.25">
      <c r="A1296" s="15">
        <v>1292</v>
      </c>
      <c r="B1296" s="40" t="s">
        <v>869</v>
      </c>
      <c r="C1296" s="40" t="s">
        <v>1154</v>
      </c>
      <c r="D1296" s="42" t="s">
        <v>55</v>
      </c>
      <c r="E1296" s="44" t="s">
        <v>317</v>
      </c>
      <c r="F1296" s="40" t="s">
        <v>1444</v>
      </c>
      <c r="G1296" s="45" t="s">
        <v>1752</v>
      </c>
      <c r="H1296" s="46">
        <v>45890</v>
      </c>
      <c r="I1296" s="46">
        <v>46203</v>
      </c>
      <c r="J1296" s="50" t="s">
        <v>4701</v>
      </c>
      <c r="K1296" s="59" t="s">
        <v>1870</v>
      </c>
      <c r="L1296" s="59" t="s">
        <v>74</v>
      </c>
      <c r="M1296" s="59" t="s">
        <v>1952</v>
      </c>
      <c r="N1296" s="59" t="s">
        <v>1805</v>
      </c>
      <c r="O1296" s="56" t="s">
        <v>6267</v>
      </c>
      <c r="P1296" s="59" t="s">
        <v>354</v>
      </c>
      <c r="Q1296" s="59" t="s">
        <v>358</v>
      </c>
      <c r="R1296" s="53">
        <v>10185017.02</v>
      </c>
      <c r="S1296" s="53">
        <v>6947921.9400000004</v>
      </c>
      <c r="T1296" s="55">
        <f>Table42[[#This Row],[EU funds 
(EUR)]]/Table42[[#This Row],[Total eligible expenditure allocated to the operation (EUR)]]</f>
        <v>0.68217087181656966</v>
      </c>
    </row>
    <row r="1297" spans="1:20" ht="114.75" x14ac:dyDescent="0.25">
      <c r="A1297" s="15">
        <v>1293</v>
      </c>
      <c r="B1297" s="40" t="s">
        <v>873</v>
      </c>
      <c r="C1297" s="40" t="s">
        <v>961</v>
      </c>
      <c r="D1297" s="42" t="s">
        <v>55</v>
      </c>
      <c r="E1297" s="44" t="s">
        <v>317</v>
      </c>
      <c r="F1297" s="40" t="s">
        <v>1447</v>
      </c>
      <c r="G1297" s="45" t="s">
        <v>1755</v>
      </c>
      <c r="H1297" s="46">
        <v>45891</v>
      </c>
      <c r="I1297" s="46">
        <v>46356</v>
      </c>
      <c r="J1297" s="50" t="s">
        <v>4701</v>
      </c>
      <c r="K1297" s="59" t="s">
        <v>1834</v>
      </c>
      <c r="L1297" s="59" t="s">
        <v>544</v>
      </c>
      <c r="M1297" s="59" t="s">
        <v>1979</v>
      </c>
      <c r="N1297" s="59" t="s">
        <v>1806</v>
      </c>
      <c r="O1297" s="56" t="s">
        <v>6267</v>
      </c>
      <c r="P1297" s="59" t="s">
        <v>354</v>
      </c>
      <c r="Q1297" s="59" t="s">
        <v>358</v>
      </c>
      <c r="R1297" s="53">
        <v>7798689.5800000001</v>
      </c>
      <c r="S1297" s="53">
        <v>5618643.8899999997</v>
      </c>
      <c r="T1297" s="55">
        <f>Table42[[#This Row],[EU funds 
(EUR)]]/Table42[[#This Row],[Total eligible expenditure allocated to the operation (EUR)]]</f>
        <v>0.72045999938364003</v>
      </c>
    </row>
    <row r="1298" spans="1:20" ht="114.75" x14ac:dyDescent="0.25">
      <c r="A1298" s="15">
        <v>1294</v>
      </c>
      <c r="B1298" s="40" t="s">
        <v>860</v>
      </c>
      <c r="C1298" s="40" t="s">
        <v>1145</v>
      </c>
      <c r="D1298" s="42" t="s">
        <v>55</v>
      </c>
      <c r="E1298" s="44" t="s">
        <v>317</v>
      </c>
      <c r="F1298" s="40" t="s">
        <v>1436</v>
      </c>
      <c r="G1298" s="45" t="s">
        <v>1743</v>
      </c>
      <c r="H1298" s="46">
        <v>45888</v>
      </c>
      <c r="I1298" s="46">
        <v>46022</v>
      </c>
      <c r="J1298" s="50" t="s">
        <v>4701</v>
      </c>
      <c r="K1298" s="59" t="s">
        <v>1859</v>
      </c>
      <c r="L1298" s="59" t="s">
        <v>262</v>
      </c>
      <c r="M1298" s="59" t="s">
        <v>1963</v>
      </c>
      <c r="N1298" s="59" t="s">
        <v>79</v>
      </c>
      <c r="O1298" s="56" t="s">
        <v>6267</v>
      </c>
      <c r="P1298" s="59" t="s">
        <v>354</v>
      </c>
      <c r="Q1298" s="59" t="s">
        <v>358</v>
      </c>
      <c r="R1298" s="53">
        <v>2508503.65</v>
      </c>
      <c r="S1298" s="53">
        <v>1818989.89</v>
      </c>
      <c r="T1298" s="55">
        <f>Table42[[#This Row],[EU funds 
(EUR)]]/Table42[[#This Row],[Total eligible expenditure allocated to the operation (EUR)]]</f>
        <v>0.72512945715665988</v>
      </c>
    </row>
    <row r="1299" spans="1:20" ht="140.25" x14ac:dyDescent="0.25">
      <c r="A1299" s="15">
        <v>1295</v>
      </c>
      <c r="B1299" s="40" t="s">
        <v>838</v>
      </c>
      <c r="C1299" s="40" t="s">
        <v>1127</v>
      </c>
      <c r="D1299" s="42" t="s">
        <v>55</v>
      </c>
      <c r="E1299" s="44" t="s">
        <v>317</v>
      </c>
      <c r="F1299" s="40" t="s">
        <v>1414</v>
      </c>
      <c r="G1299" s="45" t="s">
        <v>1722</v>
      </c>
      <c r="H1299" s="46">
        <v>45883</v>
      </c>
      <c r="I1299" s="46">
        <v>46752</v>
      </c>
      <c r="J1299" s="50" t="s">
        <v>4701</v>
      </c>
      <c r="K1299" s="59" t="s">
        <v>1848</v>
      </c>
      <c r="L1299" s="59" t="s">
        <v>1898</v>
      </c>
      <c r="M1299" s="59" t="s">
        <v>1987</v>
      </c>
      <c r="N1299" s="59" t="s">
        <v>1801</v>
      </c>
      <c r="O1299" s="56" t="s">
        <v>6267</v>
      </c>
      <c r="P1299" s="59" t="s">
        <v>1774</v>
      </c>
      <c r="Q1299" s="59" t="s">
        <v>1787</v>
      </c>
      <c r="R1299" s="53">
        <v>17484707.329999998</v>
      </c>
      <c r="S1299" s="53">
        <v>12651215.99</v>
      </c>
      <c r="T1299" s="55">
        <f>Table42[[#This Row],[EU funds 
(EUR)]]/Table42[[#This Row],[Total eligible expenditure allocated to the operation (EUR)]]</f>
        <v>0.72355892216126683</v>
      </c>
    </row>
    <row r="1300" spans="1:20" ht="153" x14ac:dyDescent="0.25">
      <c r="A1300" s="15">
        <v>1296</v>
      </c>
      <c r="B1300" s="40" t="s">
        <v>887</v>
      </c>
      <c r="C1300" s="40" t="s">
        <v>4471</v>
      </c>
      <c r="D1300" s="42" t="s">
        <v>55</v>
      </c>
      <c r="E1300" s="44" t="s">
        <v>317</v>
      </c>
      <c r="F1300" s="40" t="s">
        <v>1460</v>
      </c>
      <c r="G1300" s="45" t="s">
        <v>1767</v>
      </c>
      <c r="H1300" s="46">
        <v>45898</v>
      </c>
      <c r="I1300" s="46">
        <v>46387</v>
      </c>
      <c r="J1300" s="50" t="s">
        <v>4701</v>
      </c>
      <c r="K1300" s="59" t="s">
        <v>1897</v>
      </c>
      <c r="L1300" s="59" t="s">
        <v>117</v>
      </c>
      <c r="M1300" s="59" t="s">
        <v>1954</v>
      </c>
      <c r="N1300" s="59" t="s">
        <v>77</v>
      </c>
      <c r="O1300" s="56" t="s">
        <v>6267</v>
      </c>
      <c r="P1300" s="59" t="s">
        <v>1781</v>
      </c>
      <c r="Q1300" s="59" t="s">
        <v>1794</v>
      </c>
      <c r="R1300" s="53">
        <v>21131565.140000001</v>
      </c>
      <c r="S1300" s="53">
        <v>15410542.9</v>
      </c>
      <c r="T1300" s="55">
        <f>Table42[[#This Row],[EU funds 
(EUR)]]/Table42[[#This Row],[Total eligible expenditure allocated to the operation (EUR)]]</f>
        <v>0.72926651660218667</v>
      </c>
    </row>
    <row r="1301" spans="1:20" ht="140.25" x14ac:dyDescent="0.25">
      <c r="A1301" s="15">
        <v>1297</v>
      </c>
      <c r="B1301" s="40" t="s">
        <v>850</v>
      </c>
      <c r="C1301" s="40" t="s">
        <v>1138</v>
      </c>
      <c r="D1301" s="42" t="s">
        <v>55</v>
      </c>
      <c r="E1301" s="44" t="s">
        <v>317</v>
      </c>
      <c r="F1301" s="40" t="s">
        <v>1426</v>
      </c>
      <c r="G1301" s="45" t="s">
        <v>1734</v>
      </c>
      <c r="H1301" s="46">
        <v>45887</v>
      </c>
      <c r="I1301" s="46">
        <v>46387</v>
      </c>
      <c r="J1301" s="50" t="s">
        <v>4701</v>
      </c>
      <c r="K1301" s="59" t="s">
        <v>1889</v>
      </c>
      <c r="L1301" s="59" t="s">
        <v>116</v>
      </c>
      <c r="M1301" s="59" t="s">
        <v>1953</v>
      </c>
      <c r="N1301" s="59" t="s">
        <v>1803</v>
      </c>
      <c r="O1301" s="56" t="s">
        <v>6267</v>
      </c>
      <c r="P1301" s="59" t="s">
        <v>1775</v>
      </c>
      <c r="Q1301" s="59" t="s">
        <v>1788</v>
      </c>
      <c r="R1301" s="53">
        <v>5431094.8700000001</v>
      </c>
      <c r="S1301" s="53">
        <v>3709848.81</v>
      </c>
      <c r="T1301" s="55">
        <f>Table42[[#This Row],[EU funds 
(EUR)]]/Table42[[#This Row],[Total eligible expenditure allocated to the operation (EUR)]]</f>
        <v>0.68307567788813084</v>
      </c>
    </row>
    <row r="1302" spans="1:20" ht="153" x14ac:dyDescent="0.25">
      <c r="A1302" s="15">
        <v>1298</v>
      </c>
      <c r="B1302" s="40" t="s">
        <v>851</v>
      </c>
      <c r="C1302" s="40" t="s">
        <v>1138</v>
      </c>
      <c r="D1302" s="42" t="s">
        <v>55</v>
      </c>
      <c r="E1302" s="44" t="s">
        <v>317</v>
      </c>
      <c r="F1302" s="40" t="s">
        <v>1427</v>
      </c>
      <c r="G1302" s="45" t="s">
        <v>1735</v>
      </c>
      <c r="H1302" s="46">
        <v>45887</v>
      </c>
      <c r="I1302" s="46">
        <v>46752</v>
      </c>
      <c r="J1302" s="50" t="s">
        <v>4701</v>
      </c>
      <c r="K1302" s="59" t="s">
        <v>1889</v>
      </c>
      <c r="L1302" s="59" t="s">
        <v>116</v>
      </c>
      <c r="M1302" s="59" t="s">
        <v>1953</v>
      </c>
      <c r="N1302" s="59" t="s">
        <v>1804</v>
      </c>
      <c r="O1302" s="56" t="s">
        <v>6267</v>
      </c>
      <c r="P1302" s="59" t="s">
        <v>1776</v>
      </c>
      <c r="Q1302" s="59" t="s">
        <v>1789</v>
      </c>
      <c r="R1302" s="53">
        <v>37962308.210000001</v>
      </c>
      <c r="S1302" s="53">
        <v>26819294.82</v>
      </c>
      <c r="T1302" s="55">
        <f>Table42[[#This Row],[EU funds 
(EUR)]]/Table42[[#This Row],[Total eligible expenditure allocated to the operation (EUR)]]</f>
        <v>0.70647165793083366</v>
      </c>
    </row>
    <row r="1303" spans="1:20" ht="140.25" x14ac:dyDescent="0.25">
      <c r="A1303" s="15">
        <v>1299</v>
      </c>
      <c r="B1303" s="40" t="s">
        <v>882</v>
      </c>
      <c r="C1303" s="40" t="s">
        <v>4471</v>
      </c>
      <c r="D1303" s="42" t="s">
        <v>55</v>
      </c>
      <c r="E1303" s="44" t="s">
        <v>317</v>
      </c>
      <c r="F1303" s="40" t="s">
        <v>1456</v>
      </c>
      <c r="G1303" s="45" t="s">
        <v>1764</v>
      </c>
      <c r="H1303" s="46">
        <v>45896</v>
      </c>
      <c r="I1303" s="46">
        <v>46387</v>
      </c>
      <c r="J1303" s="50" t="s">
        <v>4701</v>
      </c>
      <c r="K1303" s="59" t="s">
        <v>1897</v>
      </c>
      <c r="L1303" s="59" t="s">
        <v>117</v>
      </c>
      <c r="M1303" s="59" t="s">
        <v>1954</v>
      </c>
      <c r="N1303" s="59" t="s">
        <v>77</v>
      </c>
      <c r="O1303" s="56" t="s">
        <v>6267</v>
      </c>
      <c r="P1303" s="59" t="s">
        <v>1779</v>
      </c>
      <c r="Q1303" s="59" t="s">
        <v>1792</v>
      </c>
      <c r="R1303" s="53">
        <v>11564741.630000001</v>
      </c>
      <c r="S1303" s="53">
        <v>8279409.5</v>
      </c>
      <c r="T1303" s="55">
        <f>Table42[[#This Row],[EU funds 
(EUR)]]/Table42[[#This Row],[Total eligible expenditure allocated to the operation (EUR)]]</f>
        <v>0.71591824226513212</v>
      </c>
    </row>
    <row r="1304" spans="1:20" ht="140.25" x14ac:dyDescent="0.25">
      <c r="A1304" s="15">
        <v>1300</v>
      </c>
      <c r="B1304" s="40" t="s">
        <v>886</v>
      </c>
      <c r="C1304" s="40" t="s">
        <v>1167</v>
      </c>
      <c r="D1304" s="42" t="s">
        <v>55</v>
      </c>
      <c r="E1304" s="44" t="s">
        <v>317</v>
      </c>
      <c r="F1304" s="40" t="s">
        <v>1459</v>
      </c>
      <c r="G1304" s="45" t="s">
        <v>1766</v>
      </c>
      <c r="H1304" s="46">
        <v>45897</v>
      </c>
      <c r="I1304" s="46">
        <v>46387</v>
      </c>
      <c r="J1304" s="50" t="s">
        <v>4701</v>
      </c>
      <c r="K1304" s="59" t="s">
        <v>93</v>
      </c>
      <c r="L1304" s="59" t="s">
        <v>74</v>
      </c>
      <c r="M1304" s="59" t="s">
        <v>1952</v>
      </c>
      <c r="N1304" s="59" t="s">
        <v>1807</v>
      </c>
      <c r="O1304" s="56" t="s">
        <v>6267</v>
      </c>
      <c r="P1304" s="59" t="s">
        <v>1780</v>
      </c>
      <c r="Q1304" s="59" t="s">
        <v>1793</v>
      </c>
      <c r="R1304" s="53">
        <v>16728184.949999999</v>
      </c>
      <c r="S1304" s="53">
        <v>11746836.390000001</v>
      </c>
      <c r="T1304" s="55">
        <f>Table42[[#This Row],[EU funds 
(EUR)]]/Table42[[#This Row],[Total eligible expenditure allocated to the operation (EUR)]]</f>
        <v>0.70221822780600007</v>
      </c>
    </row>
    <row r="1305" spans="1:20" ht="153" x14ac:dyDescent="0.25">
      <c r="A1305" s="15">
        <v>1301</v>
      </c>
      <c r="B1305" s="40" t="s">
        <v>4472</v>
      </c>
      <c r="C1305" s="40" t="s">
        <v>4473</v>
      </c>
      <c r="D1305" s="42" t="s">
        <v>55</v>
      </c>
      <c r="E1305" s="44" t="s">
        <v>317</v>
      </c>
      <c r="F1305" s="40" t="s">
        <v>4474</v>
      </c>
      <c r="G1305" s="45" t="s">
        <v>4475</v>
      </c>
      <c r="H1305" s="46">
        <v>46009</v>
      </c>
      <c r="I1305" s="46">
        <v>46387</v>
      </c>
      <c r="J1305" s="50" t="s">
        <v>4701</v>
      </c>
      <c r="K1305" s="59" t="s">
        <v>4476</v>
      </c>
      <c r="L1305" s="59" t="s">
        <v>116</v>
      </c>
      <c r="M1305" s="59" t="s">
        <v>1953</v>
      </c>
      <c r="N1305" s="59" t="s">
        <v>4477</v>
      </c>
      <c r="O1305" s="56" t="s">
        <v>6267</v>
      </c>
      <c r="P1305" s="59" t="s">
        <v>4478</v>
      </c>
      <c r="Q1305" s="59" t="s">
        <v>4479</v>
      </c>
      <c r="R1305" s="53">
        <v>18251080.039999999</v>
      </c>
      <c r="S1305" s="53">
        <v>12516345.060000001</v>
      </c>
      <c r="T1305" s="55">
        <f>Table42[[#This Row],[EU funds 
(EUR)]]/Table42[[#This Row],[Total eligible expenditure allocated to the operation (EUR)]]</f>
        <v>0.68578654153992746</v>
      </c>
    </row>
    <row r="1306" spans="1:20" ht="102" x14ac:dyDescent="0.25">
      <c r="A1306" s="15">
        <v>1302</v>
      </c>
      <c r="B1306" s="40" t="s">
        <v>399</v>
      </c>
      <c r="C1306" s="40" t="s">
        <v>433</v>
      </c>
      <c r="D1306" s="42" t="s">
        <v>54</v>
      </c>
      <c r="E1306" s="44" t="s">
        <v>450</v>
      </c>
      <c r="F1306" s="40" t="s">
        <v>470</v>
      </c>
      <c r="G1306" s="45" t="s">
        <v>504</v>
      </c>
      <c r="H1306" s="46">
        <v>45684</v>
      </c>
      <c r="I1306" s="46">
        <v>46238</v>
      </c>
      <c r="J1306" s="50" t="s">
        <v>4701</v>
      </c>
      <c r="K1306" s="59" t="s">
        <v>528</v>
      </c>
      <c r="L1306" s="59" t="s">
        <v>264</v>
      </c>
      <c r="M1306" s="59" t="s">
        <v>1977</v>
      </c>
      <c r="N1306" s="59" t="s">
        <v>552</v>
      </c>
      <c r="O1306" s="56" t="s">
        <v>6267</v>
      </c>
      <c r="P1306" s="59" t="s">
        <v>557</v>
      </c>
      <c r="Q1306" s="59" t="s">
        <v>563</v>
      </c>
      <c r="R1306" s="53">
        <v>45861234.43</v>
      </c>
      <c r="S1306" s="53">
        <v>28980789.25</v>
      </c>
      <c r="T1306" s="55">
        <f>Table42[[#This Row],[EU funds 
(EUR)]]/Table42[[#This Row],[Total eligible expenditure allocated to the operation (EUR)]]</f>
        <v>0.63192344493549646</v>
      </c>
    </row>
    <row r="1307" spans="1:20" ht="127.5" x14ac:dyDescent="0.25">
      <c r="A1307" s="15">
        <v>1303</v>
      </c>
      <c r="B1307" s="40" t="s">
        <v>4480</v>
      </c>
      <c r="C1307" s="40" t="s">
        <v>4481</v>
      </c>
      <c r="D1307" s="42" t="s">
        <v>54</v>
      </c>
      <c r="E1307" s="44" t="s">
        <v>450</v>
      </c>
      <c r="F1307" s="40" t="s">
        <v>4482</v>
      </c>
      <c r="G1307" s="45" t="s">
        <v>4483</v>
      </c>
      <c r="H1307" s="46">
        <v>45901</v>
      </c>
      <c r="I1307" s="46">
        <v>46600</v>
      </c>
      <c r="J1307" s="50" t="s">
        <v>4701</v>
      </c>
      <c r="K1307" s="59" t="s">
        <v>126</v>
      </c>
      <c r="L1307" s="59" t="s">
        <v>117</v>
      </c>
      <c r="M1307" s="59" t="s">
        <v>1954</v>
      </c>
      <c r="N1307" s="59" t="s">
        <v>77</v>
      </c>
      <c r="O1307" s="56" t="s">
        <v>6267</v>
      </c>
      <c r="P1307" s="59" t="s">
        <v>557</v>
      </c>
      <c r="Q1307" s="59" t="s">
        <v>563</v>
      </c>
      <c r="R1307" s="53">
        <v>69418864.069999993</v>
      </c>
      <c r="S1307" s="53">
        <v>44426705.659999996</v>
      </c>
      <c r="T1307" s="55">
        <f>Table42[[#This Row],[EU funds 
(EUR)]]/Table42[[#This Row],[Total eligible expenditure allocated to the operation (EUR)]]</f>
        <v>0.63998030297933683</v>
      </c>
    </row>
    <row r="1308" spans="1:20" ht="114.75" x14ac:dyDescent="0.25">
      <c r="A1308" s="15">
        <v>1304</v>
      </c>
      <c r="B1308" s="40" t="s">
        <v>1905</v>
      </c>
      <c r="C1308" s="40" t="s">
        <v>1910</v>
      </c>
      <c r="D1308" s="42" t="s">
        <v>54</v>
      </c>
      <c r="E1308" s="44" t="s">
        <v>450</v>
      </c>
      <c r="F1308" s="40" t="s">
        <v>1914</v>
      </c>
      <c r="G1308" s="45" t="s">
        <v>1919</v>
      </c>
      <c r="H1308" s="46">
        <v>45898</v>
      </c>
      <c r="I1308" s="46">
        <v>46631</v>
      </c>
      <c r="J1308" s="50" t="s">
        <v>4701</v>
      </c>
      <c r="K1308" s="59" t="s">
        <v>257</v>
      </c>
      <c r="L1308" s="59" t="s">
        <v>263</v>
      </c>
      <c r="M1308" s="59" t="s">
        <v>1988</v>
      </c>
      <c r="N1308" s="59" t="s">
        <v>1920</v>
      </c>
      <c r="O1308" s="56" t="s">
        <v>6267</v>
      </c>
      <c r="P1308" s="59" t="s">
        <v>557</v>
      </c>
      <c r="Q1308" s="59" t="s">
        <v>563</v>
      </c>
      <c r="R1308" s="53">
        <v>89630267.379999995</v>
      </c>
      <c r="S1308" s="53">
        <v>55889849.530000001</v>
      </c>
      <c r="T1308" s="55">
        <f>Table42[[#This Row],[EU funds 
(EUR)]]/Table42[[#This Row],[Total eligible expenditure allocated to the operation (EUR)]]</f>
        <v>0.62356000002819589</v>
      </c>
    </row>
    <row r="1309" spans="1:20" ht="114.75" x14ac:dyDescent="0.25">
      <c r="A1309" s="15">
        <v>1305</v>
      </c>
      <c r="B1309" s="40" t="s">
        <v>4484</v>
      </c>
      <c r="C1309" s="40" t="s">
        <v>4485</v>
      </c>
      <c r="D1309" s="42" t="s">
        <v>54</v>
      </c>
      <c r="E1309" s="44" t="s">
        <v>450</v>
      </c>
      <c r="F1309" s="40" t="s">
        <v>4486</v>
      </c>
      <c r="G1309" s="45" t="s">
        <v>4487</v>
      </c>
      <c r="H1309" s="46">
        <v>46008</v>
      </c>
      <c r="I1309" s="46">
        <v>47118</v>
      </c>
      <c r="J1309" s="50" t="s">
        <v>4701</v>
      </c>
      <c r="K1309" s="59" t="s">
        <v>123</v>
      </c>
      <c r="L1309" s="59" t="s">
        <v>116</v>
      </c>
      <c r="M1309" s="59" t="s">
        <v>1953</v>
      </c>
      <c r="N1309" s="59" t="s">
        <v>77</v>
      </c>
      <c r="O1309" s="56" t="s">
        <v>6267</v>
      </c>
      <c r="P1309" s="59" t="s">
        <v>557</v>
      </c>
      <c r="Q1309" s="59" t="s">
        <v>563</v>
      </c>
      <c r="R1309" s="53">
        <v>93824646</v>
      </c>
      <c r="S1309" s="53">
        <v>61153836.140000001</v>
      </c>
      <c r="T1309" s="55">
        <f>Table42[[#This Row],[EU funds 
(EUR)]]/Table42[[#This Row],[Total eligible expenditure allocated to the operation (EUR)]]</f>
        <v>0.65178861575454283</v>
      </c>
    </row>
    <row r="1310" spans="1:20" ht="114.75" x14ac:dyDescent="0.25">
      <c r="A1310" s="15">
        <v>1306</v>
      </c>
      <c r="B1310" s="40" t="s">
        <v>587</v>
      </c>
      <c r="C1310" s="40" t="s">
        <v>895</v>
      </c>
      <c r="D1310" s="42" t="s">
        <v>54</v>
      </c>
      <c r="E1310" s="44" t="s">
        <v>187</v>
      </c>
      <c r="F1310" s="40" t="s">
        <v>1174</v>
      </c>
      <c r="G1310" s="45" t="s">
        <v>1479</v>
      </c>
      <c r="H1310" s="46">
        <v>45775</v>
      </c>
      <c r="I1310" s="46">
        <v>46766</v>
      </c>
      <c r="J1310" s="50" t="s">
        <v>4701</v>
      </c>
      <c r="K1310" s="59" t="s">
        <v>92</v>
      </c>
      <c r="L1310" s="59" t="s">
        <v>73</v>
      </c>
      <c r="M1310" s="59" t="s">
        <v>1950</v>
      </c>
      <c r="N1310" s="59" t="s">
        <v>77</v>
      </c>
      <c r="O1310" s="56" t="s">
        <v>6267</v>
      </c>
      <c r="P1310" s="59" t="s">
        <v>276</v>
      </c>
      <c r="Q1310" s="59" t="s">
        <v>285</v>
      </c>
      <c r="R1310" s="53">
        <v>713974.32</v>
      </c>
      <c r="S1310" s="53">
        <v>600000</v>
      </c>
      <c r="T1310" s="55">
        <f>Table42[[#This Row],[EU funds 
(EUR)]]/Table42[[#This Row],[Total eligible expenditure allocated to the operation (EUR)]]</f>
        <v>0.84036635939511106</v>
      </c>
    </row>
    <row r="1311" spans="1:20" ht="114.75" x14ac:dyDescent="0.25">
      <c r="A1311" s="15">
        <v>1307</v>
      </c>
      <c r="B1311" s="40" t="s">
        <v>586</v>
      </c>
      <c r="C1311" s="40" t="s">
        <v>894</v>
      </c>
      <c r="D1311" s="42" t="s">
        <v>54</v>
      </c>
      <c r="E1311" s="44" t="s">
        <v>187</v>
      </c>
      <c r="F1311" s="40" t="s">
        <v>1173</v>
      </c>
      <c r="G1311" s="45" t="s">
        <v>1478</v>
      </c>
      <c r="H1311" s="46">
        <v>45770</v>
      </c>
      <c r="I1311" s="46">
        <v>46426</v>
      </c>
      <c r="J1311" s="50" t="s">
        <v>4701</v>
      </c>
      <c r="K1311" s="59" t="s">
        <v>1810</v>
      </c>
      <c r="L1311" s="59" t="s">
        <v>117</v>
      </c>
      <c r="M1311" s="59" t="s">
        <v>1954</v>
      </c>
      <c r="N1311" s="59" t="s">
        <v>77</v>
      </c>
      <c r="O1311" s="56" t="s">
        <v>6267</v>
      </c>
      <c r="P1311" s="59" t="s">
        <v>276</v>
      </c>
      <c r="Q1311" s="59" t="s">
        <v>285</v>
      </c>
      <c r="R1311" s="53">
        <v>465371.78</v>
      </c>
      <c r="S1311" s="53">
        <v>395566</v>
      </c>
      <c r="T1311" s="55">
        <f>Table42[[#This Row],[EU funds 
(EUR)]]/Table42[[#This Row],[Total eligible expenditure allocated to the operation (EUR)]]</f>
        <v>0.84999997206534517</v>
      </c>
    </row>
    <row r="1312" spans="1:20" ht="102" x14ac:dyDescent="0.25">
      <c r="A1312" s="15">
        <v>1308</v>
      </c>
      <c r="B1312" s="40" t="s">
        <v>596</v>
      </c>
      <c r="C1312" s="40" t="s">
        <v>904</v>
      </c>
      <c r="D1312" s="42" t="s">
        <v>54</v>
      </c>
      <c r="E1312" s="44" t="s">
        <v>187</v>
      </c>
      <c r="F1312" s="40" t="s">
        <v>1183</v>
      </c>
      <c r="G1312" s="45" t="s">
        <v>1488</v>
      </c>
      <c r="H1312" s="46">
        <v>45776</v>
      </c>
      <c r="I1312" s="46">
        <v>46774</v>
      </c>
      <c r="J1312" s="50" t="s">
        <v>4701</v>
      </c>
      <c r="K1312" s="59" t="s">
        <v>126</v>
      </c>
      <c r="L1312" s="59" t="s">
        <v>117</v>
      </c>
      <c r="M1312" s="59" t="s">
        <v>1954</v>
      </c>
      <c r="N1312" s="59" t="s">
        <v>77</v>
      </c>
      <c r="O1312" s="56" t="s">
        <v>6267</v>
      </c>
      <c r="P1312" s="59" t="s">
        <v>276</v>
      </c>
      <c r="Q1312" s="59" t="s">
        <v>285</v>
      </c>
      <c r="R1312" s="53">
        <v>519668.36</v>
      </c>
      <c r="S1312" s="53">
        <v>398943.13</v>
      </c>
      <c r="T1312" s="55">
        <f>Table42[[#This Row],[EU funds 
(EUR)]]/Table42[[#This Row],[Total eligible expenditure allocated to the operation (EUR)]]</f>
        <v>0.76768793466664009</v>
      </c>
    </row>
    <row r="1313" spans="1:20" ht="114.75" x14ac:dyDescent="0.25">
      <c r="A1313" s="15">
        <v>1309</v>
      </c>
      <c r="B1313" s="40" t="s">
        <v>580</v>
      </c>
      <c r="C1313" s="40" t="s">
        <v>891</v>
      </c>
      <c r="D1313" s="42" t="s">
        <v>54</v>
      </c>
      <c r="E1313" s="44" t="s">
        <v>187</v>
      </c>
      <c r="F1313" s="40" t="s">
        <v>1168</v>
      </c>
      <c r="G1313" s="45" t="s">
        <v>1470</v>
      </c>
      <c r="H1313" s="46">
        <v>45721</v>
      </c>
      <c r="I1313" s="46">
        <v>46790</v>
      </c>
      <c r="J1313" s="50" t="s">
        <v>4701</v>
      </c>
      <c r="K1313" s="59" t="s">
        <v>123</v>
      </c>
      <c r="L1313" s="59" t="s">
        <v>116</v>
      </c>
      <c r="M1313" s="59" t="s">
        <v>1953</v>
      </c>
      <c r="N1313" s="59" t="s">
        <v>77</v>
      </c>
      <c r="O1313" s="56" t="s">
        <v>6267</v>
      </c>
      <c r="P1313" s="59" t="s">
        <v>276</v>
      </c>
      <c r="Q1313" s="59" t="s">
        <v>285</v>
      </c>
      <c r="R1313" s="53">
        <v>537331.12</v>
      </c>
      <c r="S1313" s="53">
        <v>400000</v>
      </c>
      <c r="T1313" s="55">
        <f>Table42[[#This Row],[EU funds 
(EUR)]]/Table42[[#This Row],[Total eligible expenditure allocated to the operation (EUR)]]</f>
        <v>0.744419939794293</v>
      </c>
    </row>
    <row r="1314" spans="1:20" ht="114.75" x14ac:dyDescent="0.25">
      <c r="A1314" s="15">
        <v>1310</v>
      </c>
      <c r="B1314" s="40" t="s">
        <v>134</v>
      </c>
      <c r="C1314" s="40" t="s">
        <v>162</v>
      </c>
      <c r="D1314" s="42" t="s">
        <v>54</v>
      </c>
      <c r="E1314" s="44" t="s">
        <v>187</v>
      </c>
      <c r="F1314" s="40" t="s">
        <v>194</v>
      </c>
      <c r="G1314" s="45" t="s">
        <v>223</v>
      </c>
      <c r="H1314" s="46">
        <v>45505</v>
      </c>
      <c r="I1314" s="46">
        <v>46203</v>
      </c>
      <c r="J1314" s="50" t="s">
        <v>4701</v>
      </c>
      <c r="K1314" s="59" t="s">
        <v>90</v>
      </c>
      <c r="L1314" s="59" t="s">
        <v>38</v>
      </c>
      <c r="M1314" s="59" t="s">
        <v>75</v>
      </c>
      <c r="N1314" s="59" t="s">
        <v>75</v>
      </c>
      <c r="O1314" s="56" t="s">
        <v>6267</v>
      </c>
      <c r="P1314" s="59" t="s">
        <v>276</v>
      </c>
      <c r="Q1314" s="59" t="s">
        <v>285</v>
      </c>
      <c r="R1314" s="53">
        <v>5971876.0599999996</v>
      </c>
      <c r="S1314" s="53">
        <v>5076094.6500000004</v>
      </c>
      <c r="T1314" s="55">
        <f>Table42[[#This Row],[EU funds 
(EUR)]]/Table42[[#This Row],[Total eligible expenditure allocated to the operation (EUR)]]</f>
        <v>0.84999999983254859</v>
      </c>
    </row>
    <row r="1315" spans="1:20" ht="114.75" x14ac:dyDescent="0.25">
      <c r="A1315" s="15">
        <v>1311</v>
      </c>
      <c r="B1315" s="40" t="s">
        <v>6188</v>
      </c>
      <c r="C1315" s="40" t="s">
        <v>6189</v>
      </c>
      <c r="D1315" s="42" t="s">
        <v>54</v>
      </c>
      <c r="E1315" s="44" t="s">
        <v>187</v>
      </c>
      <c r="F1315" s="40" t="s">
        <v>6190</v>
      </c>
      <c r="G1315" s="45" t="s">
        <v>6191</v>
      </c>
      <c r="H1315" s="46">
        <v>46083</v>
      </c>
      <c r="I1315" s="46">
        <v>47299</v>
      </c>
      <c r="J1315" s="50" t="s">
        <v>4701</v>
      </c>
      <c r="K1315" s="59" t="s">
        <v>1893</v>
      </c>
      <c r="L1315" s="59" t="s">
        <v>546</v>
      </c>
      <c r="M1315" s="59" t="s">
        <v>6192</v>
      </c>
      <c r="N1315" s="59" t="s">
        <v>6193</v>
      </c>
      <c r="O1315" s="56" t="s">
        <v>6267</v>
      </c>
      <c r="P1315" s="59" t="s">
        <v>4492</v>
      </c>
      <c r="Q1315" s="59" t="s">
        <v>4493</v>
      </c>
      <c r="R1315" s="53">
        <v>2161254.11</v>
      </c>
      <c r="S1315" s="53">
        <v>1837065.99</v>
      </c>
      <c r="T1315" s="55">
        <f>Table42[[#This Row],[EU funds 
(EUR)]]/Table42[[#This Row],[Total eligible expenditure allocated to the operation (EUR)]]</f>
        <v>0.84999999838056994</v>
      </c>
    </row>
    <row r="1316" spans="1:20" ht="114.75" x14ac:dyDescent="0.25">
      <c r="A1316" s="15">
        <v>1312</v>
      </c>
      <c r="B1316" s="40" t="s">
        <v>6194</v>
      </c>
      <c r="C1316" s="40" t="s">
        <v>6195</v>
      </c>
      <c r="D1316" s="42" t="s">
        <v>54</v>
      </c>
      <c r="E1316" s="44" t="s">
        <v>187</v>
      </c>
      <c r="F1316" s="40" t="s">
        <v>6196</v>
      </c>
      <c r="G1316" s="45" t="s">
        <v>6197</v>
      </c>
      <c r="H1316" s="46">
        <v>46080</v>
      </c>
      <c r="I1316" s="46">
        <v>47299</v>
      </c>
      <c r="J1316" s="50" t="s">
        <v>4701</v>
      </c>
      <c r="K1316" s="59" t="s">
        <v>2254</v>
      </c>
      <c r="L1316" s="59" t="s">
        <v>260</v>
      </c>
      <c r="M1316" s="59" t="s">
        <v>6198</v>
      </c>
      <c r="N1316" s="59" t="s">
        <v>6199</v>
      </c>
      <c r="O1316" s="56" t="s">
        <v>6267</v>
      </c>
      <c r="P1316" s="59" t="s">
        <v>4492</v>
      </c>
      <c r="Q1316" s="59" t="s">
        <v>4493</v>
      </c>
      <c r="R1316" s="53">
        <v>2334926.9900000002</v>
      </c>
      <c r="S1316" s="53">
        <v>1984687.94</v>
      </c>
      <c r="T1316" s="55">
        <f>Table42[[#This Row],[EU funds 
(EUR)]]/Table42[[#This Row],[Total eligible expenditure allocated to the operation (EUR)]]</f>
        <v>0.84999999935758153</v>
      </c>
    </row>
    <row r="1317" spans="1:20" ht="102" x14ac:dyDescent="0.25">
      <c r="A1317" s="15">
        <v>1313</v>
      </c>
      <c r="B1317" s="40" t="s">
        <v>6200</v>
      </c>
      <c r="C1317" s="40" t="s">
        <v>6201</v>
      </c>
      <c r="D1317" s="42" t="s">
        <v>54</v>
      </c>
      <c r="E1317" s="44" t="s">
        <v>187</v>
      </c>
      <c r="F1317" s="40" t="s">
        <v>6202</v>
      </c>
      <c r="G1317" s="45" t="s">
        <v>6203</v>
      </c>
      <c r="H1317" s="46">
        <v>46080</v>
      </c>
      <c r="I1317" s="46">
        <v>47299</v>
      </c>
      <c r="J1317" s="50" t="s">
        <v>4701</v>
      </c>
      <c r="K1317" s="59" t="s">
        <v>6204</v>
      </c>
      <c r="L1317" s="59" t="s">
        <v>262</v>
      </c>
      <c r="M1317" s="59" t="s">
        <v>1963</v>
      </c>
      <c r="N1317" s="59" t="s">
        <v>79</v>
      </c>
      <c r="O1317" s="56" t="s">
        <v>6267</v>
      </c>
      <c r="P1317" s="59" t="s">
        <v>4492</v>
      </c>
      <c r="Q1317" s="59" t="s">
        <v>4493</v>
      </c>
      <c r="R1317" s="53">
        <v>2213530.98</v>
      </c>
      <c r="S1317" s="53">
        <v>1881501.33</v>
      </c>
      <c r="T1317" s="55">
        <f>Table42[[#This Row],[EU funds 
(EUR)]]/Table42[[#This Row],[Total eligible expenditure allocated to the operation (EUR)]]</f>
        <v>0.84999999864469933</v>
      </c>
    </row>
    <row r="1318" spans="1:20" ht="114.75" x14ac:dyDescent="0.25">
      <c r="A1318" s="15">
        <v>1314</v>
      </c>
      <c r="B1318" s="40" t="s">
        <v>6205</v>
      </c>
      <c r="C1318" s="40" t="s">
        <v>6206</v>
      </c>
      <c r="D1318" s="42" t="s">
        <v>54</v>
      </c>
      <c r="E1318" s="44" t="s">
        <v>187</v>
      </c>
      <c r="F1318" s="40" t="s">
        <v>6207</v>
      </c>
      <c r="G1318" s="45" t="s">
        <v>6208</v>
      </c>
      <c r="H1318" s="46">
        <v>46083</v>
      </c>
      <c r="I1318" s="46">
        <v>47299</v>
      </c>
      <c r="J1318" s="50" t="s">
        <v>4701</v>
      </c>
      <c r="K1318" s="59" t="s">
        <v>4062</v>
      </c>
      <c r="L1318" s="59" t="s">
        <v>72</v>
      </c>
      <c r="M1318" s="59" t="s">
        <v>6209</v>
      </c>
      <c r="N1318" s="59" t="s">
        <v>6210</v>
      </c>
      <c r="O1318" s="56" t="s">
        <v>6267</v>
      </c>
      <c r="P1318" s="59" t="s">
        <v>4492</v>
      </c>
      <c r="Q1318" s="59" t="s">
        <v>4493</v>
      </c>
      <c r="R1318" s="53">
        <v>1269508.8899999999</v>
      </c>
      <c r="S1318" s="53">
        <v>1079082.55</v>
      </c>
      <c r="T1318" s="55">
        <f>Table42[[#This Row],[EU funds 
(EUR)]]/Table42[[#This Row],[Total eligible expenditure allocated to the operation (EUR)]]</f>
        <v>0.84999999487990996</v>
      </c>
    </row>
    <row r="1319" spans="1:20" ht="102" x14ac:dyDescent="0.25">
      <c r="A1319" s="15">
        <v>1315</v>
      </c>
      <c r="B1319" s="40" t="s">
        <v>6211</v>
      </c>
      <c r="C1319" s="40" t="s">
        <v>6212</v>
      </c>
      <c r="D1319" s="42" t="s">
        <v>54</v>
      </c>
      <c r="E1319" s="44" t="s">
        <v>187</v>
      </c>
      <c r="F1319" s="40" t="s">
        <v>6213</v>
      </c>
      <c r="G1319" s="45" t="s">
        <v>6214</v>
      </c>
      <c r="H1319" s="46">
        <v>46083</v>
      </c>
      <c r="I1319" s="46">
        <v>47299</v>
      </c>
      <c r="J1319" s="50" t="s">
        <v>4701</v>
      </c>
      <c r="K1319" s="59" t="s">
        <v>3333</v>
      </c>
      <c r="L1319" s="59" t="s">
        <v>72</v>
      </c>
      <c r="M1319" s="59" t="s">
        <v>1949</v>
      </c>
      <c r="N1319" s="59" t="s">
        <v>77</v>
      </c>
      <c r="O1319" s="56" t="s">
        <v>6267</v>
      </c>
      <c r="P1319" s="59" t="s">
        <v>4492</v>
      </c>
      <c r="Q1319" s="59" t="s">
        <v>4493</v>
      </c>
      <c r="R1319" s="53">
        <v>1694451.78</v>
      </c>
      <c r="S1319" s="53">
        <v>1440284.01</v>
      </c>
      <c r="T1319" s="55">
        <f>Table42[[#This Row],[EU funds 
(EUR)]]/Table42[[#This Row],[Total eligible expenditure allocated to the operation (EUR)]]</f>
        <v>0.84999999822951589</v>
      </c>
    </row>
    <row r="1320" spans="1:20" ht="165.75" x14ac:dyDescent="0.25">
      <c r="A1320" s="15">
        <v>1316</v>
      </c>
      <c r="B1320" s="40" t="s">
        <v>6215</v>
      </c>
      <c r="C1320" s="40" t="s">
        <v>6216</v>
      </c>
      <c r="D1320" s="42" t="s">
        <v>54</v>
      </c>
      <c r="E1320" s="44" t="s">
        <v>187</v>
      </c>
      <c r="F1320" s="40" t="s">
        <v>6217</v>
      </c>
      <c r="G1320" s="45" t="s">
        <v>6218</v>
      </c>
      <c r="H1320" s="46">
        <v>46097</v>
      </c>
      <c r="I1320" s="46">
        <v>47299</v>
      </c>
      <c r="J1320" s="50" t="s">
        <v>4701</v>
      </c>
      <c r="K1320" s="59" t="s">
        <v>1829</v>
      </c>
      <c r="L1320" s="59" t="s">
        <v>260</v>
      </c>
      <c r="M1320" s="59" t="s">
        <v>1960</v>
      </c>
      <c r="N1320" s="59" t="s">
        <v>268</v>
      </c>
      <c r="O1320" s="56" t="s">
        <v>6267</v>
      </c>
      <c r="P1320" s="59" t="s">
        <v>4492</v>
      </c>
      <c r="Q1320" s="59" t="s">
        <v>4493</v>
      </c>
      <c r="R1320" s="53">
        <v>2344859.46</v>
      </c>
      <c r="S1320" s="53">
        <v>1993130.52</v>
      </c>
      <c r="T1320" s="55">
        <f>Table42[[#This Row],[EU funds 
(EUR)]]/Table42[[#This Row],[Total eligible expenditure allocated to the operation (EUR)]]</f>
        <v>0.8499999910442394</v>
      </c>
    </row>
    <row r="1321" spans="1:20" ht="102" x14ac:dyDescent="0.25">
      <c r="A1321" s="15">
        <v>1317</v>
      </c>
      <c r="B1321" s="40" t="s">
        <v>4488</v>
      </c>
      <c r="C1321" s="40" t="s">
        <v>4489</v>
      </c>
      <c r="D1321" s="42" t="s">
        <v>54</v>
      </c>
      <c r="E1321" s="44" t="s">
        <v>187</v>
      </c>
      <c r="F1321" s="40" t="s">
        <v>4490</v>
      </c>
      <c r="G1321" s="45" t="s">
        <v>4491</v>
      </c>
      <c r="H1321" s="46">
        <v>46010</v>
      </c>
      <c r="I1321" s="46">
        <v>47299</v>
      </c>
      <c r="J1321" s="50" t="s">
        <v>4701</v>
      </c>
      <c r="K1321" s="59" t="s">
        <v>248</v>
      </c>
      <c r="L1321" s="59" t="s">
        <v>265</v>
      </c>
      <c r="M1321" s="59" t="s">
        <v>1956</v>
      </c>
      <c r="N1321" s="59" t="s">
        <v>79</v>
      </c>
      <c r="O1321" s="56" t="s">
        <v>6267</v>
      </c>
      <c r="P1321" s="59" t="s">
        <v>4492</v>
      </c>
      <c r="Q1321" s="59" t="s">
        <v>4493</v>
      </c>
      <c r="R1321" s="53">
        <v>1032757.14</v>
      </c>
      <c r="S1321" s="53">
        <v>877843.56</v>
      </c>
      <c r="T1321" s="55">
        <f>Table42[[#This Row],[EU funds 
(EUR)]]/Table42[[#This Row],[Total eligible expenditure allocated to the operation (EUR)]]</f>
        <v>0.84999999128546333</v>
      </c>
    </row>
    <row r="1322" spans="1:20" ht="114.75" x14ac:dyDescent="0.25">
      <c r="A1322" s="15">
        <v>1318</v>
      </c>
      <c r="B1322" s="40" t="s">
        <v>6219</v>
      </c>
      <c r="C1322" s="40" t="s">
        <v>6220</v>
      </c>
      <c r="D1322" s="42" t="s">
        <v>54</v>
      </c>
      <c r="E1322" s="44" t="s">
        <v>187</v>
      </c>
      <c r="F1322" s="40" t="s">
        <v>6221</v>
      </c>
      <c r="G1322" s="45" t="s">
        <v>6222</v>
      </c>
      <c r="H1322" s="46">
        <v>46076</v>
      </c>
      <c r="I1322" s="46">
        <v>47299</v>
      </c>
      <c r="J1322" s="50" t="s">
        <v>4701</v>
      </c>
      <c r="K1322" s="59" t="s">
        <v>90</v>
      </c>
      <c r="L1322" s="59" t="s">
        <v>38</v>
      </c>
      <c r="M1322" s="59" t="s">
        <v>75</v>
      </c>
      <c r="N1322" s="59" t="s">
        <v>75</v>
      </c>
      <c r="O1322" s="56" t="s">
        <v>6267</v>
      </c>
      <c r="P1322" s="59" t="s">
        <v>4492</v>
      </c>
      <c r="Q1322" s="59" t="s">
        <v>4493</v>
      </c>
      <c r="R1322" s="53">
        <v>2351926.87</v>
      </c>
      <c r="S1322" s="53">
        <v>1999137.83</v>
      </c>
      <c r="T1322" s="55">
        <f>Table42[[#This Row],[EU funds 
(EUR)]]/Table42[[#This Row],[Total eligible expenditure allocated to the operation (EUR)]]</f>
        <v>0.8499999959607587</v>
      </c>
    </row>
    <row r="1323" spans="1:20" ht="127.5" x14ac:dyDescent="0.25">
      <c r="A1323" s="15">
        <v>1319</v>
      </c>
      <c r="B1323" s="40" t="s">
        <v>6223</v>
      </c>
      <c r="C1323" s="40" t="s">
        <v>6224</v>
      </c>
      <c r="D1323" s="42" t="s">
        <v>54</v>
      </c>
      <c r="E1323" s="44" t="s">
        <v>187</v>
      </c>
      <c r="F1323" s="40" t="s">
        <v>6225</v>
      </c>
      <c r="G1323" s="45" t="s">
        <v>6226</v>
      </c>
      <c r="H1323" s="46">
        <v>46094</v>
      </c>
      <c r="I1323" s="46">
        <v>47270</v>
      </c>
      <c r="J1323" s="50" t="s">
        <v>4701</v>
      </c>
      <c r="K1323" s="59" t="s">
        <v>93</v>
      </c>
      <c r="L1323" s="59" t="s">
        <v>74</v>
      </c>
      <c r="M1323" s="59" t="s">
        <v>1952</v>
      </c>
      <c r="N1323" s="59" t="s">
        <v>79</v>
      </c>
      <c r="O1323" s="56" t="s">
        <v>6267</v>
      </c>
      <c r="P1323" s="59" t="s">
        <v>4492</v>
      </c>
      <c r="Q1323" s="59" t="s">
        <v>4493</v>
      </c>
      <c r="R1323" s="53">
        <v>1844846.86</v>
      </c>
      <c r="S1323" s="53">
        <v>1568119.82</v>
      </c>
      <c r="T1323" s="55">
        <f>Table42[[#This Row],[EU funds 
(EUR)]]/Table42[[#This Row],[Total eligible expenditure allocated to the operation (EUR)]]</f>
        <v>0.84999999403744542</v>
      </c>
    </row>
    <row r="1324" spans="1:20" ht="114.75" x14ac:dyDescent="0.25">
      <c r="A1324" s="15">
        <v>1320</v>
      </c>
      <c r="B1324" s="40" t="s">
        <v>6227</v>
      </c>
      <c r="C1324" s="40" t="s">
        <v>6228</v>
      </c>
      <c r="D1324" s="42" t="s">
        <v>54</v>
      </c>
      <c r="E1324" s="44" t="s">
        <v>187</v>
      </c>
      <c r="F1324" s="40" t="s">
        <v>6229</v>
      </c>
      <c r="G1324" s="45" t="s">
        <v>6230</v>
      </c>
      <c r="H1324" s="46">
        <v>46078</v>
      </c>
      <c r="I1324" s="46">
        <v>47270</v>
      </c>
      <c r="J1324" s="50" t="s">
        <v>4701</v>
      </c>
      <c r="K1324" s="59" t="s">
        <v>3692</v>
      </c>
      <c r="L1324" s="59" t="s">
        <v>545</v>
      </c>
      <c r="M1324" s="59" t="s">
        <v>1980</v>
      </c>
      <c r="N1324" s="59" t="s">
        <v>268</v>
      </c>
      <c r="O1324" s="56" t="s">
        <v>6267</v>
      </c>
      <c r="P1324" s="59" t="s">
        <v>4492</v>
      </c>
      <c r="Q1324" s="59" t="s">
        <v>4493</v>
      </c>
      <c r="R1324" s="53">
        <v>857546.67</v>
      </c>
      <c r="S1324" s="53">
        <v>728914.66</v>
      </c>
      <c r="T1324" s="55">
        <f>Table42[[#This Row],[EU funds 
(EUR)]]/Table42[[#This Row],[Total eligible expenditure allocated to the operation (EUR)]]</f>
        <v>0.84999998892188577</v>
      </c>
    </row>
    <row r="1325" spans="1:20" ht="127.5" x14ac:dyDescent="0.25">
      <c r="A1325" s="15">
        <v>1321</v>
      </c>
      <c r="B1325" s="40" t="s">
        <v>6231</v>
      </c>
      <c r="C1325" s="40" t="s">
        <v>6232</v>
      </c>
      <c r="D1325" s="42" t="s">
        <v>54</v>
      </c>
      <c r="E1325" s="44" t="s">
        <v>187</v>
      </c>
      <c r="F1325" s="40" t="s">
        <v>6233</v>
      </c>
      <c r="G1325" s="45" t="s">
        <v>6234</v>
      </c>
      <c r="H1325" s="46">
        <v>46077</v>
      </c>
      <c r="I1325" s="46">
        <v>47299</v>
      </c>
      <c r="J1325" s="50" t="s">
        <v>4701</v>
      </c>
      <c r="K1325" s="59" t="s">
        <v>92</v>
      </c>
      <c r="L1325" s="59" t="s">
        <v>73</v>
      </c>
      <c r="M1325" s="59" t="s">
        <v>1950</v>
      </c>
      <c r="N1325" s="59" t="s">
        <v>77</v>
      </c>
      <c r="O1325" s="56" t="s">
        <v>6267</v>
      </c>
      <c r="P1325" s="59" t="s">
        <v>4492</v>
      </c>
      <c r="Q1325" s="59" t="s">
        <v>4493</v>
      </c>
      <c r="R1325" s="53">
        <v>2352176.7200000002</v>
      </c>
      <c r="S1325" s="53">
        <v>1999350.2</v>
      </c>
      <c r="T1325" s="55">
        <f>Table42[[#This Row],[EU funds 
(EUR)]]/Table42[[#This Row],[Total eligible expenditure allocated to the operation (EUR)]]</f>
        <v>0.84999999489834244</v>
      </c>
    </row>
    <row r="1326" spans="1:20" ht="114.75" x14ac:dyDescent="0.25">
      <c r="A1326" s="15">
        <v>1322</v>
      </c>
      <c r="B1326" s="40" t="s">
        <v>6235</v>
      </c>
      <c r="C1326" s="40" t="s">
        <v>6236</v>
      </c>
      <c r="D1326" s="42" t="s">
        <v>54</v>
      </c>
      <c r="E1326" s="44" t="s">
        <v>187</v>
      </c>
      <c r="F1326" s="40" t="s">
        <v>6237</v>
      </c>
      <c r="G1326" s="45" t="s">
        <v>6238</v>
      </c>
      <c r="H1326" s="46">
        <v>46097</v>
      </c>
      <c r="I1326" s="46">
        <v>47299</v>
      </c>
      <c r="J1326" s="50" t="s">
        <v>4701</v>
      </c>
      <c r="K1326" s="59" t="s">
        <v>4177</v>
      </c>
      <c r="L1326" s="59" t="s">
        <v>540</v>
      </c>
      <c r="M1326" s="59" t="s">
        <v>1972</v>
      </c>
      <c r="N1326" s="59" t="s">
        <v>77</v>
      </c>
      <c r="O1326" s="56" t="s">
        <v>6267</v>
      </c>
      <c r="P1326" s="59" t="s">
        <v>4492</v>
      </c>
      <c r="Q1326" s="59" t="s">
        <v>4493</v>
      </c>
      <c r="R1326" s="53">
        <v>2226510.19</v>
      </c>
      <c r="S1326" s="53">
        <v>1892533.66</v>
      </c>
      <c r="T1326" s="55">
        <f>Table42[[#This Row],[EU funds 
(EUR)]]/Table42[[#This Row],[Total eligible expenditure allocated to the operation (EUR)]]</f>
        <v>0.84999999932629999</v>
      </c>
    </row>
    <row r="1327" spans="1:20" ht="409.5" x14ac:dyDescent="0.25">
      <c r="A1327" s="15">
        <v>1323</v>
      </c>
      <c r="B1327" s="40" t="s">
        <v>4494</v>
      </c>
      <c r="C1327" s="40" t="s">
        <v>4392</v>
      </c>
      <c r="D1327" s="42" t="s">
        <v>54</v>
      </c>
      <c r="E1327" s="44" t="s">
        <v>187</v>
      </c>
      <c r="F1327" s="40" t="s">
        <v>4495</v>
      </c>
      <c r="G1327" s="45" t="s">
        <v>4496</v>
      </c>
      <c r="H1327" s="46">
        <v>46008</v>
      </c>
      <c r="I1327" s="46">
        <v>47299</v>
      </c>
      <c r="J1327" s="50" t="s">
        <v>4701</v>
      </c>
      <c r="K1327" s="59" t="s">
        <v>90</v>
      </c>
      <c r="L1327" s="59" t="s">
        <v>38</v>
      </c>
      <c r="M1327" s="59" t="s">
        <v>4395</v>
      </c>
      <c r="N1327" s="59" t="s">
        <v>4396</v>
      </c>
      <c r="O1327" s="56" t="s">
        <v>6267</v>
      </c>
      <c r="P1327" s="59" t="s">
        <v>4492</v>
      </c>
      <c r="Q1327" s="59" t="s">
        <v>4493</v>
      </c>
      <c r="R1327" s="53">
        <v>10332288.779999999</v>
      </c>
      <c r="S1327" s="53">
        <v>8782445.4600000009</v>
      </c>
      <c r="T1327" s="55">
        <f>Table42[[#This Row],[EU funds 
(EUR)]]/Table42[[#This Row],[Total eligible expenditure allocated to the operation (EUR)]]</f>
        <v>0.84999999970964824</v>
      </c>
    </row>
    <row r="1328" spans="1:20" ht="204" x14ac:dyDescent="0.25">
      <c r="A1328" s="15">
        <v>1324</v>
      </c>
      <c r="B1328" s="40" t="s">
        <v>41</v>
      </c>
      <c r="C1328" s="40" t="s">
        <v>48</v>
      </c>
      <c r="D1328" s="42" t="s">
        <v>54</v>
      </c>
      <c r="E1328" s="44" t="s">
        <v>56</v>
      </c>
      <c r="F1328" s="40" t="s">
        <v>60</v>
      </c>
      <c r="G1328" s="45" t="s">
        <v>67</v>
      </c>
      <c r="H1328" s="46">
        <v>45448</v>
      </c>
      <c r="I1328" s="46">
        <v>45473</v>
      </c>
      <c r="J1328" s="50" t="s">
        <v>4702</v>
      </c>
      <c r="K1328" s="59" t="s">
        <v>90</v>
      </c>
      <c r="L1328" s="59" t="s">
        <v>38</v>
      </c>
      <c r="M1328" s="59" t="s">
        <v>1948</v>
      </c>
      <c r="N1328" s="59" t="s">
        <v>76</v>
      </c>
      <c r="O1328" s="56" t="s">
        <v>6267</v>
      </c>
      <c r="P1328" s="59" t="s">
        <v>80</v>
      </c>
      <c r="Q1328" s="59" t="s">
        <v>85</v>
      </c>
      <c r="R1328" s="53">
        <v>22656684.75</v>
      </c>
      <c r="S1328" s="53">
        <v>19258182.030000001</v>
      </c>
      <c r="T1328" s="55">
        <f>Table42[[#This Row],[EU funds 
(EUR)]]/Table42[[#This Row],[Total eligible expenditure allocated to the operation (EUR)]]</f>
        <v>0.84999999966897188</v>
      </c>
    </row>
    <row r="1329" spans="1:20" ht="76.5" x14ac:dyDescent="0.25">
      <c r="A1329" s="15">
        <v>1325</v>
      </c>
      <c r="B1329" s="40" t="s">
        <v>131</v>
      </c>
      <c r="C1329" s="40" t="s">
        <v>160</v>
      </c>
      <c r="D1329" s="42" t="s">
        <v>54</v>
      </c>
      <c r="E1329" s="44" t="s">
        <v>56</v>
      </c>
      <c r="F1329" s="40" t="s">
        <v>191</v>
      </c>
      <c r="G1329" s="45" t="s">
        <v>220</v>
      </c>
      <c r="H1329" s="46">
        <v>45497</v>
      </c>
      <c r="I1329" s="46">
        <v>46022</v>
      </c>
      <c r="J1329" s="50" t="s">
        <v>4701</v>
      </c>
      <c r="K1329" s="59" t="s">
        <v>93</v>
      </c>
      <c r="L1329" s="59" t="s">
        <v>74</v>
      </c>
      <c r="M1329" s="59" t="s">
        <v>1952</v>
      </c>
      <c r="N1329" s="59" t="s">
        <v>79</v>
      </c>
      <c r="O1329" s="56" t="s">
        <v>6267</v>
      </c>
      <c r="P1329" s="59" t="s">
        <v>81</v>
      </c>
      <c r="Q1329" s="59" t="s">
        <v>86</v>
      </c>
      <c r="R1329" s="53">
        <v>22532609.649999999</v>
      </c>
      <c r="S1329" s="53">
        <v>19152718.199999999</v>
      </c>
      <c r="T1329" s="55">
        <f>Table42[[#This Row],[EU funds 
(EUR)]]/Table42[[#This Row],[Total eligible expenditure allocated to the operation (EUR)]]</f>
        <v>0.84999999988904973</v>
      </c>
    </row>
    <row r="1330" spans="1:20" ht="114.75" x14ac:dyDescent="0.25">
      <c r="A1330" s="15">
        <v>1326</v>
      </c>
      <c r="B1330" s="40" t="s">
        <v>94</v>
      </c>
      <c r="C1330" s="40" t="s">
        <v>100</v>
      </c>
      <c r="D1330" s="42" t="s">
        <v>54</v>
      </c>
      <c r="E1330" s="44" t="s">
        <v>56</v>
      </c>
      <c r="F1330" s="40" t="s">
        <v>106</v>
      </c>
      <c r="G1330" s="45" t="s">
        <v>112</v>
      </c>
      <c r="H1330" s="46">
        <v>45492</v>
      </c>
      <c r="I1330" s="46">
        <v>46022</v>
      </c>
      <c r="J1330" s="50" t="s">
        <v>4701</v>
      </c>
      <c r="K1330" s="59" t="s">
        <v>123</v>
      </c>
      <c r="L1330" s="59" t="s">
        <v>116</v>
      </c>
      <c r="M1330" s="59" t="s">
        <v>1953</v>
      </c>
      <c r="N1330" s="59" t="s">
        <v>77</v>
      </c>
      <c r="O1330" s="56" t="s">
        <v>6267</v>
      </c>
      <c r="P1330" s="59" t="s">
        <v>119</v>
      </c>
      <c r="Q1330" s="59" t="s">
        <v>121</v>
      </c>
      <c r="R1330" s="53">
        <v>9466387.3100000005</v>
      </c>
      <c r="S1330" s="53">
        <v>8046429.1799999997</v>
      </c>
      <c r="T1330" s="55">
        <f>Table42[[#This Row],[EU funds 
(EUR)]]/Table42[[#This Row],[Total eligible expenditure allocated to the operation (EUR)]]</f>
        <v>0.84999999646116309</v>
      </c>
    </row>
    <row r="1331" spans="1:20" ht="114.75" x14ac:dyDescent="0.25">
      <c r="A1331" s="15">
        <v>1327</v>
      </c>
      <c r="B1331" s="40" t="s">
        <v>4497</v>
      </c>
      <c r="C1331" s="40" t="s">
        <v>4498</v>
      </c>
      <c r="D1331" s="42" t="s">
        <v>54</v>
      </c>
      <c r="E1331" s="44" t="s">
        <v>56</v>
      </c>
      <c r="F1331" s="40" t="s">
        <v>4499</v>
      </c>
      <c r="G1331" s="45" t="s">
        <v>4500</v>
      </c>
      <c r="H1331" s="46">
        <v>45950</v>
      </c>
      <c r="I1331" s="46">
        <v>46401</v>
      </c>
      <c r="J1331" s="50" t="s">
        <v>4701</v>
      </c>
      <c r="K1331" s="59" t="s">
        <v>4501</v>
      </c>
      <c r="L1331" s="59" t="s">
        <v>74</v>
      </c>
      <c r="M1331" s="59" t="s">
        <v>1952</v>
      </c>
      <c r="N1331" s="59" t="s">
        <v>79</v>
      </c>
      <c r="O1331" s="56" t="s">
        <v>6267</v>
      </c>
      <c r="P1331" s="59" t="s">
        <v>4502</v>
      </c>
      <c r="Q1331" s="59" t="s">
        <v>4503</v>
      </c>
      <c r="R1331" s="53">
        <v>554723.9</v>
      </c>
      <c r="S1331" s="53">
        <v>471515.31</v>
      </c>
      <c r="T1331" s="55">
        <f>Table42[[#This Row],[EU funds 
(EUR)]]/Table42[[#This Row],[Total eligible expenditure allocated to the operation (EUR)]]</f>
        <v>0.84999999098650691</v>
      </c>
    </row>
    <row r="1332" spans="1:20" ht="114.75" x14ac:dyDescent="0.25">
      <c r="A1332" s="15">
        <v>1328</v>
      </c>
      <c r="B1332" s="40" t="s">
        <v>4504</v>
      </c>
      <c r="C1332" s="40" t="s">
        <v>4505</v>
      </c>
      <c r="D1332" s="42" t="s">
        <v>54</v>
      </c>
      <c r="E1332" s="44" t="s">
        <v>56</v>
      </c>
      <c r="F1332" s="40" t="s">
        <v>4506</v>
      </c>
      <c r="G1332" s="45" t="s">
        <v>4507</v>
      </c>
      <c r="H1332" s="46">
        <v>45958</v>
      </c>
      <c r="I1332" s="46">
        <v>46591</v>
      </c>
      <c r="J1332" s="50" t="s">
        <v>4701</v>
      </c>
      <c r="K1332" s="59" t="s">
        <v>4508</v>
      </c>
      <c r="L1332" s="59" t="s">
        <v>74</v>
      </c>
      <c r="M1332" s="59" t="s">
        <v>1952</v>
      </c>
      <c r="N1332" s="59" t="s">
        <v>79</v>
      </c>
      <c r="O1332" s="56" t="s">
        <v>6267</v>
      </c>
      <c r="P1332" s="59" t="s">
        <v>4502</v>
      </c>
      <c r="Q1332" s="59" t="s">
        <v>4503</v>
      </c>
      <c r="R1332" s="53">
        <v>1390155.3</v>
      </c>
      <c r="S1332" s="53">
        <v>1181632</v>
      </c>
      <c r="T1332" s="55">
        <f>Table42[[#This Row],[EU funds 
(EUR)]]/Table42[[#This Row],[Total eligible expenditure allocated to the operation (EUR)]]</f>
        <v>0.8499999964032795</v>
      </c>
    </row>
    <row r="1333" spans="1:20" ht="114.75" x14ac:dyDescent="0.25">
      <c r="A1333" s="15">
        <v>1329</v>
      </c>
      <c r="B1333" s="40" t="s">
        <v>4509</v>
      </c>
      <c r="C1333" s="40" t="s">
        <v>4510</v>
      </c>
      <c r="D1333" s="42" t="s">
        <v>54</v>
      </c>
      <c r="E1333" s="44" t="s">
        <v>56</v>
      </c>
      <c r="F1333" s="40" t="s">
        <v>4511</v>
      </c>
      <c r="G1333" s="45" t="s">
        <v>4512</v>
      </c>
      <c r="H1333" s="46">
        <v>45947</v>
      </c>
      <c r="I1333" s="46">
        <v>46230</v>
      </c>
      <c r="J1333" s="50" t="s">
        <v>4701</v>
      </c>
      <c r="K1333" s="59" t="s">
        <v>4513</v>
      </c>
      <c r="L1333" s="59" t="s">
        <v>74</v>
      </c>
      <c r="M1333" s="59" t="s">
        <v>1952</v>
      </c>
      <c r="N1333" s="59" t="s">
        <v>79</v>
      </c>
      <c r="O1333" s="56" t="s">
        <v>6267</v>
      </c>
      <c r="P1333" s="59" t="s">
        <v>4502</v>
      </c>
      <c r="Q1333" s="59" t="s">
        <v>4503</v>
      </c>
      <c r="R1333" s="53">
        <v>1201731.06</v>
      </c>
      <c r="S1333" s="53">
        <v>1021471.4</v>
      </c>
      <c r="T1333" s="55">
        <f>Table42[[#This Row],[EU funds 
(EUR)]]/Table42[[#This Row],[Total eligible expenditure allocated to the operation (EUR)]]</f>
        <v>0.84999999916786706</v>
      </c>
    </row>
    <row r="1334" spans="1:20" ht="114.75" x14ac:dyDescent="0.25">
      <c r="A1334" s="15">
        <v>1330</v>
      </c>
      <c r="B1334" s="40" t="s">
        <v>4514</v>
      </c>
      <c r="C1334" s="40" t="s">
        <v>4515</v>
      </c>
      <c r="D1334" s="42" t="s">
        <v>54</v>
      </c>
      <c r="E1334" s="44" t="s">
        <v>56</v>
      </c>
      <c r="F1334" s="40" t="s">
        <v>4516</v>
      </c>
      <c r="G1334" s="45" t="s">
        <v>4517</v>
      </c>
      <c r="H1334" s="46">
        <v>45951</v>
      </c>
      <c r="I1334" s="46">
        <v>46508</v>
      </c>
      <c r="J1334" s="50" t="s">
        <v>4701</v>
      </c>
      <c r="K1334" s="59" t="s">
        <v>4518</v>
      </c>
      <c r="L1334" s="59" t="s">
        <v>263</v>
      </c>
      <c r="M1334" s="59" t="s">
        <v>1967</v>
      </c>
      <c r="N1334" s="59" t="s">
        <v>268</v>
      </c>
      <c r="O1334" s="56" t="s">
        <v>6267</v>
      </c>
      <c r="P1334" s="59" t="s">
        <v>4502</v>
      </c>
      <c r="Q1334" s="59" t="s">
        <v>4503</v>
      </c>
      <c r="R1334" s="53">
        <v>436853.75</v>
      </c>
      <c r="S1334" s="53">
        <v>370900.26</v>
      </c>
      <c r="T1334" s="55">
        <f>Table42[[#This Row],[EU funds 
(EUR)]]/Table42[[#This Row],[Total eligible expenditure allocated to the operation (EUR)]]</f>
        <v>0.84902615577867879</v>
      </c>
    </row>
    <row r="1335" spans="1:20" ht="140.25" x14ac:dyDescent="0.25">
      <c r="A1335" s="15">
        <v>1331</v>
      </c>
      <c r="B1335" s="40" t="s">
        <v>4519</v>
      </c>
      <c r="C1335" s="40" t="s">
        <v>4520</v>
      </c>
      <c r="D1335" s="42" t="s">
        <v>54</v>
      </c>
      <c r="E1335" s="44" t="s">
        <v>56</v>
      </c>
      <c r="F1335" s="40" t="s">
        <v>4521</v>
      </c>
      <c r="G1335" s="45" t="s">
        <v>4522</v>
      </c>
      <c r="H1335" s="46">
        <v>45951</v>
      </c>
      <c r="I1335" s="46">
        <v>46752</v>
      </c>
      <c r="J1335" s="50" t="s">
        <v>4701</v>
      </c>
      <c r="K1335" s="59" t="s">
        <v>4523</v>
      </c>
      <c r="L1335" s="59" t="s">
        <v>541</v>
      </c>
      <c r="M1335" s="59" t="s">
        <v>1974</v>
      </c>
      <c r="N1335" s="59" t="s">
        <v>79</v>
      </c>
      <c r="O1335" s="56" t="s">
        <v>6267</v>
      </c>
      <c r="P1335" s="59" t="s">
        <v>4502</v>
      </c>
      <c r="Q1335" s="59" t="s">
        <v>4503</v>
      </c>
      <c r="R1335" s="53">
        <v>1456476.25</v>
      </c>
      <c r="S1335" s="53">
        <v>1200000</v>
      </c>
      <c r="T1335" s="55">
        <f>Table42[[#This Row],[EU funds 
(EUR)]]/Table42[[#This Row],[Total eligible expenditure allocated to the operation (EUR)]]</f>
        <v>0.82390632871631098</v>
      </c>
    </row>
    <row r="1336" spans="1:20" ht="76.5" x14ac:dyDescent="0.25">
      <c r="A1336" s="15">
        <v>1332</v>
      </c>
      <c r="B1336" s="40" t="s">
        <v>4524</v>
      </c>
      <c r="C1336" s="40" t="s">
        <v>1041</v>
      </c>
      <c r="D1336" s="42" t="s">
        <v>54</v>
      </c>
      <c r="E1336" s="44" t="s">
        <v>56</v>
      </c>
      <c r="F1336" s="40" t="s">
        <v>4525</v>
      </c>
      <c r="G1336" s="45" t="s">
        <v>4526</v>
      </c>
      <c r="H1336" s="46">
        <v>45950</v>
      </c>
      <c r="I1336" s="46">
        <v>46394</v>
      </c>
      <c r="J1336" s="50" t="s">
        <v>4701</v>
      </c>
      <c r="K1336" s="59" t="s">
        <v>1856</v>
      </c>
      <c r="L1336" s="59" t="s">
        <v>74</v>
      </c>
      <c r="M1336" s="59" t="s">
        <v>1952</v>
      </c>
      <c r="N1336" s="59" t="s">
        <v>79</v>
      </c>
      <c r="O1336" s="56" t="s">
        <v>6267</v>
      </c>
      <c r="P1336" s="59" t="s">
        <v>4502</v>
      </c>
      <c r="Q1336" s="59" t="s">
        <v>4503</v>
      </c>
      <c r="R1336" s="53">
        <v>705779.34</v>
      </c>
      <c r="S1336" s="53">
        <v>599912.43000000005</v>
      </c>
      <c r="T1336" s="55">
        <f>Table42[[#This Row],[EU funds 
(EUR)]]/Table42[[#This Row],[Total eligible expenditure allocated to the operation (EUR)]]</f>
        <v>0.84999998724813919</v>
      </c>
    </row>
    <row r="1337" spans="1:20" ht="114.75" x14ac:dyDescent="0.25">
      <c r="A1337" s="15">
        <v>1333</v>
      </c>
      <c r="B1337" s="40" t="s">
        <v>4527</v>
      </c>
      <c r="C1337" s="40" t="s">
        <v>4528</v>
      </c>
      <c r="D1337" s="42" t="s">
        <v>54</v>
      </c>
      <c r="E1337" s="44" t="s">
        <v>56</v>
      </c>
      <c r="F1337" s="40" t="s">
        <v>4529</v>
      </c>
      <c r="G1337" s="45" t="s">
        <v>4530</v>
      </c>
      <c r="H1337" s="46">
        <v>45950</v>
      </c>
      <c r="I1337" s="46">
        <v>46690</v>
      </c>
      <c r="J1337" s="50" t="s">
        <v>4701</v>
      </c>
      <c r="K1337" s="59" t="s">
        <v>4531</v>
      </c>
      <c r="L1337" s="59" t="s">
        <v>74</v>
      </c>
      <c r="M1337" s="59" t="s">
        <v>1952</v>
      </c>
      <c r="N1337" s="59" t="s">
        <v>79</v>
      </c>
      <c r="O1337" s="56" t="s">
        <v>6267</v>
      </c>
      <c r="P1337" s="59" t="s">
        <v>4502</v>
      </c>
      <c r="Q1337" s="59" t="s">
        <v>4503</v>
      </c>
      <c r="R1337" s="53">
        <v>798339.44</v>
      </c>
      <c r="S1337" s="53">
        <v>678588.52</v>
      </c>
      <c r="T1337" s="55">
        <f>Table42[[#This Row],[EU funds 
(EUR)]]/Table42[[#This Row],[Total eligible expenditure allocated to the operation (EUR)]]</f>
        <v>0.84999999498959999</v>
      </c>
    </row>
    <row r="1338" spans="1:20" ht="102" x14ac:dyDescent="0.25">
      <c r="A1338" s="15">
        <v>1334</v>
      </c>
      <c r="B1338" s="40" t="s">
        <v>4532</v>
      </c>
      <c r="C1338" s="40" t="s">
        <v>4533</v>
      </c>
      <c r="D1338" s="42" t="s">
        <v>54</v>
      </c>
      <c r="E1338" s="44" t="s">
        <v>56</v>
      </c>
      <c r="F1338" s="40" t="s">
        <v>4534</v>
      </c>
      <c r="G1338" s="45" t="s">
        <v>4535</v>
      </c>
      <c r="H1338" s="46">
        <v>45950</v>
      </c>
      <c r="I1338" s="46">
        <v>46277</v>
      </c>
      <c r="J1338" s="50" t="s">
        <v>4701</v>
      </c>
      <c r="K1338" s="59" t="s">
        <v>4536</v>
      </c>
      <c r="L1338" s="59" t="s">
        <v>74</v>
      </c>
      <c r="M1338" s="59" t="s">
        <v>1952</v>
      </c>
      <c r="N1338" s="59" t="s">
        <v>79</v>
      </c>
      <c r="O1338" s="56" t="s">
        <v>6267</v>
      </c>
      <c r="P1338" s="59" t="s">
        <v>4502</v>
      </c>
      <c r="Q1338" s="59" t="s">
        <v>4503</v>
      </c>
      <c r="R1338" s="53">
        <v>830198.82</v>
      </c>
      <c r="S1338" s="53">
        <v>705668.99</v>
      </c>
      <c r="T1338" s="55">
        <f>Table42[[#This Row],[EU funds 
(EUR)]]/Table42[[#This Row],[Total eligible expenditure allocated to the operation (EUR)]]</f>
        <v>0.84999999156828487</v>
      </c>
    </row>
    <row r="1339" spans="1:20" ht="114.75" x14ac:dyDescent="0.25">
      <c r="A1339" s="15">
        <v>1335</v>
      </c>
      <c r="B1339" s="40" t="s">
        <v>4537</v>
      </c>
      <c r="C1339" s="40" t="s">
        <v>4383</v>
      </c>
      <c r="D1339" s="42" t="s">
        <v>54</v>
      </c>
      <c r="E1339" s="44" t="s">
        <v>56</v>
      </c>
      <c r="F1339" s="40" t="s">
        <v>4538</v>
      </c>
      <c r="G1339" s="45" t="s">
        <v>4539</v>
      </c>
      <c r="H1339" s="46">
        <v>45950</v>
      </c>
      <c r="I1339" s="46">
        <v>46665</v>
      </c>
      <c r="J1339" s="50" t="s">
        <v>4701</v>
      </c>
      <c r="K1339" s="59" t="s">
        <v>3994</v>
      </c>
      <c r="L1339" s="59" t="s">
        <v>265</v>
      </c>
      <c r="M1339" s="59" t="s">
        <v>1956</v>
      </c>
      <c r="N1339" s="59" t="s">
        <v>79</v>
      </c>
      <c r="O1339" s="56" t="s">
        <v>6267</v>
      </c>
      <c r="P1339" s="59" t="s">
        <v>4502</v>
      </c>
      <c r="Q1339" s="59" t="s">
        <v>4503</v>
      </c>
      <c r="R1339" s="53">
        <v>811188.63</v>
      </c>
      <c r="S1339" s="53">
        <v>689510.33</v>
      </c>
      <c r="T1339" s="55">
        <f>Table42[[#This Row],[EU funds 
(EUR)]]/Table42[[#This Row],[Total eligible expenditure allocated to the operation (EUR)]]</f>
        <v>0.849999993219826</v>
      </c>
    </row>
    <row r="1340" spans="1:20" ht="102" x14ac:dyDescent="0.25">
      <c r="A1340" s="15">
        <v>1336</v>
      </c>
      <c r="B1340" s="40" t="s">
        <v>4540</v>
      </c>
      <c r="C1340" s="40" t="s">
        <v>4541</v>
      </c>
      <c r="D1340" s="42" t="s">
        <v>54</v>
      </c>
      <c r="E1340" s="44" t="s">
        <v>56</v>
      </c>
      <c r="F1340" s="40" t="s">
        <v>4542</v>
      </c>
      <c r="G1340" s="45" t="s">
        <v>4543</v>
      </c>
      <c r="H1340" s="46">
        <v>45950</v>
      </c>
      <c r="I1340" s="46">
        <v>46671</v>
      </c>
      <c r="J1340" s="50" t="s">
        <v>4701</v>
      </c>
      <c r="K1340" s="59" t="s">
        <v>4544</v>
      </c>
      <c r="L1340" s="59" t="s">
        <v>265</v>
      </c>
      <c r="M1340" s="59" t="s">
        <v>1956</v>
      </c>
      <c r="N1340" s="59" t="s">
        <v>79</v>
      </c>
      <c r="O1340" s="56" t="s">
        <v>6267</v>
      </c>
      <c r="P1340" s="59" t="s">
        <v>4502</v>
      </c>
      <c r="Q1340" s="59" t="s">
        <v>4503</v>
      </c>
      <c r="R1340" s="53">
        <v>590758.47</v>
      </c>
      <c r="S1340" s="53">
        <v>502144.69</v>
      </c>
      <c r="T1340" s="55">
        <f>Table42[[#This Row],[EU funds 
(EUR)]]/Table42[[#This Row],[Total eligible expenditure allocated to the operation (EUR)]]</f>
        <v>0.84999998391897802</v>
      </c>
    </row>
    <row r="1341" spans="1:20" ht="89.25" x14ac:dyDescent="0.25">
      <c r="A1341" s="15">
        <v>1337</v>
      </c>
      <c r="B1341" s="40" t="s">
        <v>4545</v>
      </c>
      <c r="C1341" s="40" t="s">
        <v>4546</v>
      </c>
      <c r="D1341" s="42" t="s">
        <v>54</v>
      </c>
      <c r="E1341" s="44" t="s">
        <v>56</v>
      </c>
      <c r="F1341" s="40" t="s">
        <v>4547</v>
      </c>
      <c r="G1341" s="45" t="s">
        <v>4548</v>
      </c>
      <c r="H1341" s="46">
        <v>45947</v>
      </c>
      <c r="I1341" s="46">
        <v>46218</v>
      </c>
      <c r="J1341" s="50" t="s">
        <v>4701</v>
      </c>
      <c r="K1341" s="59" t="s">
        <v>4549</v>
      </c>
      <c r="L1341" s="59" t="s">
        <v>265</v>
      </c>
      <c r="M1341" s="59" t="s">
        <v>1956</v>
      </c>
      <c r="N1341" s="59" t="s">
        <v>79</v>
      </c>
      <c r="O1341" s="56" t="s">
        <v>6267</v>
      </c>
      <c r="P1341" s="59" t="s">
        <v>4502</v>
      </c>
      <c r="Q1341" s="59" t="s">
        <v>4503</v>
      </c>
      <c r="R1341" s="53">
        <v>1765644.44</v>
      </c>
      <c r="S1341" s="53">
        <v>1200000</v>
      </c>
      <c r="T1341" s="55">
        <f>Table42[[#This Row],[EU funds 
(EUR)]]/Table42[[#This Row],[Total eligible expenditure allocated to the operation (EUR)]]</f>
        <v>0.67963853469841307</v>
      </c>
    </row>
    <row r="1342" spans="1:20" ht="51" x14ac:dyDescent="0.25">
      <c r="A1342" s="15">
        <v>1338</v>
      </c>
      <c r="B1342" s="40" t="s">
        <v>4550</v>
      </c>
      <c r="C1342" s="40" t="s">
        <v>4551</v>
      </c>
      <c r="D1342" s="42" t="s">
        <v>54</v>
      </c>
      <c r="E1342" s="44" t="s">
        <v>56</v>
      </c>
      <c r="F1342" s="40" t="s">
        <v>4552</v>
      </c>
      <c r="G1342" s="45" t="s">
        <v>4553</v>
      </c>
      <c r="H1342" s="46">
        <v>45950</v>
      </c>
      <c r="I1342" s="46">
        <v>46661</v>
      </c>
      <c r="J1342" s="50" t="s">
        <v>4701</v>
      </c>
      <c r="K1342" s="59" t="s">
        <v>2438</v>
      </c>
      <c r="L1342" s="59" t="s">
        <v>74</v>
      </c>
      <c r="M1342" s="59" t="s">
        <v>1952</v>
      </c>
      <c r="N1342" s="59" t="s">
        <v>79</v>
      </c>
      <c r="O1342" s="56" t="s">
        <v>6267</v>
      </c>
      <c r="P1342" s="59" t="s">
        <v>4502</v>
      </c>
      <c r="Q1342" s="59" t="s">
        <v>4503</v>
      </c>
      <c r="R1342" s="53">
        <v>1041467.21</v>
      </c>
      <c r="S1342" s="53">
        <v>885247.12</v>
      </c>
      <c r="T1342" s="55">
        <f>Table42[[#This Row],[EU funds 
(EUR)]]/Table42[[#This Row],[Total eligible expenditure allocated to the operation (EUR)]]</f>
        <v>0.84999999183843722</v>
      </c>
    </row>
    <row r="1343" spans="1:20" ht="127.5" x14ac:dyDescent="0.25">
      <c r="A1343" s="15">
        <v>1339</v>
      </c>
      <c r="B1343" s="40" t="s">
        <v>4554</v>
      </c>
      <c r="C1343" s="40" t="s">
        <v>4292</v>
      </c>
      <c r="D1343" s="42" t="s">
        <v>54</v>
      </c>
      <c r="E1343" s="44" t="s">
        <v>56</v>
      </c>
      <c r="F1343" s="40" t="s">
        <v>4555</v>
      </c>
      <c r="G1343" s="45" t="s">
        <v>4556</v>
      </c>
      <c r="H1343" s="46">
        <v>45966</v>
      </c>
      <c r="I1343" s="46">
        <v>46724</v>
      </c>
      <c r="J1343" s="50" t="s">
        <v>4701</v>
      </c>
      <c r="K1343" s="59" t="s">
        <v>4295</v>
      </c>
      <c r="L1343" s="59" t="s">
        <v>117</v>
      </c>
      <c r="M1343" s="59" t="s">
        <v>1954</v>
      </c>
      <c r="N1343" s="59" t="s">
        <v>77</v>
      </c>
      <c r="O1343" s="56" t="s">
        <v>6267</v>
      </c>
      <c r="P1343" s="59" t="s">
        <v>4502</v>
      </c>
      <c r="Q1343" s="59" t="s">
        <v>4503</v>
      </c>
      <c r="R1343" s="53">
        <v>1582548.25</v>
      </c>
      <c r="S1343" s="53">
        <v>1200000</v>
      </c>
      <c r="T1343" s="55">
        <f>Table42[[#This Row],[EU funds 
(EUR)]]/Table42[[#This Row],[Total eligible expenditure allocated to the operation (EUR)]]</f>
        <v>0.758270719391968</v>
      </c>
    </row>
    <row r="1344" spans="1:20" ht="114.75" x14ac:dyDescent="0.25">
      <c r="A1344" s="15">
        <v>1340</v>
      </c>
      <c r="B1344" s="40" t="s">
        <v>4557</v>
      </c>
      <c r="C1344" s="40" t="s">
        <v>4326</v>
      </c>
      <c r="D1344" s="42" t="s">
        <v>54</v>
      </c>
      <c r="E1344" s="44" t="s">
        <v>56</v>
      </c>
      <c r="F1344" s="40" t="s">
        <v>4558</v>
      </c>
      <c r="G1344" s="45" t="s">
        <v>4559</v>
      </c>
      <c r="H1344" s="46">
        <v>45951</v>
      </c>
      <c r="I1344" s="46">
        <v>46627</v>
      </c>
      <c r="J1344" s="50" t="s">
        <v>4701</v>
      </c>
      <c r="K1344" s="59" t="s">
        <v>4329</v>
      </c>
      <c r="L1344" s="59" t="s">
        <v>263</v>
      </c>
      <c r="M1344" s="59" t="s">
        <v>1967</v>
      </c>
      <c r="N1344" s="59" t="s">
        <v>268</v>
      </c>
      <c r="O1344" s="56" t="s">
        <v>6267</v>
      </c>
      <c r="P1344" s="59" t="s">
        <v>4502</v>
      </c>
      <c r="Q1344" s="59" t="s">
        <v>4503</v>
      </c>
      <c r="R1344" s="53">
        <v>553085.89</v>
      </c>
      <c r="S1344" s="53">
        <v>470123</v>
      </c>
      <c r="T1344" s="55">
        <f>Table42[[#This Row],[EU funds 
(EUR)]]/Table42[[#This Row],[Total eligible expenditure allocated to the operation (EUR)]]</f>
        <v>0.84999998824775658</v>
      </c>
    </row>
    <row r="1345" spans="1:20" ht="114.75" x14ac:dyDescent="0.25">
      <c r="A1345" s="15">
        <v>1341</v>
      </c>
      <c r="B1345" s="40" t="s">
        <v>4560</v>
      </c>
      <c r="C1345" s="40" t="s">
        <v>4345</v>
      </c>
      <c r="D1345" s="42" t="s">
        <v>54</v>
      </c>
      <c r="E1345" s="44" t="s">
        <v>56</v>
      </c>
      <c r="F1345" s="40" t="s">
        <v>4561</v>
      </c>
      <c r="G1345" s="45" t="s">
        <v>4562</v>
      </c>
      <c r="H1345" s="46">
        <v>45950</v>
      </c>
      <c r="I1345" s="46">
        <v>46631</v>
      </c>
      <c r="J1345" s="50" t="s">
        <v>4701</v>
      </c>
      <c r="K1345" s="59" t="s">
        <v>1853</v>
      </c>
      <c r="L1345" s="59" t="s">
        <v>265</v>
      </c>
      <c r="M1345" s="59" t="s">
        <v>1956</v>
      </c>
      <c r="N1345" s="59" t="s">
        <v>79</v>
      </c>
      <c r="O1345" s="56" t="s">
        <v>6267</v>
      </c>
      <c r="P1345" s="59" t="s">
        <v>4502</v>
      </c>
      <c r="Q1345" s="59" t="s">
        <v>4503</v>
      </c>
      <c r="R1345" s="53">
        <v>1859723.98</v>
      </c>
      <c r="S1345" s="53">
        <v>1199150.01</v>
      </c>
      <c r="T1345" s="55">
        <f>Table42[[#This Row],[EU funds 
(EUR)]]/Table42[[#This Row],[Total eligible expenditure allocated to the operation (EUR)]]</f>
        <v>0.64479999338396443</v>
      </c>
    </row>
    <row r="1346" spans="1:20" ht="114.75" x14ac:dyDescent="0.25">
      <c r="A1346" s="15">
        <v>1342</v>
      </c>
      <c r="B1346" s="40" t="s">
        <v>4563</v>
      </c>
      <c r="C1346" s="40" t="s">
        <v>4564</v>
      </c>
      <c r="D1346" s="42" t="s">
        <v>54</v>
      </c>
      <c r="E1346" s="44" t="s">
        <v>56</v>
      </c>
      <c r="F1346" s="40" t="s">
        <v>4565</v>
      </c>
      <c r="G1346" s="45" t="s">
        <v>4566</v>
      </c>
      <c r="H1346" s="46">
        <v>45953</v>
      </c>
      <c r="I1346" s="46">
        <v>46400</v>
      </c>
      <c r="J1346" s="50" t="s">
        <v>4701</v>
      </c>
      <c r="K1346" s="59" t="s">
        <v>4567</v>
      </c>
      <c r="L1346" s="59" t="s">
        <v>74</v>
      </c>
      <c r="M1346" s="59" t="s">
        <v>1952</v>
      </c>
      <c r="N1346" s="59" t="s">
        <v>79</v>
      </c>
      <c r="O1346" s="56" t="s">
        <v>6267</v>
      </c>
      <c r="P1346" s="59" t="s">
        <v>4502</v>
      </c>
      <c r="Q1346" s="59" t="s">
        <v>4503</v>
      </c>
      <c r="R1346" s="53">
        <v>850822.65</v>
      </c>
      <c r="S1346" s="53">
        <v>723199.25</v>
      </c>
      <c r="T1346" s="55">
        <f>Table42[[#This Row],[EU funds 
(EUR)]]/Table42[[#This Row],[Total eligible expenditure allocated to the operation (EUR)]]</f>
        <v>0.84999999706166729</v>
      </c>
    </row>
    <row r="1347" spans="1:20" ht="89.25" x14ac:dyDescent="0.25">
      <c r="A1347" s="15">
        <v>1343</v>
      </c>
      <c r="B1347" s="40" t="s">
        <v>4568</v>
      </c>
      <c r="C1347" s="40" t="s">
        <v>4569</v>
      </c>
      <c r="D1347" s="42" t="s">
        <v>54</v>
      </c>
      <c r="E1347" s="44" t="s">
        <v>56</v>
      </c>
      <c r="F1347" s="40" t="s">
        <v>4570</v>
      </c>
      <c r="G1347" s="45" t="s">
        <v>4571</v>
      </c>
      <c r="H1347" s="46">
        <v>45950</v>
      </c>
      <c r="I1347" s="46">
        <v>46539</v>
      </c>
      <c r="J1347" s="50" t="s">
        <v>4701</v>
      </c>
      <c r="K1347" s="59" t="s">
        <v>2463</v>
      </c>
      <c r="L1347" s="59" t="s">
        <v>74</v>
      </c>
      <c r="M1347" s="59" t="s">
        <v>1952</v>
      </c>
      <c r="N1347" s="59" t="s">
        <v>79</v>
      </c>
      <c r="O1347" s="56" t="s">
        <v>6267</v>
      </c>
      <c r="P1347" s="59" t="s">
        <v>4502</v>
      </c>
      <c r="Q1347" s="59" t="s">
        <v>4503</v>
      </c>
      <c r="R1347" s="53">
        <v>1158207.94</v>
      </c>
      <c r="S1347" s="53">
        <v>984476.74</v>
      </c>
      <c r="T1347" s="55">
        <f>Table42[[#This Row],[EU funds 
(EUR)]]/Table42[[#This Row],[Total eligible expenditure allocated to the operation (EUR)]]</f>
        <v>0.84999999222937461</v>
      </c>
    </row>
    <row r="1348" spans="1:20" ht="89.25" x14ac:dyDescent="0.25">
      <c r="A1348" s="15">
        <v>1344</v>
      </c>
      <c r="B1348" s="40" t="s">
        <v>4572</v>
      </c>
      <c r="C1348" s="40" t="s">
        <v>1048</v>
      </c>
      <c r="D1348" s="42" t="s">
        <v>54</v>
      </c>
      <c r="E1348" s="44" t="s">
        <v>56</v>
      </c>
      <c r="F1348" s="40" t="s">
        <v>4573</v>
      </c>
      <c r="G1348" s="45" t="s">
        <v>4574</v>
      </c>
      <c r="H1348" s="46">
        <v>45950</v>
      </c>
      <c r="I1348" s="46">
        <v>46752</v>
      </c>
      <c r="J1348" s="50" t="s">
        <v>4701</v>
      </c>
      <c r="K1348" s="59" t="s">
        <v>1862</v>
      </c>
      <c r="L1348" s="59" t="s">
        <v>74</v>
      </c>
      <c r="M1348" s="59" t="s">
        <v>1952</v>
      </c>
      <c r="N1348" s="59" t="s">
        <v>79</v>
      </c>
      <c r="O1348" s="56" t="s">
        <v>6267</v>
      </c>
      <c r="P1348" s="59" t="s">
        <v>4502</v>
      </c>
      <c r="Q1348" s="59" t="s">
        <v>4503</v>
      </c>
      <c r="R1348" s="53">
        <v>733193.13</v>
      </c>
      <c r="S1348" s="53">
        <v>623214.16</v>
      </c>
      <c r="T1348" s="55">
        <f>Table42[[#This Row],[EU funds 
(EUR)]]/Table42[[#This Row],[Total eligible expenditure allocated to the operation (EUR)]]</f>
        <v>0.84999999931805148</v>
      </c>
    </row>
    <row r="1349" spans="1:20" ht="114.75" x14ac:dyDescent="0.25">
      <c r="A1349" s="15">
        <v>1345</v>
      </c>
      <c r="B1349" s="40" t="s">
        <v>4575</v>
      </c>
      <c r="C1349" s="40" t="s">
        <v>4312</v>
      </c>
      <c r="D1349" s="42" t="s">
        <v>54</v>
      </c>
      <c r="E1349" s="44" t="s">
        <v>56</v>
      </c>
      <c r="F1349" s="40" t="s">
        <v>4576</v>
      </c>
      <c r="G1349" s="45" t="s">
        <v>4577</v>
      </c>
      <c r="H1349" s="46">
        <v>45947</v>
      </c>
      <c r="I1349" s="46">
        <v>46558</v>
      </c>
      <c r="J1349" s="50" t="s">
        <v>4701</v>
      </c>
      <c r="K1349" s="59" t="s">
        <v>4315</v>
      </c>
      <c r="L1349" s="59" t="s">
        <v>1898</v>
      </c>
      <c r="M1349" s="59" t="s">
        <v>1987</v>
      </c>
      <c r="N1349" s="59" t="s">
        <v>79</v>
      </c>
      <c r="O1349" s="56" t="s">
        <v>6267</v>
      </c>
      <c r="P1349" s="59" t="s">
        <v>4502</v>
      </c>
      <c r="Q1349" s="59" t="s">
        <v>4503</v>
      </c>
      <c r="R1349" s="53">
        <v>1408188.92</v>
      </c>
      <c r="S1349" s="53">
        <v>1196960.58</v>
      </c>
      <c r="T1349" s="55">
        <f>Table42[[#This Row],[EU funds 
(EUR)]]/Table42[[#This Row],[Total eligible expenditure allocated to the operation (EUR)]]</f>
        <v>0.84999999857973607</v>
      </c>
    </row>
    <row r="1350" spans="1:20" ht="114.75" x14ac:dyDescent="0.25">
      <c r="A1350" s="15">
        <v>1346</v>
      </c>
      <c r="B1350" s="40" t="s">
        <v>4578</v>
      </c>
      <c r="C1350" s="40" t="s">
        <v>4363</v>
      </c>
      <c r="D1350" s="42" t="s">
        <v>54</v>
      </c>
      <c r="E1350" s="44" t="s">
        <v>56</v>
      </c>
      <c r="F1350" s="40" t="s">
        <v>4579</v>
      </c>
      <c r="G1350" s="45" t="s">
        <v>4580</v>
      </c>
      <c r="H1350" s="46">
        <v>45951</v>
      </c>
      <c r="I1350" s="46">
        <v>46446</v>
      </c>
      <c r="J1350" s="50" t="s">
        <v>4701</v>
      </c>
      <c r="K1350" s="59" t="s">
        <v>2642</v>
      </c>
      <c r="L1350" s="59" t="s">
        <v>262</v>
      </c>
      <c r="M1350" s="59" t="s">
        <v>1963</v>
      </c>
      <c r="N1350" s="59" t="s">
        <v>79</v>
      </c>
      <c r="O1350" s="56" t="s">
        <v>6267</v>
      </c>
      <c r="P1350" s="59" t="s">
        <v>4502</v>
      </c>
      <c r="Q1350" s="59" t="s">
        <v>4503</v>
      </c>
      <c r="R1350" s="53">
        <v>1270675.3400000001</v>
      </c>
      <c r="S1350" s="53">
        <v>1080074.03</v>
      </c>
      <c r="T1350" s="55">
        <f>Table42[[#This Row],[EU funds 
(EUR)]]/Table42[[#This Row],[Total eligible expenditure allocated to the operation (EUR)]]</f>
        <v>0.84999999291715223</v>
      </c>
    </row>
    <row r="1351" spans="1:20" ht="63.75" x14ac:dyDescent="0.25">
      <c r="A1351" s="15">
        <v>1347</v>
      </c>
      <c r="B1351" s="40" t="s">
        <v>4581</v>
      </c>
      <c r="C1351" s="40" t="s">
        <v>4582</v>
      </c>
      <c r="D1351" s="42" t="s">
        <v>54</v>
      </c>
      <c r="E1351" s="44" t="s">
        <v>56</v>
      </c>
      <c r="F1351" s="40" t="s">
        <v>4583</v>
      </c>
      <c r="G1351" s="45" t="s">
        <v>4584</v>
      </c>
      <c r="H1351" s="46">
        <v>45950</v>
      </c>
      <c r="I1351" s="46">
        <v>46740</v>
      </c>
      <c r="J1351" s="50" t="s">
        <v>4701</v>
      </c>
      <c r="K1351" s="59" t="s">
        <v>4585</v>
      </c>
      <c r="L1351" s="59" t="s">
        <v>264</v>
      </c>
      <c r="M1351" s="59" t="s">
        <v>1957</v>
      </c>
      <c r="N1351" s="59" t="s">
        <v>79</v>
      </c>
      <c r="O1351" s="56" t="s">
        <v>6267</v>
      </c>
      <c r="P1351" s="59" t="s">
        <v>4502</v>
      </c>
      <c r="Q1351" s="59" t="s">
        <v>4503</v>
      </c>
      <c r="R1351" s="53">
        <v>765671.25</v>
      </c>
      <c r="S1351" s="53">
        <v>650820.56000000006</v>
      </c>
      <c r="T1351" s="55">
        <f>Table42[[#This Row],[EU funds 
(EUR)]]/Table42[[#This Row],[Total eligible expenditure allocated to the operation (EUR)]]</f>
        <v>0.84999999673489124</v>
      </c>
    </row>
    <row r="1352" spans="1:20" ht="76.5" x14ac:dyDescent="0.25">
      <c r="A1352" s="15">
        <v>1348</v>
      </c>
      <c r="B1352" s="40" t="s">
        <v>4586</v>
      </c>
      <c r="C1352" s="40" t="s">
        <v>4587</v>
      </c>
      <c r="D1352" s="42" t="s">
        <v>54</v>
      </c>
      <c r="E1352" s="44" t="s">
        <v>56</v>
      </c>
      <c r="F1352" s="40" t="s">
        <v>4588</v>
      </c>
      <c r="G1352" s="45" t="s">
        <v>4589</v>
      </c>
      <c r="H1352" s="46">
        <v>45951</v>
      </c>
      <c r="I1352" s="46">
        <v>46277</v>
      </c>
      <c r="J1352" s="50" t="s">
        <v>4701</v>
      </c>
      <c r="K1352" s="59" t="s">
        <v>3867</v>
      </c>
      <c r="L1352" s="59" t="s">
        <v>265</v>
      </c>
      <c r="M1352" s="59" t="s">
        <v>1956</v>
      </c>
      <c r="N1352" s="59" t="s">
        <v>79</v>
      </c>
      <c r="O1352" s="56" t="s">
        <v>6267</v>
      </c>
      <c r="P1352" s="59" t="s">
        <v>4502</v>
      </c>
      <c r="Q1352" s="59" t="s">
        <v>4503</v>
      </c>
      <c r="R1352" s="53">
        <v>580621.42000000004</v>
      </c>
      <c r="S1352" s="53">
        <v>493528.2</v>
      </c>
      <c r="T1352" s="55">
        <f>Table42[[#This Row],[EU funds 
(EUR)]]/Table42[[#This Row],[Total eligible expenditure allocated to the operation (EUR)]]</f>
        <v>0.84999998794395148</v>
      </c>
    </row>
    <row r="1353" spans="1:20" ht="127.5" x14ac:dyDescent="0.25">
      <c r="A1353" s="15">
        <v>1349</v>
      </c>
      <c r="B1353" s="40" t="s">
        <v>4590</v>
      </c>
      <c r="C1353" s="40" t="s">
        <v>4591</v>
      </c>
      <c r="D1353" s="42" t="s">
        <v>54</v>
      </c>
      <c r="E1353" s="44" t="s">
        <v>56</v>
      </c>
      <c r="F1353" s="40" t="s">
        <v>4592</v>
      </c>
      <c r="G1353" s="45" t="s">
        <v>4593</v>
      </c>
      <c r="H1353" s="46">
        <v>45947</v>
      </c>
      <c r="I1353" s="46">
        <v>46312</v>
      </c>
      <c r="J1353" s="50" t="s">
        <v>4701</v>
      </c>
      <c r="K1353" s="59" t="s">
        <v>4594</v>
      </c>
      <c r="L1353" s="59" t="s">
        <v>263</v>
      </c>
      <c r="M1353" s="59" t="s">
        <v>1967</v>
      </c>
      <c r="N1353" s="59" t="s">
        <v>268</v>
      </c>
      <c r="O1353" s="56" t="s">
        <v>6267</v>
      </c>
      <c r="P1353" s="59" t="s">
        <v>4502</v>
      </c>
      <c r="Q1353" s="59" t="s">
        <v>4503</v>
      </c>
      <c r="R1353" s="53">
        <v>288689.38</v>
      </c>
      <c r="S1353" s="53">
        <v>245385.97</v>
      </c>
      <c r="T1353" s="55">
        <f>Table42[[#This Row],[EU funds 
(EUR)]]/Table42[[#This Row],[Total eligible expenditure allocated to the operation (EUR)]]</f>
        <v>0.849999989608208</v>
      </c>
    </row>
    <row r="1354" spans="1:20" ht="102" x14ac:dyDescent="0.25">
      <c r="A1354" s="15">
        <v>1350</v>
      </c>
      <c r="B1354" s="40" t="s">
        <v>4595</v>
      </c>
      <c r="C1354" s="40" t="s">
        <v>4596</v>
      </c>
      <c r="D1354" s="42" t="s">
        <v>54</v>
      </c>
      <c r="E1354" s="44" t="s">
        <v>56</v>
      </c>
      <c r="F1354" s="40" t="s">
        <v>4597</v>
      </c>
      <c r="G1354" s="45" t="s">
        <v>4598</v>
      </c>
      <c r="H1354" s="46">
        <v>45950</v>
      </c>
      <c r="I1354" s="46">
        <v>46667</v>
      </c>
      <c r="J1354" s="50" t="s">
        <v>4701</v>
      </c>
      <c r="K1354" s="59" t="s">
        <v>4599</v>
      </c>
      <c r="L1354" s="59" t="s">
        <v>265</v>
      </c>
      <c r="M1354" s="59" t="s">
        <v>1956</v>
      </c>
      <c r="N1354" s="59" t="s">
        <v>79</v>
      </c>
      <c r="O1354" s="56" t="s">
        <v>6267</v>
      </c>
      <c r="P1354" s="59" t="s">
        <v>4502</v>
      </c>
      <c r="Q1354" s="59" t="s">
        <v>4503</v>
      </c>
      <c r="R1354" s="53">
        <v>607980.94999999995</v>
      </c>
      <c r="S1354" s="53">
        <v>516783.8</v>
      </c>
      <c r="T1354" s="55">
        <f>Table42[[#This Row],[EU funds 
(EUR)]]/Table42[[#This Row],[Total eligible expenditure allocated to the operation (EUR)]]</f>
        <v>0.84999998766408724</v>
      </c>
    </row>
    <row r="1355" spans="1:20" ht="89.25" x14ac:dyDescent="0.25">
      <c r="A1355" s="15">
        <v>1351</v>
      </c>
      <c r="B1355" s="40" t="s">
        <v>4600</v>
      </c>
      <c r="C1355" s="40" t="s">
        <v>1057</v>
      </c>
      <c r="D1355" s="42" t="s">
        <v>54</v>
      </c>
      <c r="E1355" s="44" t="s">
        <v>56</v>
      </c>
      <c r="F1355" s="40" t="s">
        <v>4601</v>
      </c>
      <c r="G1355" s="45" t="s">
        <v>4602</v>
      </c>
      <c r="H1355" s="46">
        <v>45951</v>
      </c>
      <c r="I1355" s="46">
        <v>46542</v>
      </c>
      <c r="J1355" s="50" t="s">
        <v>4701</v>
      </c>
      <c r="K1355" s="59" t="s">
        <v>1870</v>
      </c>
      <c r="L1355" s="59" t="s">
        <v>74</v>
      </c>
      <c r="M1355" s="59" t="s">
        <v>1952</v>
      </c>
      <c r="N1355" s="59" t="s">
        <v>79</v>
      </c>
      <c r="O1355" s="56" t="s">
        <v>6267</v>
      </c>
      <c r="P1355" s="59" t="s">
        <v>4502</v>
      </c>
      <c r="Q1355" s="59" t="s">
        <v>4503</v>
      </c>
      <c r="R1355" s="53">
        <v>906446.58</v>
      </c>
      <c r="S1355" s="53">
        <v>770479.59</v>
      </c>
      <c r="T1355" s="55">
        <f>Table42[[#This Row],[EU funds 
(EUR)]]/Table42[[#This Row],[Total eligible expenditure allocated to the operation (EUR)]]</f>
        <v>0.84999999669037307</v>
      </c>
    </row>
    <row r="1356" spans="1:20" ht="127.5" x14ac:dyDescent="0.25">
      <c r="A1356" s="15">
        <v>1352</v>
      </c>
      <c r="B1356" s="40" t="s">
        <v>4603</v>
      </c>
      <c r="C1356" s="40" t="s">
        <v>1046</v>
      </c>
      <c r="D1356" s="42" t="s">
        <v>54</v>
      </c>
      <c r="E1356" s="44" t="s">
        <v>56</v>
      </c>
      <c r="F1356" s="40" t="s">
        <v>4604</v>
      </c>
      <c r="G1356" s="45" t="s">
        <v>4605</v>
      </c>
      <c r="H1356" s="46">
        <v>45951</v>
      </c>
      <c r="I1356" s="46">
        <v>46312</v>
      </c>
      <c r="J1356" s="50" t="s">
        <v>4701</v>
      </c>
      <c r="K1356" s="59" t="s">
        <v>1860</v>
      </c>
      <c r="L1356" s="59" t="s">
        <v>263</v>
      </c>
      <c r="M1356" s="59" t="s">
        <v>1967</v>
      </c>
      <c r="N1356" s="59" t="s">
        <v>268</v>
      </c>
      <c r="O1356" s="56" t="s">
        <v>6267</v>
      </c>
      <c r="P1356" s="59" t="s">
        <v>4502</v>
      </c>
      <c r="Q1356" s="59" t="s">
        <v>4503</v>
      </c>
      <c r="R1356" s="53">
        <v>424026.25</v>
      </c>
      <c r="S1356" s="53">
        <v>360422.31</v>
      </c>
      <c r="T1356" s="55">
        <f>Table42[[#This Row],[EU funds 
(EUR)]]/Table42[[#This Row],[Total eligible expenditure allocated to the operation (EUR)]]</f>
        <v>0.84999999410413862</v>
      </c>
    </row>
    <row r="1357" spans="1:20" ht="89.25" x14ac:dyDescent="0.25">
      <c r="A1357" s="15">
        <v>1353</v>
      </c>
      <c r="B1357" s="40" t="s">
        <v>4606</v>
      </c>
      <c r="C1357" s="40" t="s">
        <v>435</v>
      </c>
      <c r="D1357" s="42" t="s">
        <v>54</v>
      </c>
      <c r="E1357" s="44" t="s">
        <v>56</v>
      </c>
      <c r="F1357" s="40" t="s">
        <v>4607</v>
      </c>
      <c r="G1357" s="45" t="s">
        <v>4608</v>
      </c>
      <c r="H1357" s="46">
        <v>45950</v>
      </c>
      <c r="I1357" s="46">
        <v>46724</v>
      </c>
      <c r="J1357" s="50" t="s">
        <v>4701</v>
      </c>
      <c r="K1357" s="59" t="s">
        <v>530</v>
      </c>
      <c r="L1357" s="59" t="s">
        <v>543</v>
      </c>
      <c r="M1357" s="59" t="s">
        <v>1978</v>
      </c>
      <c r="N1357" s="59" t="s">
        <v>79</v>
      </c>
      <c r="O1357" s="56" t="s">
        <v>6267</v>
      </c>
      <c r="P1357" s="59" t="s">
        <v>4502</v>
      </c>
      <c r="Q1357" s="59" t="s">
        <v>4503</v>
      </c>
      <c r="R1357" s="53">
        <v>815399.4</v>
      </c>
      <c r="S1357" s="53">
        <v>693089.49</v>
      </c>
      <c r="T1357" s="55">
        <f>Table42[[#This Row],[EU funds 
(EUR)]]/Table42[[#This Row],[Total eligible expenditure allocated to the operation (EUR)]]</f>
        <v>0.85</v>
      </c>
    </row>
    <row r="1358" spans="1:20" ht="102" x14ac:dyDescent="0.25">
      <c r="A1358" s="15">
        <v>1354</v>
      </c>
      <c r="B1358" s="40" t="s">
        <v>4609</v>
      </c>
      <c r="C1358" s="40" t="s">
        <v>4610</v>
      </c>
      <c r="D1358" s="42" t="s">
        <v>54</v>
      </c>
      <c r="E1358" s="44" t="s">
        <v>56</v>
      </c>
      <c r="F1358" s="40" t="s">
        <v>4611</v>
      </c>
      <c r="G1358" s="45" t="s">
        <v>4612</v>
      </c>
      <c r="H1358" s="46">
        <v>45957</v>
      </c>
      <c r="I1358" s="46">
        <v>46724</v>
      </c>
      <c r="J1358" s="50" t="s">
        <v>4701</v>
      </c>
      <c r="K1358" s="59" t="s">
        <v>3182</v>
      </c>
      <c r="L1358" s="59" t="s">
        <v>263</v>
      </c>
      <c r="M1358" s="59" t="s">
        <v>1967</v>
      </c>
      <c r="N1358" s="59" t="s">
        <v>268</v>
      </c>
      <c r="O1358" s="56" t="s">
        <v>6267</v>
      </c>
      <c r="P1358" s="59" t="s">
        <v>4502</v>
      </c>
      <c r="Q1358" s="59" t="s">
        <v>4503</v>
      </c>
      <c r="R1358" s="53">
        <v>1251266.1299999999</v>
      </c>
      <c r="S1358" s="53">
        <v>1063576.21</v>
      </c>
      <c r="T1358" s="55">
        <f>Table42[[#This Row],[EU funds 
(EUR)]]/Table42[[#This Row],[Total eligible expenditure allocated to the operation (EUR)]]</f>
        <v>0.84999999960040484</v>
      </c>
    </row>
    <row r="1359" spans="1:20" ht="114.75" x14ac:dyDescent="0.25">
      <c r="A1359" s="15">
        <v>1355</v>
      </c>
      <c r="B1359" s="40" t="s">
        <v>581</v>
      </c>
      <c r="C1359" s="40" t="s">
        <v>38</v>
      </c>
      <c r="D1359" s="42" t="s">
        <v>54</v>
      </c>
      <c r="E1359" s="44" t="s">
        <v>56</v>
      </c>
      <c r="F1359" s="40" t="s">
        <v>1169</v>
      </c>
      <c r="G1359" s="45" t="s">
        <v>1473</v>
      </c>
      <c r="H1359" s="46">
        <v>45748</v>
      </c>
      <c r="I1359" s="46">
        <v>45900</v>
      </c>
      <c r="J1359" s="50" t="s">
        <v>4702</v>
      </c>
      <c r="K1359" s="59" t="s">
        <v>90</v>
      </c>
      <c r="L1359" s="59" t="s">
        <v>38</v>
      </c>
      <c r="M1359" s="59" t="s">
        <v>75</v>
      </c>
      <c r="N1359" s="59" t="s">
        <v>75</v>
      </c>
      <c r="O1359" s="56" t="s">
        <v>6267</v>
      </c>
      <c r="P1359" s="59" t="s">
        <v>81</v>
      </c>
      <c r="Q1359" s="59" t="s">
        <v>86</v>
      </c>
      <c r="R1359" s="53">
        <v>4133009.83</v>
      </c>
      <c r="S1359" s="53">
        <v>3513058.35</v>
      </c>
      <c r="T1359" s="55">
        <f>Table42[[#This Row],[EU funds 
(EUR)]]/Table42[[#This Row],[Total eligible expenditure allocated to the operation (EUR)]]</f>
        <v>0.84999999866925069</v>
      </c>
    </row>
    <row r="1360" spans="1:20" ht="89.25" x14ac:dyDescent="0.25">
      <c r="A1360" s="15">
        <v>1356</v>
      </c>
      <c r="B1360" s="40" t="s">
        <v>721</v>
      </c>
      <c r="C1360" s="40" t="s">
        <v>160</v>
      </c>
      <c r="D1360" s="42" t="s">
        <v>54</v>
      </c>
      <c r="E1360" s="44" t="s">
        <v>56</v>
      </c>
      <c r="F1360" s="40" t="s">
        <v>1304</v>
      </c>
      <c r="G1360" s="45" t="s">
        <v>1609</v>
      </c>
      <c r="H1360" s="46">
        <v>45863</v>
      </c>
      <c r="I1360" s="46">
        <v>46959</v>
      </c>
      <c r="J1360" s="50" t="s">
        <v>4701</v>
      </c>
      <c r="K1360" s="59" t="s">
        <v>93</v>
      </c>
      <c r="L1360" s="59" t="s">
        <v>74</v>
      </c>
      <c r="M1360" s="59" t="s">
        <v>1952</v>
      </c>
      <c r="N1360" s="59" t="s">
        <v>79</v>
      </c>
      <c r="O1360" s="56" t="s">
        <v>6267</v>
      </c>
      <c r="P1360" s="59" t="s">
        <v>80</v>
      </c>
      <c r="Q1360" s="59" t="s">
        <v>85</v>
      </c>
      <c r="R1360" s="53">
        <v>20170036.399999999</v>
      </c>
      <c r="S1360" s="53">
        <v>17144530.940000001</v>
      </c>
      <c r="T1360" s="55">
        <f>Table42[[#This Row],[EU funds 
(EUR)]]/Table42[[#This Row],[Total eligible expenditure allocated to the operation (EUR)]]</f>
        <v>0.85000000000000009</v>
      </c>
    </row>
    <row r="1361" spans="1:20" ht="114.75" x14ac:dyDescent="0.25">
      <c r="A1361" s="15">
        <v>1357</v>
      </c>
      <c r="B1361" s="40" t="s">
        <v>4613</v>
      </c>
      <c r="C1361" s="40" t="s">
        <v>49</v>
      </c>
      <c r="D1361" s="42" t="s">
        <v>54</v>
      </c>
      <c r="E1361" s="44" t="s">
        <v>56</v>
      </c>
      <c r="F1361" s="40" t="s">
        <v>4614</v>
      </c>
      <c r="G1361" s="45" t="s">
        <v>4615</v>
      </c>
      <c r="H1361" s="46">
        <v>46003</v>
      </c>
      <c r="I1361" s="46">
        <v>46755</v>
      </c>
      <c r="J1361" s="50" t="s">
        <v>4701</v>
      </c>
      <c r="K1361" s="59" t="s">
        <v>90</v>
      </c>
      <c r="L1361" s="59" t="s">
        <v>38</v>
      </c>
      <c r="M1361" s="59" t="s">
        <v>75</v>
      </c>
      <c r="N1361" s="59" t="s">
        <v>75</v>
      </c>
      <c r="O1361" s="56" t="s">
        <v>6267</v>
      </c>
      <c r="P1361" s="59" t="s">
        <v>80</v>
      </c>
      <c r="Q1361" s="59" t="s">
        <v>85</v>
      </c>
      <c r="R1361" s="53">
        <v>43986000</v>
      </c>
      <c r="S1361" s="53">
        <v>37388100</v>
      </c>
      <c r="T1361" s="55">
        <f>Table42[[#This Row],[EU funds 
(EUR)]]/Table42[[#This Row],[Total eligible expenditure allocated to the operation (EUR)]]</f>
        <v>0.85</v>
      </c>
    </row>
    <row r="1362" spans="1:20" ht="89.25" x14ac:dyDescent="0.25">
      <c r="A1362" s="15">
        <v>1358</v>
      </c>
      <c r="B1362" s="40" t="s">
        <v>4616</v>
      </c>
      <c r="C1362" s="40" t="s">
        <v>4617</v>
      </c>
      <c r="D1362" s="42" t="s">
        <v>54</v>
      </c>
      <c r="E1362" s="44" t="s">
        <v>56</v>
      </c>
      <c r="F1362" s="40" t="s">
        <v>4618</v>
      </c>
      <c r="G1362" s="45" t="s">
        <v>4619</v>
      </c>
      <c r="H1362" s="46">
        <v>45982</v>
      </c>
      <c r="I1362" s="46">
        <v>46022</v>
      </c>
      <c r="J1362" s="50" t="s">
        <v>4701</v>
      </c>
      <c r="K1362" s="59" t="s">
        <v>126</v>
      </c>
      <c r="L1362" s="59" t="s">
        <v>117</v>
      </c>
      <c r="M1362" s="59" t="s">
        <v>1954</v>
      </c>
      <c r="N1362" s="59" t="s">
        <v>77</v>
      </c>
      <c r="O1362" s="56" t="s">
        <v>6267</v>
      </c>
      <c r="P1362" s="59" t="s">
        <v>4620</v>
      </c>
      <c r="Q1362" s="59" t="s">
        <v>4621</v>
      </c>
      <c r="R1362" s="53">
        <v>4660090.96</v>
      </c>
      <c r="S1362" s="53">
        <v>3655000</v>
      </c>
      <c r="T1362" s="55">
        <f>Table42[[#This Row],[EU funds 
(EUR)]]/Table42[[#This Row],[Total eligible expenditure allocated to the operation (EUR)]]</f>
        <v>0.78431945457133312</v>
      </c>
    </row>
    <row r="1363" spans="1:20" ht="89.25" x14ac:dyDescent="0.25">
      <c r="A1363" s="15">
        <v>1359</v>
      </c>
      <c r="B1363" s="40" t="s">
        <v>42</v>
      </c>
      <c r="C1363" s="40" t="s">
        <v>49</v>
      </c>
      <c r="D1363" s="42" t="s">
        <v>55</v>
      </c>
      <c r="E1363" s="44" t="s">
        <v>57</v>
      </c>
      <c r="F1363" s="40" t="s">
        <v>61</v>
      </c>
      <c r="G1363" s="45" t="s">
        <v>68</v>
      </c>
      <c r="H1363" s="46">
        <v>45491</v>
      </c>
      <c r="I1363" s="46">
        <v>46568</v>
      </c>
      <c r="J1363" s="50" t="s">
        <v>4701</v>
      </c>
      <c r="K1363" s="59" t="s">
        <v>90</v>
      </c>
      <c r="L1363" s="59" t="s">
        <v>38</v>
      </c>
      <c r="M1363" s="59" t="s">
        <v>75</v>
      </c>
      <c r="N1363" s="59" t="s">
        <v>75</v>
      </c>
      <c r="O1363" s="56" t="s">
        <v>6267</v>
      </c>
      <c r="P1363" s="59" t="s">
        <v>81</v>
      </c>
      <c r="Q1363" s="59" t="s">
        <v>86</v>
      </c>
      <c r="R1363" s="53">
        <v>8255625.96</v>
      </c>
      <c r="S1363" s="53">
        <v>7017282.0599999996</v>
      </c>
      <c r="T1363" s="55">
        <f>Table42[[#This Row],[EU funds 
(EUR)]]/Table42[[#This Row],[Total eligible expenditure allocated to the operation (EUR)]]</f>
        <v>0.84999999927322289</v>
      </c>
    </row>
    <row r="1364" spans="1:20" ht="140.25" x14ac:dyDescent="0.25">
      <c r="A1364" s="15">
        <v>1360</v>
      </c>
      <c r="B1364" s="40" t="s">
        <v>6239</v>
      </c>
      <c r="C1364" s="40" t="s">
        <v>4641</v>
      </c>
      <c r="D1364" s="42" t="s">
        <v>54</v>
      </c>
      <c r="E1364" s="44" t="s">
        <v>58</v>
      </c>
      <c r="F1364" s="40" t="s">
        <v>6240</v>
      </c>
      <c r="G1364" s="45" t="s">
        <v>6241</v>
      </c>
      <c r="H1364" s="46">
        <v>46046</v>
      </c>
      <c r="I1364" s="46">
        <v>47483</v>
      </c>
      <c r="J1364" s="50" t="s">
        <v>4701</v>
      </c>
      <c r="K1364" s="59" t="s">
        <v>90</v>
      </c>
      <c r="L1364" s="59" t="s">
        <v>38</v>
      </c>
      <c r="M1364" s="59" t="s">
        <v>1953</v>
      </c>
      <c r="N1364" s="59" t="s">
        <v>77</v>
      </c>
      <c r="O1364" s="56" t="s">
        <v>6267</v>
      </c>
      <c r="P1364" s="59" t="s">
        <v>4644</v>
      </c>
      <c r="Q1364" s="59" t="s">
        <v>4645</v>
      </c>
      <c r="R1364" s="53">
        <v>90749802</v>
      </c>
      <c r="S1364" s="53">
        <v>71994067.209999993</v>
      </c>
      <c r="T1364" s="55">
        <f>Table42[[#This Row],[EU funds 
(EUR)]]/Table42[[#This Row],[Total eligible expenditure allocated to the operation (EUR)]]</f>
        <v>0.79332478554608854</v>
      </c>
    </row>
    <row r="1365" spans="1:20" ht="114.75" x14ac:dyDescent="0.25">
      <c r="A1365" s="15">
        <v>1361</v>
      </c>
      <c r="B1365" s="40" t="s">
        <v>43</v>
      </c>
      <c r="C1365" s="40" t="s">
        <v>50</v>
      </c>
      <c r="D1365" s="42" t="s">
        <v>54</v>
      </c>
      <c r="E1365" s="44" t="s">
        <v>58</v>
      </c>
      <c r="F1365" s="40" t="s">
        <v>62</v>
      </c>
      <c r="G1365" s="45" t="s">
        <v>69</v>
      </c>
      <c r="H1365" s="46">
        <v>45467</v>
      </c>
      <c r="I1365" s="46">
        <v>46752</v>
      </c>
      <c r="J1365" s="50" t="s">
        <v>4701</v>
      </c>
      <c r="K1365" s="59" t="s">
        <v>91</v>
      </c>
      <c r="L1365" s="59" t="s">
        <v>72</v>
      </c>
      <c r="M1365" s="59" t="s">
        <v>1949</v>
      </c>
      <c r="N1365" s="59" t="s">
        <v>77</v>
      </c>
      <c r="O1365" s="56" t="s">
        <v>6267</v>
      </c>
      <c r="P1365" s="59" t="s">
        <v>82</v>
      </c>
      <c r="Q1365" s="59" t="s">
        <v>87</v>
      </c>
      <c r="R1365" s="53">
        <v>15521415.42</v>
      </c>
      <c r="S1365" s="53">
        <v>12578368.6</v>
      </c>
      <c r="T1365" s="55">
        <f>Table42[[#This Row],[EU funds 
(EUR)]]/Table42[[#This Row],[Total eligible expenditure allocated to the operation (EUR)]]</f>
        <v>0.81038798715433125</v>
      </c>
    </row>
    <row r="1366" spans="1:20" ht="114.75" x14ac:dyDescent="0.25">
      <c r="A1366" s="15">
        <v>1362</v>
      </c>
      <c r="B1366" s="40" t="s">
        <v>380</v>
      </c>
      <c r="C1366" s="40" t="s">
        <v>418</v>
      </c>
      <c r="D1366" s="42" t="s">
        <v>54</v>
      </c>
      <c r="E1366" s="44" t="s">
        <v>58</v>
      </c>
      <c r="F1366" s="40" t="s">
        <v>452</v>
      </c>
      <c r="G1366" s="45" t="s">
        <v>1465</v>
      </c>
      <c r="H1366" s="46">
        <v>45631</v>
      </c>
      <c r="I1366" s="46">
        <v>46361</v>
      </c>
      <c r="J1366" s="50" t="s">
        <v>4701</v>
      </c>
      <c r="K1366" s="59" t="s">
        <v>519</v>
      </c>
      <c r="L1366" s="59" t="s">
        <v>540</v>
      </c>
      <c r="M1366" s="59" t="s">
        <v>1972</v>
      </c>
      <c r="N1366" s="59" t="s">
        <v>77</v>
      </c>
      <c r="O1366" s="56" t="s">
        <v>6267</v>
      </c>
      <c r="P1366" s="59" t="s">
        <v>82</v>
      </c>
      <c r="Q1366" s="59" t="s">
        <v>87</v>
      </c>
      <c r="R1366" s="53">
        <v>7909817.1399999997</v>
      </c>
      <c r="S1366" s="53">
        <v>6723344.5599999996</v>
      </c>
      <c r="T1366" s="55">
        <f>Table42[[#This Row],[EU funds 
(EUR)]]/Table42[[#This Row],[Total eligible expenditure allocated to the operation (EUR)]]</f>
        <v>0.84999999886217348</v>
      </c>
    </row>
    <row r="1367" spans="1:20" ht="102" x14ac:dyDescent="0.25">
      <c r="A1367" s="15">
        <v>1363</v>
      </c>
      <c r="B1367" s="40" t="s">
        <v>381</v>
      </c>
      <c r="C1367" s="40" t="s">
        <v>419</v>
      </c>
      <c r="D1367" s="42" t="s">
        <v>54</v>
      </c>
      <c r="E1367" s="44" t="s">
        <v>58</v>
      </c>
      <c r="F1367" s="40" t="s">
        <v>453</v>
      </c>
      <c r="G1367" s="45" t="s">
        <v>489</v>
      </c>
      <c r="H1367" s="46">
        <v>45631</v>
      </c>
      <c r="I1367" s="46">
        <v>46726</v>
      </c>
      <c r="J1367" s="50" t="s">
        <v>4701</v>
      </c>
      <c r="K1367" s="59" t="s">
        <v>127</v>
      </c>
      <c r="L1367" s="59" t="s">
        <v>118</v>
      </c>
      <c r="M1367" s="59" t="s">
        <v>1955</v>
      </c>
      <c r="N1367" s="59" t="s">
        <v>77</v>
      </c>
      <c r="O1367" s="56" t="s">
        <v>6267</v>
      </c>
      <c r="P1367" s="59" t="s">
        <v>82</v>
      </c>
      <c r="Q1367" s="59" t="s">
        <v>87</v>
      </c>
      <c r="R1367" s="53">
        <v>3967091.5</v>
      </c>
      <c r="S1367" s="53">
        <v>3362736.59</v>
      </c>
      <c r="T1367" s="55">
        <f>Table42[[#This Row],[EU funds 
(EUR)]]/Table42[[#This Row],[Total eligible expenditure allocated to the operation (EUR)]]</f>
        <v>0.84765793529087996</v>
      </c>
    </row>
    <row r="1368" spans="1:20" ht="114.75" x14ac:dyDescent="0.25">
      <c r="A1368" s="15">
        <v>1364</v>
      </c>
      <c r="B1368" s="40" t="s">
        <v>382</v>
      </c>
      <c r="C1368" s="40" t="s">
        <v>420</v>
      </c>
      <c r="D1368" s="42" t="s">
        <v>54</v>
      </c>
      <c r="E1368" s="44" t="s">
        <v>58</v>
      </c>
      <c r="F1368" s="40" t="s">
        <v>454</v>
      </c>
      <c r="G1368" s="45" t="s">
        <v>1466</v>
      </c>
      <c r="H1368" s="46">
        <v>45631</v>
      </c>
      <c r="I1368" s="46">
        <v>46630</v>
      </c>
      <c r="J1368" s="50" t="s">
        <v>4701</v>
      </c>
      <c r="K1368" s="59" t="s">
        <v>520</v>
      </c>
      <c r="L1368" s="59" t="s">
        <v>72</v>
      </c>
      <c r="M1368" s="59" t="s">
        <v>1949</v>
      </c>
      <c r="N1368" s="59" t="s">
        <v>77</v>
      </c>
      <c r="O1368" s="56" t="s">
        <v>6267</v>
      </c>
      <c r="P1368" s="59" t="s">
        <v>82</v>
      </c>
      <c r="Q1368" s="59" t="s">
        <v>87</v>
      </c>
      <c r="R1368" s="53">
        <v>11572246</v>
      </c>
      <c r="S1368" s="53">
        <v>9836409.0999999996</v>
      </c>
      <c r="T1368" s="55">
        <f>Table42[[#This Row],[EU funds 
(EUR)]]/Table42[[#This Row],[Total eligible expenditure allocated to the operation (EUR)]]</f>
        <v>0.85</v>
      </c>
    </row>
    <row r="1369" spans="1:20" ht="102" x14ac:dyDescent="0.25">
      <c r="A1369" s="15">
        <v>1365</v>
      </c>
      <c r="B1369" s="40" t="s">
        <v>383</v>
      </c>
      <c r="C1369" s="40" t="s">
        <v>421</v>
      </c>
      <c r="D1369" s="42" t="s">
        <v>54</v>
      </c>
      <c r="E1369" s="44" t="s">
        <v>58</v>
      </c>
      <c r="F1369" s="40" t="s">
        <v>455</v>
      </c>
      <c r="G1369" s="45" t="s">
        <v>1467</v>
      </c>
      <c r="H1369" s="46">
        <v>45631</v>
      </c>
      <c r="I1369" s="46">
        <v>46630</v>
      </c>
      <c r="J1369" s="50" t="s">
        <v>4701</v>
      </c>
      <c r="K1369" s="59" t="s">
        <v>521</v>
      </c>
      <c r="L1369" s="59" t="s">
        <v>72</v>
      </c>
      <c r="M1369" s="59" t="s">
        <v>1949</v>
      </c>
      <c r="N1369" s="59" t="s">
        <v>77</v>
      </c>
      <c r="O1369" s="56" t="s">
        <v>6267</v>
      </c>
      <c r="P1369" s="59" t="s">
        <v>82</v>
      </c>
      <c r="Q1369" s="59" t="s">
        <v>87</v>
      </c>
      <c r="R1369" s="53">
        <v>18965572.640000001</v>
      </c>
      <c r="S1369" s="53">
        <v>16120736.74</v>
      </c>
      <c r="T1369" s="55">
        <f>Table42[[#This Row],[EU funds 
(EUR)]]/Table42[[#This Row],[Total eligible expenditure allocated to the operation (EUR)]]</f>
        <v>0.84999999978909146</v>
      </c>
    </row>
    <row r="1370" spans="1:20" ht="114.75" x14ac:dyDescent="0.25">
      <c r="A1370" s="15">
        <v>1366</v>
      </c>
      <c r="B1370" s="40" t="s">
        <v>384</v>
      </c>
      <c r="C1370" s="40" t="s">
        <v>422</v>
      </c>
      <c r="D1370" s="42" t="s">
        <v>54</v>
      </c>
      <c r="E1370" s="44" t="s">
        <v>58</v>
      </c>
      <c r="F1370" s="40" t="s">
        <v>456</v>
      </c>
      <c r="G1370" s="45" t="s">
        <v>1468</v>
      </c>
      <c r="H1370" s="46">
        <v>45631</v>
      </c>
      <c r="I1370" s="46">
        <v>46265</v>
      </c>
      <c r="J1370" s="50" t="s">
        <v>4701</v>
      </c>
      <c r="K1370" s="59" t="s">
        <v>522</v>
      </c>
      <c r="L1370" s="59" t="s">
        <v>540</v>
      </c>
      <c r="M1370" s="59" t="s">
        <v>1972</v>
      </c>
      <c r="N1370" s="59" t="s">
        <v>77</v>
      </c>
      <c r="O1370" s="56" t="s">
        <v>6267</v>
      </c>
      <c r="P1370" s="59" t="s">
        <v>82</v>
      </c>
      <c r="Q1370" s="59" t="s">
        <v>87</v>
      </c>
      <c r="R1370" s="53">
        <v>6990225</v>
      </c>
      <c r="S1370" s="53">
        <v>5941691.25</v>
      </c>
      <c r="T1370" s="55">
        <f>Table42[[#This Row],[EU funds 
(EUR)]]/Table42[[#This Row],[Total eligible expenditure allocated to the operation (EUR)]]</f>
        <v>0.85</v>
      </c>
    </row>
    <row r="1371" spans="1:20" ht="153" x14ac:dyDescent="0.25">
      <c r="A1371" s="15">
        <v>1367</v>
      </c>
      <c r="B1371" s="40" t="s">
        <v>385</v>
      </c>
      <c r="C1371" s="40" t="s">
        <v>419</v>
      </c>
      <c r="D1371" s="42" t="s">
        <v>54</v>
      </c>
      <c r="E1371" s="44" t="s">
        <v>58</v>
      </c>
      <c r="F1371" s="40" t="s">
        <v>457</v>
      </c>
      <c r="G1371" s="45" t="s">
        <v>490</v>
      </c>
      <c r="H1371" s="46">
        <v>45631</v>
      </c>
      <c r="I1371" s="46">
        <v>46726</v>
      </c>
      <c r="J1371" s="50" t="s">
        <v>4701</v>
      </c>
      <c r="K1371" s="59" t="s">
        <v>127</v>
      </c>
      <c r="L1371" s="59" t="s">
        <v>118</v>
      </c>
      <c r="M1371" s="59" t="s">
        <v>1955</v>
      </c>
      <c r="N1371" s="59" t="s">
        <v>77</v>
      </c>
      <c r="O1371" s="56" t="s">
        <v>6267</v>
      </c>
      <c r="P1371" s="59" t="s">
        <v>82</v>
      </c>
      <c r="Q1371" s="59" t="s">
        <v>87</v>
      </c>
      <c r="R1371" s="53">
        <v>6789351.6799999997</v>
      </c>
      <c r="S1371" s="53">
        <v>5763857.0700000003</v>
      </c>
      <c r="T1371" s="55">
        <f>Table42[[#This Row],[EU funds 
(EUR)]]/Table42[[#This Row],[Total eligible expenditure allocated to the operation (EUR)]]</f>
        <v>0.84895544400492751</v>
      </c>
    </row>
    <row r="1372" spans="1:20" ht="127.5" x14ac:dyDescent="0.25">
      <c r="A1372" s="15">
        <v>1368</v>
      </c>
      <c r="B1372" s="40" t="s">
        <v>414</v>
      </c>
      <c r="C1372" s="40" t="s">
        <v>104</v>
      </c>
      <c r="D1372" s="42" t="s">
        <v>54</v>
      </c>
      <c r="E1372" s="44" t="s">
        <v>58</v>
      </c>
      <c r="F1372" s="40" t="s">
        <v>485</v>
      </c>
      <c r="G1372" s="45" t="s">
        <v>1471</v>
      </c>
      <c r="H1372" s="46">
        <v>45726</v>
      </c>
      <c r="I1372" s="46">
        <v>46752</v>
      </c>
      <c r="J1372" s="50" t="s">
        <v>4701</v>
      </c>
      <c r="K1372" s="59" t="s">
        <v>126</v>
      </c>
      <c r="L1372" s="59" t="s">
        <v>117</v>
      </c>
      <c r="M1372" s="59" t="s">
        <v>1954</v>
      </c>
      <c r="N1372" s="59" t="s">
        <v>77</v>
      </c>
      <c r="O1372" s="56" t="s">
        <v>6267</v>
      </c>
      <c r="P1372" s="59" t="s">
        <v>82</v>
      </c>
      <c r="Q1372" s="59" t="s">
        <v>87</v>
      </c>
      <c r="R1372" s="53">
        <v>19542129.960000001</v>
      </c>
      <c r="S1372" s="53">
        <v>16610810.460000001</v>
      </c>
      <c r="T1372" s="55">
        <f>Table42[[#This Row],[EU funds 
(EUR)]]/Table42[[#This Row],[Total eligible expenditure allocated to the operation (EUR)]]</f>
        <v>0.84999999969297102</v>
      </c>
    </row>
    <row r="1373" spans="1:20" ht="114.75" x14ac:dyDescent="0.25">
      <c r="A1373" s="15">
        <v>1369</v>
      </c>
      <c r="B1373" s="40" t="s">
        <v>415</v>
      </c>
      <c r="C1373" s="40" t="s">
        <v>448</v>
      </c>
      <c r="D1373" s="42" t="s">
        <v>54</v>
      </c>
      <c r="E1373" s="44" t="s">
        <v>58</v>
      </c>
      <c r="F1373" s="40" t="s">
        <v>486</v>
      </c>
      <c r="G1373" s="45" t="s">
        <v>1472</v>
      </c>
      <c r="H1373" s="46">
        <v>45728</v>
      </c>
      <c r="I1373" s="46">
        <v>46752</v>
      </c>
      <c r="J1373" s="50" t="s">
        <v>4701</v>
      </c>
      <c r="K1373" s="59" t="s">
        <v>538</v>
      </c>
      <c r="L1373" s="59" t="s">
        <v>546</v>
      </c>
      <c r="M1373" s="59" t="s">
        <v>1982</v>
      </c>
      <c r="N1373" s="59" t="s">
        <v>77</v>
      </c>
      <c r="O1373" s="56" t="s">
        <v>6267</v>
      </c>
      <c r="P1373" s="59" t="s">
        <v>82</v>
      </c>
      <c r="Q1373" s="59" t="s">
        <v>87</v>
      </c>
      <c r="R1373" s="53">
        <v>13126901.93</v>
      </c>
      <c r="S1373" s="53">
        <v>11157866.640000001</v>
      </c>
      <c r="T1373" s="55">
        <f>Table42[[#This Row],[EU funds 
(EUR)]]/Table42[[#This Row],[Total eligible expenditure allocated to the operation (EUR)]]</f>
        <v>0.84999999996191034</v>
      </c>
    </row>
    <row r="1374" spans="1:20" ht="89.25" x14ac:dyDescent="0.25">
      <c r="A1374" s="15">
        <v>1370</v>
      </c>
      <c r="B1374" s="40" t="s">
        <v>606</v>
      </c>
      <c r="C1374" s="40" t="s">
        <v>102</v>
      </c>
      <c r="D1374" s="42" t="s">
        <v>54</v>
      </c>
      <c r="E1374" s="44" t="s">
        <v>58</v>
      </c>
      <c r="F1374" s="40" t="s">
        <v>1194</v>
      </c>
      <c r="G1374" s="45" t="s">
        <v>1497</v>
      </c>
      <c r="H1374" s="46">
        <v>45805</v>
      </c>
      <c r="I1374" s="46">
        <v>46752</v>
      </c>
      <c r="J1374" s="50" t="s">
        <v>4701</v>
      </c>
      <c r="K1374" s="59" t="s">
        <v>124</v>
      </c>
      <c r="L1374" s="59" t="s">
        <v>72</v>
      </c>
      <c r="M1374" s="59" t="s">
        <v>1949</v>
      </c>
      <c r="N1374" s="59" t="s">
        <v>77</v>
      </c>
      <c r="O1374" s="56" t="s">
        <v>6267</v>
      </c>
      <c r="P1374" s="59" t="s">
        <v>82</v>
      </c>
      <c r="Q1374" s="59" t="s">
        <v>87</v>
      </c>
      <c r="R1374" s="53">
        <v>14362859.5</v>
      </c>
      <c r="S1374" s="53">
        <v>12208430.57</v>
      </c>
      <c r="T1374" s="55">
        <f>Table42[[#This Row],[EU funds 
(EUR)]]/Table42[[#This Row],[Total eligible expenditure allocated to the operation (EUR)]]</f>
        <v>0.84999999965187989</v>
      </c>
    </row>
    <row r="1375" spans="1:20" ht="127.5" x14ac:dyDescent="0.25">
      <c r="A1375" s="15">
        <v>1371</v>
      </c>
      <c r="B1375" s="40" t="s">
        <v>584</v>
      </c>
      <c r="C1375" s="40" t="s">
        <v>104</v>
      </c>
      <c r="D1375" s="42" t="s">
        <v>54</v>
      </c>
      <c r="E1375" s="44" t="s">
        <v>58</v>
      </c>
      <c r="F1375" s="40" t="s">
        <v>1171</v>
      </c>
      <c r="G1375" s="45" t="s">
        <v>1476</v>
      </c>
      <c r="H1375" s="46">
        <v>45763</v>
      </c>
      <c r="I1375" s="46">
        <v>46737</v>
      </c>
      <c r="J1375" s="50" t="s">
        <v>4701</v>
      </c>
      <c r="K1375" s="59" t="s">
        <v>126</v>
      </c>
      <c r="L1375" s="59" t="s">
        <v>117</v>
      </c>
      <c r="M1375" s="59" t="s">
        <v>1954</v>
      </c>
      <c r="N1375" s="59" t="s">
        <v>77</v>
      </c>
      <c r="O1375" s="56" t="s">
        <v>6267</v>
      </c>
      <c r="P1375" s="59" t="s">
        <v>82</v>
      </c>
      <c r="Q1375" s="59" t="s">
        <v>87</v>
      </c>
      <c r="R1375" s="53">
        <v>11371473.789999999</v>
      </c>
      <c r="S1375" s="53">
        <v>9665752.7200000007</v>
      </c>
      <c r="T1375" s="55">
        <f>Table42[[#This Row],[EU funds 
(EUR)]]/Table42[[#This Row],[Total eligible expenditure allocated to the operation (EUR)]]</f>
        <v>0.84999999986809105</v>
      </c>
    </row>
    <row r="1376" spans="1:20" ht="89.25" x14ac:dyDescent="0.25">
      <c r="A1376" s="15">
        <v>1372</v>
      </c>
      <c r="B1376" s="40" t="s">
        <v>4622</v>
      </c>
      <c r="C1376" s="40" t="s">
        <v>4623</v>
      </c>
      <c r="D1376" s="42" t="s">
        <v>54</v>
      </c>
      <c r="E1376" s="44" t="s">
        <v>58</v>
      </c>
      <c r="F1376" s="40" t="s">
        <v>4624</v>
      </c>
      <c r="G1376" s="45" t="s">
        <v>4625</v>
      </c>
      <c r="H1376" s="46">
        <v>45943</v>
      </c>
      <c r="I1376" s="46">
        <v>46630</v>
      </c>
      <c r="J1376" s="50" t="s">
        <v>4701</v>
      </c>
      <c r="K1376" s="59" t="s">
        <v>4626</v>
      </c>
      <c r="L1376" s="59" t="s">
        <v>72</v>
      </c>
      <c r="M1376" s="59" t="s">
        <v>1949</v>
      </c>
      <c r="N1376" s="59" t="s">
        <v>77</v>
      </c>
      <c r="O1376" s="56" t="s">
        <v>6267</v>
      </c>
      <c r="P1376" s="59" t="s">
        <v>82</v>
      </c>
      <c r="Q1376" s="59" t="s">
        <v>87</v>
      </c>
      <c r="R1376" s="53">
        <v>9922620.9499999993</v>
      </c>
      <c r="S1376" s="53">
        <v>8434227.8000000007</v>
      </c>
      <c r="T1376" s="55">
        <f>Table42[[#This Row],[EU funds 
(EUR)]]/Table42[[#This Row],[Total eligible expenditure allocated to the operation (EUR)]]</f>
        <v>0.84999999924415148</v>
      </c>
    </row>
    <row r="1377" spans="1:20" ht="114.75" x14ac:dyDescent="0.25">
      <c r="A1377" s="15">
        <v>1373</v>
      </c>
      <c r="B1377" s="40" t="s">
        <v>4627</v>
      </c>
      <c r="C1377" s="40" t="s">
        <v>51</v>
      </c>
      <c r="D1377" s="42" t="s">
        <v>54</v>
      </c>
      <c r="E1377" s="44" t="s">
        <v>58</v>
      </c>
      <c r="F1377" s="40" t="s">
        <v>4628</v>
      </c>
      <c r="G1377" s="45" t="s">
        <v>4629</v>
      </c>
      <c r="H1377" s="46">
        <v>45909</v>
      </c>
      <c r="I1377" s="46">
        <v>46752</v>
      </c>
      <c r="J1377" s="50" t="s">
        <v>4701</v>
      </c>
      <c r="K1377" s="59" t="s">
        <v>92</v>
      </c>
      <c r="L1377" s="59" t="s">
        <v>73</v>
      </c>
      <c r="M1377" s="59" t="s">
        <v>1950</v>
      </c>
      <c r="N1377" s="59" t="s">
        <v>77</v>
      </c>
      <c r="O1377" s="56" t="s">
        <v>6267</v>
      </c>
      <c r="P1377" s="59" t="s">
        <v>82</v>
      </c>
      <c r="Q1377" s="59" t="s">
        <v>87</v>
      </c>
      <c r="R1377" s="53">
        <v>3634501.58</v>
      </c>
      <c r="S1377" s="53">
        <v>3089326.34</v>
      </c>
      <c r="T1377" s="55">
        <f>Table42[[#This Row],[EU funds 
(EUR)]]/Table42[[#This Row],[Total eligible expenditure allocated to the operation (EUR)]]</f>
        <v>0.84999999917457725</v>
      </c>
    </row>
    <row r="1378" spans="1:20" ht="89.25" x14ac:dyDescent="0.25">
      <c r="A1378" s="15">
        <v>1374</v>
      </c>
      <c r="B1378" s="40" t="s">
        <v>4630</v>
      </c>
      <c r="C1378" s="40" t="s">
        <v>4631</v>
      </c>
      <c r="D1378" s="42" t="s">
        <v>54</v>
      </c>
      <c r="E1378" s="44" t="s">
        <v>58</v>
      </c>
      <c r="F1378" s="40" t="s">
        <v>4632</v>
      </c>
      <c r="G1378" s="45" t="s">
        <v>4633</v>
      </c>
      <c r="H1378" s="46">
        <v>45943</v>
      </c>
      <c r="I1378" s="46">
        <v>46752</v>
      </c>
      <c r="J1378" s="50" t="s">
        <v>4701</v>
      </c>
      <c r="K1378" s="59" t="s">
        <v>4062</v>
      </c>
      <c r="L1378" s="59" t="s">
        <v>72</v>
      </c>
      <c r="M1378" s="59" t="s">
        <v>1949</v>
      </c>
      <c r="N1378" s="59" t="s">
        <v>77</v>
      </c>
      <c r="O1378" s="56" t="s">
        <v>6267</v>
      </c>
      <c r="P1378" s="59" t="s">
        <v>82</v>
      </c>
      <c r="Q1378" s="59" t="s">
        <v>87</v>
      </c>
      <c r="R1378" s="53">
        <v>7871274.8899999997</v>
      </c>
      <c r="S1378" s="53">
        <v>6690583.6500000004</v>
      </c>
      <c r="T1378" s="55">
        <f>Table42[[#This Row],[EU funds 
(EUR)]]/Table42[[#This Row],[Total eligible expenditure allocated to the operation (EUR)]]</f>
        <v>0.84999999917421265</v>
      </c>
    </row>
    <row r="1379" spans="1:20" ht="76.5" x14ac:dyDescent="0.25">
      <c r="A1379" s="15">
        <v>1375</v>
      </c>
      <c r="B1379" s="40" t="s">
        <v>4634</v>
      </c>
      <c r="C1379" s="40" t="s">
        <v>4635</v>
      </c>
      <c r="D1379" s="42" t="s">
        <v>54</v>
      </c>
      <c r="E1379" s="44" t="s">
        <v>58</v>
      </c>
      <c r="F1379" s="40" t="s">
        <v>4636</v>
      </c>
      <c r="G1379" s="45" t="s">
        <v>4637</v>
      </c>
      <c r="H1379" s="46">
        <v>45982</v>
      </c>
      <c r="I1379" s="46">
        <v>46752</v>
      </c>
      <c r="J1379" s="50" t="s">
        <v>4701</v>
      </c>
      <c r="K1379" s="59" t="s">
        <v>126</v>
      </c>
      <c r="L1379" s="59" t="s">
        <v>117</v>
      </c>
      <c r="M1379" s="59" t="s">
        <v>1954</v>
      </c>
      <c r="N1379" s="59" t="s">
        <v>77</v>
      </c>
      <c r="O1379" s="56" t="s">
        <v>6267</v>
      </c>
      <c r="P1379" s="59" t="s">
        <v>82</v>
      </c>
      <c r="Q1379" s="59" t="s">
        <v>87</v>
      </c>
      <c r="R1379" s="53">
        <v>25063194.289999999</v>
      </c>
      <c r="S1379" s="53">
        <v>21303715.140000001</v>
      </c>
      <c r="T1379" s="55">
        <f>Table42[[#This Row],[EU funds 
(EUR)]]/Table42[[#This Row],[Total eligible expenditure allocated to the operation (EUR)]]</f>
        <v>0.84999999974065565</v>
      </c>
    </row>
    <row r="1380" spans="1:20" ht="127.5" x14ac:dyDescent="0.25">
      <c r="A1380" s="15">
        <v>1376</v>
      </c>
      <c r="B1380" s="40" t="s">
        <v>95</v>
      </c>
      <c r="C1380" s="40" t="s">
        <v>101</v>
      </c>
      <c r="D1380" s="42" t="s">
        <v>54</v>
      </c>
      <c r="E1380" s="44" t="s">
        <v>58</v>
      </c>
      <c r="F1380" s="40" t="s">
        <v>107</v>
      </c>
      <c r="G1380" s="45" t="s">
        <v>113</v>
      </c>
      <c r="H1380" s="46">
        <v>45492</v>
      </c>
      <c r="I1380" s="46">
        <v>46142</v>
      </c>
      <c r="J1380" s="50" t="s">
        <v>4701</v>
      </c>
      <c r="K1380" s="59" t="s">
        <v>123</v>
      </c>
      <c r="L1380" s="59" t="s">
        <v>116</v>
      </c>
      <c r="M1380" s="59" t="s">
        <v>1953</v>
      </c>
      <c r="N1380" s="59" t="s">
        <v>77</v>
      </c>
      <c r="O1380" s="56" t="s">
        <v>6267</v>
      </c>
      <c r="P1380" s="59" t="s">
        <v>82</v>
      </c>
      <c r="Q1380" s="59" t="s">
        <v>87</v>
      </c>
      <c r="R1380" s="53">
        <v>1064794.93</v>
      </c>
      <c r="S1380" s="53">
        <v>905075.69</v>
      </c>
      <c r="T1380" s="55">
        <f>Table42[[#This Row],[EU funds 
(EUR)]]/Table42[[#This Row],[Total eligible expenditure allocated to the operation (EUR)]]</f>
        <v>0.84999999953042604</v>
      </c>
    </row>
    <row r="1381" spans="1:20" ht="102" x14ac:dyDescent="0.25">
      <c r="A1381" s="15">
        <v>1377</v>
      </c>
      <c r="B1381" s="40" t="s">
        <v>44</v>
      </c>
      <c r="C1381" s="40" t="s">
        <v>51</v>
      </c>
      <c r="D1381" s="42" t="s">
        <v>54</v>
      </c>
      <c r="E1381" s="44" t="s">
        <v>58</v>
      </c>
      <c r="F1381" s="40" t="s">
        <v>63</v>
      </c>
      <c r="G1381" s="45" t="s">
        <v>70</v>
      </c>
      <c r="H1381" s="46">
        <v>45485</v>
      </c>
      <c r="I1381" s="46">
        <v>45504</v>
      </c>
      <c r="J1381" s="50" t="s">
        <v>4702</v>
      </c>
      <c r="K1381" s="59" t="s">
        <v>92</v>
      </c>
      <c r="L1381" s="59" t="s">
        <v>73</v>
      </c>
      <c r="M1381" s="59" t="s">
        <v>1950</v>
      </c>
      <c r="N1381" s="59" t="s">
        <v>77</v>
      </c>
      <c r="O1381" s="56" t="s">
        <v>6267</v>
      </c>
      <c r="P1381" s="59" t="s">
        <v>82</v>
      </c>
      <c r="Q1381" s="59" t="s">
        <v>87</v>
      </c>
      <c r="R1381" s="53">
        <v>484865.53</v>
      </c>
      <c r="S1381" s="53">
        <v>412135.7</v>
      </c>
      <c r="T1381" s="55">
        <f>Table42[[#This Row],[EU funds 
(EUR)]]/Table42[[#This Row],[Total eligible expenditure allocated to the operation (EUR)]]</f>
        <v>0.8499999989687862</v>
      </c>
    </row>
    <row r="1382" spans="1:20" ht="114.75" x14ac:dyDescent="0.25">
      <c r="A1382" s="15">
        <v>1378</v>
      </c>
      <c r="B1382" s="40" t="s">
        <v>96</v>
      </c>
      <c r="C1382" s="40" t="s">
        <v>102</v>
      </c>
      <c r="D1382" s="42" t="s">
        <v>54</v>
      </c>
      <c r="E1382" s="44" t="s">
        <v>58</v>
      </c>
      <c r="F1382" s="40" t="s">
        <v>108</v>
      </c>
      <c r="G1382" s="45" t="s">
        <v>114</v>
      </c>
      <c r="H1382" s="46">
        <v>45490</v>
      </c>
      <c r="I1382" s="46">
        <v>45626</v>
      </c>
      <c r="J1382" s="50" t="s">
        <v>4702</v>
      </c>
      <c r="K1382" s="59" t="s">
        <v>124</v>
      </c>
      <c r="L1382" s="59" t="s">
        <v>72</v>
      </c>
      <c r="M1382" s="59" t="s">
        <v>1949</v>
      </c>
      <c r="N1382" s="59" t="s">
        <v>77</v>
      </c>
      <c r="O1382" s="56" t="s">
        <v>6267</v>
      </c>
      <c r="P1382" s="59" t="s">
        <v>82</v>
      </c>
      <c r="Q1382" s="59" t="s">
        <v>87</v>
      </c>
      <c r="R1382" s="53">
        <v>925429.27</v>
      </c>
      <c r="S1382" s="53">
        <v>786614.87</v>
      </c>
      <c r="T1382" s="55">
        <f>Table42[[#This Row],[EU funds 
(EUR)]]/Table42[[#This Row],[Total eligible expenditure allocated to the operation (EUR)]]</f>
        <v>0.84999998973449364</v>
      </c>
    </row>
    <row r="1383" spans="1:20" ht="102" x14ac:dyDescent="0.25">
      <c r="A1383" s="15">
        <v>1379</v>
      </c>
      <c r="B1383" s="40" t="s">
        <v>97</v>
      </c>
      <c r="C1383" s="40" t="s">
        <v>103</v>
      </c>
      <c r="D1383" s="42" t="s">
        <v>54</v>
      </c>
      <c r="E1383" s="44" t="s">
        <v>58</v>
      </c>
      <c r="F1383" s="40" t="s">
        <v>109</v>
      </c>
      <c r="G1383" s="45" t="s">
        <v>4638</v>
      </c>
      <c r="H1383" s="46">
        <v>45492</v>
      </c>
      <c r="I1383" s="46">
        <v>47483</v>
      </c>
      <c r="J1383" s="50" t="s">
        <v>4701</v>
      </c>
      <c r="K1383" s="59" t="s">
        <v>125</v>
      </c>
      <c r="L1383" s="59" t="s">
        <v>117</v>
      </c>
      <c r="M1383" s="59" t="s">
        <v>1954</v>
      </c>
      <c r="N1383" s="59" t="s">
        <v>77</v>
      </c>
      <c r="O1383" s="56" t="s">
        <v>6267</v>
      </c>
      <c r="P1383" s="59" t="s">
        <v>82</v>
      </c>
      <c r="Q1383" s="59" t="s">
        <v>87</v>
      </c>
      <c r="R1383" s="53">
        <v>17009870.559999999</v>
      </c>
      <c r="S1383" s="53">
        <v>14458389.970000001</v>
      </c>
      <c r="T1383" s="55">
        <f>Table42[[#This Row],[EU funds 
(EUR)]]/Table42[[#This Row],[Total eligible expenditure allocated to the operation (EUR)]]</f>
        <v>0.84999999964726369</v>
      </c>
    </row>
    <row r="1384" spans="1:20" ht="331.5" x14ac:dyDescent="0.25">
      <c r="A1384" s="15">
        <v>1380</v>
      </c>
      <c r="B1384" s="40" t="s">
        <v>45</v>
      </c>
      <c r="C1384" s="40" t="s">
        <v>52</v>
      </c>
      <c r="D1384" s="42" t="s">
        <v>54</v>
      </c>
      <c r="E1384" s="44" t="s">
        <v>58</v>
      </c>
      <c r="F1384" s="40" t="s">
        <v>64</v>
      </c>
      <c r="G1384" s="45" t="s">
        <v>1463</v>
      </c>
      <c r="H1384" s="46">
        <v>45485</v>
      </c>
      <c r="I1384" s="46">
        <v>46387</v>
      </c>
      <c r="J1384" s="50" t="s">
        <v>4701</v>
      </c>
      <c r="K1384" s="59" t="s">
        <v>90</v>
      </c>
      <c r="L1384" s="59" t="s">
        <v>38</v>
      </c>
      <c r="M1384" s="59" t="s">
        <v>1951</v>
      </c>
      <c r="N1384" s="59" t="s">
        <v>78</v>
      </c>
      <c r="O1384" s="56" t="s">
        <v>6267</v>
      </c>
      <c r="P1384" s="59" t="s">
        <v>83</v>
      </c>
      <c r="Q1384" s="59" t="s">
        <v>88</v>
      </c>
      <c r="R1384" s="53">
        <v>20545858.420000002</v>
      </c>
      <c r="S1384" s="53">
        <v>17463979.649999999</v>
      </c>
      <c r="T1384" s="55">
        <f>Table42[[#This Row],[EU funds 
(EUR)]]/Table42[[#This Row],[Total eligible expenditure allocated to the operation (EUR)]]</f>
        <v>0.84999999965929862</v>
      </c>
    </row>
    <row r="1385" spans="1:20" ht="102" x14ac:dyDescent="0.25">
      <c r="A1385" s="15">
        <v>1381</v>
      </c>
      <c r="B1385" s="40" t="s">
        <v>98</v>
      </c>
      <c r="C1385" s="40" t="s">
        <v>104</v>
      </c>
      <c r="D1385" s="42" t="s">
        <v>54</v>
      </c>
      <c r="E1385" s="44" t="s">
        <v>58</v>
      </c>
      <c r="F1385" s="40" t="s">
        <v>110</v>
      </c>
      <c r="G1385" s="45" t="s">
        <v>4639</v>
      </c>
      <c r="H1385" s="46">
        <v>45492</v>
      </c>
      <c r="I1385" s="46">
        <v>46081</v>
      </c>
      <c r="J1385" s="50" t="s">
        <v>4701</v>
      </c>
      <c r="K1385" s="59" t="s">
        <v>126</v>
      </c>
      <c r="L1385" s="59" t="s">
        <v>117</v>
      </c>
      <c r="M1385" s="59" t="s">
        <v>1954</v>
      </c>
      <c r="N1385" s="59" t="s">
        <v>77</v>
      </c>
      <c r="O1385" s="56" t="s">
        <v>6267</v>
      </c>
      <c r="P1385" s="59" t="s">
        <v>82</v>
      </c>
      <c r="Q1385" s="59" t="s">
        <v>87</v>
      </c>
      <c r="R1385" s="53">
        <v>6003794.7199999997</v>
      </c>
      <c r="S1385" s="53">
        <v>5103225.51</v>
      </c>
      <c r="T1385" s="55">
        <f>Table42[[#This Row],[EU funds 
(EUR)]]/Table42[[#This Row],[Total eligible expenditure allocated to the operation (EUR)]]</f>
        <v>0.84999999966687734</v>
      </c>
    </row>
    <row r="1386" spans="1:20" ht="127.5" x14ac:dyDescent="0.25">
      <c r="A1386" s="15">
        <v>1382</v>
      </c>
      <c r="B1386" s="40" t="s">
        <v>4640</v>
      </c>
      <c r="C1386" s="40" t="s">
        <v>4641</v>
      </c>
      <c r="D1386" s="42" t="s">
        <v>54</v>
      </c>
      <c r="E1386" s="44" t="s">
        <v>58</v>
      </c>
      <c r="F1386" s="40" t="s">
        <v>4642</v>
      </c>
      <c r="G1386" s="45" t="s">
        <v>4643</v>
      </c>
      <c r="H1386" s="46">
        <v>46006</v>
      </c>
      <c r="I1386" s="46">
        <v>47483</v>
      </c>
      <c r="J1386" s="50" t="s">
        <v>4701</v>
      </c>
      <c r="K1386" s="59" t="s">
        <v>90</v>
      </c>
      <c r="L1386" s="59" t="s">
        <v>38</v>
      </c>
      <c r="M1386" s="59" t="s">
        <v>1953</v>
      </c>
      <c r="N1386" s="59" t="s">
        <v>77</v>
      </c>
      <c r="O1386" s="56" t="s">
        <v>6267</v>
      </c>
      <c r="P1386" s="59" t="s">
        <v>4644</v>
      </c>
      <c r="Q1386" s="59" t="s">
        <v>4645</v>
      </c>
      <c r="R1386" s="53">
        <v>78216732.219999999</v>
      </c>
      <c r="S1386" s="53">
        <v>78216732.219999999</v>
      </c>
      <c r="T1386" s="55">
        <f>Table42[[#This Row],[EU funds 
(EUR)]]/Table42[[#This Row],[Total eligible expenditure allocated to the operation (EUR)]]</f>
        <v>1</v>
      </c>
    </row>
    <row r="1387" spans="1:20" ht="140.25" x14ac:dyDescent="0.25">
      <c r="A1387" s="15">
        <v>1383</v>
      </c>
      <c r="B1387" s="40" t="s">
        <v>6242</v>
      </c>
      <c r="C1387" s="40" t="s">
        <v>4641</v>
      </c>
      <c r="D1387" s="42" t="s">
        <v>55</v>
      </c>
      <c r="E1387" s="44" t="s">
        <v>59</v>
      </c>
      <c r="F1387" s="40" t="s">
        <v>6243</v>
      </c>
      <c r="G1387" s="45" t="s">
        <v>6244</v>
      </c>
      <c r="H1387" s="46">
        <v>46049</v>
      </c>
      <c r="I1387" s="46">
        <v>47483</v>
      </c>
      <c r="J1387" s="50" t="s">
        <v>4701</v>
      </c>
      <c r="K1387" s="59" t="s">
        <v>90</v>
      </c>
      <c r="L1387" s="59" t="s">
        <v>38</v>
      </c>
      <c r="M1387" s="59" t="s">
        <v>1987</v>
      </c>
      <c r="N1387" s="59" t="s">
        <v>79</v>
      </c>
      <c r="O1387" s="56" t="s">
        <v>6267</v>
      </c>
      <c r="P1387" s="59" t="s">
        <v>6245</v>
      </c>
      <c r="Q1387" s="59" t="s">
        <v>6246</v>
      </c>
      <c r="R1387" s="53">
        <v>107453238.88</v>
      </c>
      <c r="S1387" s="53">
        <v>69993423.920000002</v>
      </c>
      <c r="T1387" s="55">
        <f>Table42[[#This Row],[EU funds 
(EUR)]]/Table42[[#This Row],[Total eligible expenditure allocated to the operation (EUR)]]</f>
        <v>0.65138496195695139</v>
      </c>
    </row>
    <row r="1388" spans="1:20" ht="102" x14ac:dyDescent="0.25">
      <c r="A1388" s="15">
        <v>1384</v>
      </c>
      <c r="B1388" s="40" t="s">
        <v>46</v>
      </c>
      <c r="C1388" s="40" t="s">
        <v>53</v>
      </c>
      <c r="D1388" s="42" t="s">
        <v>55</v>
      </c>
      <c r="E1388" s="44" t="s">
        <v>59</v>
      </c>
      <c r="F1388" s="40" t="s">
        <v>65</v>
      </c>
      <c r="G1388" s="45" t="s">
        <v>71</v>
      </c>
      <c r="H1388" s="46">
        <v>45485</v>
      </c>
      <c r="I1388" s="46">
        <v>46387</v>
      </c>
      <c r="J1388" s="50" t="s">
        <v>4701</v>
      </c>
      <c r="K1388" s="59" t="s">
        <v>93</v>
      </c>
      <c r="L1388" s="59" t="s">
        <v>74</v>
      </c>
      <c r="M1388" s="59" t="s">
        <v>1952</v>
      </c>
      <c r="N1388" s="59" t="s">
        <v>79</v>
      </c>
      <c r="O1388" s="56" t="s">
        <v>6267</v>
      </c>
      <c r="P1388" s="59" t="s">
        <v>84</v>
      </c>
      <c r="Q1388" s="59" t="s">
        <v>89</v>
      </c>
      <c r="R1388" s="53">
        <v>27322729.800000001</v>
      </c>
      <c r="S1388" s="53">
        <v>21435435.969999999</v>
      </c>
      <c r="T1388" s="55">
        <f>Table42[[#This Row],[EU funds 
(EUR)]]/Table42[[#This Row],[Total eligible expenditure allocated to the operation (EUR)]]</f>
        <v>0.78452761224465928</v>
      </c>
    </row>
    <row r="1389" spans="1:20" ht="114.75" x14ac:dyDescent="0.25">
      <c r="A1389" s="15">
        <v>1385</v>
      </c>
      <c r="B1389" s="40" t="s">
        <v>99</v>
      </c>
      <c r="C1389" s="40" t="s">
        <v>105</v>
      </c>
      <c r="D1389" s="42" t="s">
        <v>55</v>
      </c>
      <c r="E1389" s="44" t="s">
        <v>59</v>
      </c>
      <c r="F1389" s="40" t="s">
        <v>111</v>
      </c>
      <c r="G1389" s="45" t="s">
        <v>115</v>
      </c>
      <c r="H1389" s="46">
        <v>45492</v>
      </c>
      <c r="I1389" s="46">
        <v>46387</v>
      </c>
      <c r="J1389" s="50" t="s">
        <v>4701</v>
      </c>
      <c r="K1389" s="59" t="s">
        <v>127</v>
      </c>
      <c r="L1389" s="59" t="s">
        <v>118</v>
      </c>
      <c r="M1389" s="59" t="s">
        <v>1955</v>
      </c>
      <c r="N1389" s="59" t="s">
        <v>77</v>
      </c>
      <c r="O1389" s="56" t="s">
        <v>6267</v>
      </c>
      <c r="P1389" s="59" t="s">
        <v>120</v>
      </c>
      <c r="Q1389" s="59" t="s">
        <v>122</v>
      </c>
      <c r="R1389" s="53">
        <v>3451852.62</v>
      </c>
      <c r="S1389" s="53">
        <v>2934074.72</v>
      </c>
      <c r="T1389" s="55">
        <f>Table42[[#This Row],[EU funds 
(EUR)]]/Table42[[#This Row],[Total eligible expenditure allocated to the operation (EUR)]]</f>
        <v>0.84999999797210346</v>
      </c>
    </row>
    <row r="1390" spans="1:20" ht="114.75" x14ac:dyDescent="0.25">
      <c r="A1390" s="15">
        <v>1386</v>
      </c>
      <c r="B1390" s="40" t="s">
        <v>132</v>
      </c>
      <c r="C1390" s="40" t="s">
        <v>52</v>
      </c>
      <c r="D1390" s="42" t="s">
        <v>55</v>
      </c>
      <c r="E1390" s="44" t="s">
        <v>59</v>
      </c>
      <c r="F1390" s="40" t="s">
        <v>192</v>
      </c>
      <c r="G1390" s="45" t="s">
        <v>221</v>
      </c>
      <c r="H1390" s="46">
        <v>45502</v>
      </c>
      <c r="I1390" s="46">
        <v>46752</v>
      </c>
      <c r="J1390" s="50" t="s">
        <v>4701</v>
      </c>
      <c r="K1390" s="59" t="s">
        <v>90</v>
      </c>
      <c r="L1390" s="59" t="s">
        <v>38</v>
      </c>
      <c r="M1390" s="59" t="s">
        <v>1957</v>
      </c>
      <c r="N1390" s="59" t="s">
        <v>79</v>
      </c>
      <c r="O1390" s="56" t="s">
        <v>6267</v>
      </c>
      <c r="P1390" s="59" t="s">
        <v>274</v>
      </c>
      <c r="Q1390" s="59" t="s">
        <v>283</v>
      </c>
      <c r="R1390" s="53">
        <v>8599181.1300000008</v>
      </c>
      <c r="S1390" s="53">
        <v>7309303.96</v>
      </c>
      <c r="T1390" s="55">
        <f>Table42[[#This Row],[EU funds 
(EUR)]]/Table42[[#This Row],[Total eligible expenditure allocated to the operation (EUR)]]</f>
        <v>0.84999999994185482</v>
      </c>
    </row>
    <row r="1391" spans="1:20" ht="127.5" x14ac:dyDescent="0.25">
      <c r="A1391" s="15">
        <v>1387</v>
      </c>
      <c r="B1391" s="40" t="s">
        <v>393</v>
      </c>
      <c r="C1391" s="40" t="s">
        <v>52</v>
      </c>
      <c r="D1391" s="42" t="s">
        <v>55</v>
      </c>
      <c r="E1391" s="44" t="s">
        <v>59</v>
      </c>
      <c r="F1391" s="40" t="s">
        <v>465</v>
      </c>
      <c r="G1391" s="45" t="s">
        <v>498</v>
      </c>
      <c r="H1391" s="46">
        <v>45657</v>
      </c>
      <c r="I1391" s="46">
        <v>47483</v>
      </c>
      <c r="J1391" s="50" t="s">
        <v>4701</v>
      </c>
      <c r="K1391" s="59" t="s">
        <v>90</v>
      </c>
      <c r="L1391" s="59" t="s">
        <v>38</v>
      </c>
      <c r="M1391" s="59" t="s">
        <v>1976</v>
      </c>
      <c r="N1391" s="59" t="s">
        <v>551</v>
      </c>
      <c r="O1391" s="56" t="s">
        <v>6267</v>
      </c>
      <c r="P1391" s="59" t="s">
        <v>274</v>
      </c>
      <c r="Q1391" s="59" t="s">
        <v>283</v>
      </c>
      <c r="R1391" s="53">
        <v>339888858.89999998</v>
      </c>
      <c r="S1391" s="53">
        <v>288905530.06</v>
      </c>
      <c r="T1391" s="55">
        <f>Table42[[#This Row],[EU funds 
(EUR)]]/Table42[[#This Row],[Total eligible expenditure allocated to the operation (EUR)]]</f>
        <v>0.84999999998528941</v>
      </c>
    </row>
    <row r="1392" spans="1:20" ht="114.75" x14ac:dyDescent="0.25">
      <c r="A1392" s="15">
        <v>1388</v>
      </c>
      <c r="B1392" s="40" t="s">
        <v>703</v>
      </c>
      <c r="C1392" s="40" t="s">
        <v>891</v>
      </c>
      <c r="D1392" s="42" t="s">
        <v>55</v>
      </c>
      <c r="E1392" s="44" t="s">
        <v>59</v>
      </c>
      <c r="F1392" s="40" t="s">
        <v>1288</v>
      </c>
      <c r="G1392" s="45" t="s">
        <v>1593</v>
      </c>
      <c r="H1392" s="46">
        <v>45861</v>
      </c>
      <c r="I1392" s="46">
        <v>46721</v>
      </c>
      <c r="J1392" s="50" t="s">
        <v>4701</v>
      </c>
      <c r="K1392" s="59" t="s">
        <v>123</v>
      </c>
      <c r="L1392" s="59" t="s">
        <v>116</v>
      </c>
      <c r="M1392" s="59" t="s">
        <v>1953</v>
      </c>
      <c r="N1392" s="59" t="s">
        <v>77</v>
      </c>
      <c r="O1392" s="56" t="s">
        <v>6267</v>
      </c>
      <c r="P1392" s="59" t="s">
        <v>1772</v>
      </c>
      <c r="Q1392" s="59" t="s">
        <v>1785</v>
      </c>
      <c r="R1392" s="53">
        <v>20893360.420000002</v>
      </c>
      <c r="S1392" s="53">
        <v>17759356.350000001</v>
      </c>
      <c r="T1392" s="55">
        <f>Table42[[#This Row],[EU funds 
(EUR)]]/Table42[[#This Row],[Total eligible expenditure allocated to the operation (EUR)]]</f>
        <v>0.84999999966496531</v>
      </c>
    </row>
    <row r="1393" spans="1:20" ht="102" x14ac:dyDescent="0.25">
      <c r="A1393" s="15">
        <v>1389</v>
      </c>
      <c r="B1393" s="40" t="s">
        <v>704</v>
      </c>
      <c r="C1393" s="40" t="s">
        <v>891</v>
      </c>
      <c r="D1393" s="42" t="s">
        <v>55</v>
      </c>
      <c r="E1393" s="44" t="s">
        <v>59</v>
      </c>
      <c r="F1393" s="40" t="s">
        <v>1289</v>
      </c>
      <c r="G1393" s="45" t="s">
        <v>1594</v>
      </c>
      <c r="H1393" s="46">
        <v>45861</v>
      </c>
      <c r="I1393" s="46">
        <v>46660</v>
      </c>
      <c r="J1393" s="50" t="s">
        <v>4701</v>
      </c>
      <c r="K1393" s="59" t="s">
        <v>123</v>
      </c>
      <c r="L1393" s="59" t="s">
        <v>116</v>
      </c>
      <c r="M1393" s="59" t="s">
        <v>1953</v>
      </c>
      <c r="N1393" s="59" t="s">
        <v>77</v>
      </c>
      <c r="O1393" s="56" t="s">
        <v>6267</v>
      </c>
      <c r="P1393" s="59" t="s">
        <v>1772</v>
      </c>
      <c r="Q1393" s="59" t="s">
        <v>1785</v>
      </c>
      <c r="R1393" s="53">
        <v>3410677.37</v>
      </c>
      <c r="S1393" s="53">
        <v>2899075.76</v>
      </c>
      <c r="T1393" s="55">
        <f>Table42[[#This Row],[EU funds 
(EUR)]]/Table42[[#This Row],[Total eligible expenditure allocated to the operation (EUR)]]</f>
        <v>0.84999999868061393</v>
      </c>
    </row>
    <row r="1394" spans="1:20" ht="89.25" x14ac:dyDescent="0.25">
      <c r="A1394" s="15">
        <v>1390</v>
      </c>
      <c r="B1394" s="40" t="s">
        <v>746</v>
      </c>
      <c r="C1394" s="40" t="s">
        <v>1039</v>
      </c>
      <c r="D1394" s="42" t="s">
        <v>54</v>
      </c>
      <c r="E1394" s="44" t="s">
        <v>1900</v>
      </c>
      <c r="F1394" s="40" t="s">
        <v>1328</v>
      </c>
      <c r="G1394" s="45" t="s">
        <v>1634</v>
      </c>
      <c r="H1394" s="46">
        <v>45868</v>
      </c>
      <c r="I1394" s="46">
        <v>46722</v>
      </c>
      <c r="J1394" s="50" t="s">
        <v>4701</v>
      </c>
      <c r="K1394" s="59" t="s">
        <v>1855</v>
      </c>
      <c r="L1394" s="59" t="s">
        <v>73</v>
      </c>
      <c r="M1394" s="59" t="s">
        <v>1950</v>
      </c>
      <c r="N1394" s="59" t="s">
        <v>77</v>
      </c>
      <c r="O1394" s="56" t="s">
        <v>6267</v>
      </c>
      <c r="P1394" s="59" t="s">
        <v>1773</v>
      </c>
      <c r="Q1394" s="59" t="s">
        <v>1786</v>
      </c>
      <c r="R1394" s="53">
        <v>966469</v>
      </c>
      <c r="S1394" s="53">
        <v>161500</v>
      </c>
      <c r="T1394" s="55">
        <f>Table42[[#This Row],[EU funds 
(EUR)]]/Table42[[#This Row],[Total eligible expenditure allocated to the operation (EUR)]]</f>
        <v>0.16710313522730683</v>
      </c>
    </row>
    <row r="1395" spans="1:20" ht="114.75" x14ac:dyDescent="0.25">
      <c r="A1395" s="15">
        <v>1391</v>
      </c>
      <c r="B1395" s="40" t="s">
        <v>861</v>
      </c>
      <c r="C1395" s="40" t="s">
        <v>1146</v>
      </c>
      <c r="D1395" s="42" t="s">
        <v>54</v>
      </c>
      <c r="E1395" s="44" t="s">
        <v>1900</v>
      </c>
      <c r="F1395" s="40" t="s">
        <v>1437</v>
      </c>
      <c r="G1395" s="45" t="s">
        <v>1744</v>
      </c>
      <c r="H1395" s="46">
        <v>45888</v>
      </c>
      <c r="I1395" s="46">
        <v>47058</v>
      </c>
      <c r="J1395" s="50" t="s">
        <v>4701</v>
      </c>
      <c r="K1395" s="59" t="s">
        <v>1891</v>
      </c>
      <c r="L1395" s="59" t="s">
        <v>116</v>
      </c>
      <c r="M1395" s="59" t="s">
        <v>1953</v>
      </c>
      <c r="N1395" s="59" t="s">
        <v>77</v>
      </c>
      <c r="O1395" s="56" t="s">
        <v>6267</v>
      </c>
      <c r="P1395" s="59" t="s">
        <v>1773</v>
      </c>
      <c r="Q1395" s="59" t="s">
        <v>1786</v>
      </c>
      <c r="R1395" s="53">
        <v>7144689.5</v>
      </c>
      <c r="S1395" s="53">
        <v>1700000</v>
      </c>
      <c r="T1395" s="55">
        <f>Table42[[#This Row],[EU funds 
(EUR)]]/Table42[[#This Row],[Total eligible expenditure allocated to the operation (EUR)]]</f>
        <v>0.23793896151820174</v>
      </c>
    </row>
    <row r="1396" spans="1:20" ht="114.75" x14ac:dyDescent="0.25">
      <c r="A1396" s="15">
        <v>1392</v>
      </c>
      <c r="B1396" s="40" t="s">
        <v>747</v>
      </c>
      <c r="C1396" s="40" t="s">
        <v>1040</v>
      </c>
      <c r="D1396" s="42" t="s">
        <v>54</v>
      </c>
      <c r="E1396" s="44" t="s">
        <v>1900</v>
      </c>
      <c r="F1396" s="40" t="s">
        <v>1329</v>
      </c>
      <c r="G1396" s="45" t="s">
        <v>1635</v>
      </c>
      <c r="H1396" s="46">
        <v>45868</v>
      </c>
      <c r="I1396" s="46">
        <v>46246</v>
      </c>
      <c r="J1396" s="50" t="s">
        <v>4701</v>
      </c>
      <c r="K1396" s="59" t="s">
        <v>1831</v>
      </c>
      <c r="L1396" s="59" t="s">
        <v>263</v>
      </c>
      <c r="M1396" s="59" t="s">
        <v>1967</v>
      </c>
      <c r="N1396" s="59" t="s">
        <v>268</v>
      </c>
      <c r="O1396" s="56" t="s">
        <v>6267</v>
      </c>
      <c r="P1396" s="59" t="s">
        <v>1773</v>
      </c>
      <c r="Q1396" s="59" t="s">
        <v>1786</v>
      </c>
      <c r="R1396" s="53">
        <v>1148062.5</v>
      </c>
      <c r="S1396" s="53">
        <v>408000</v>
      </c>
      <c r="T1396" s="55">
        <f>Table42[[#This Row],[EU funds 
(EUR)]]/Table42[[#This Row],[Total eligible expenditure allocated to the operation (EUR)]]</f>
        <v>0.35538134901192225</v>
      </c>
    </row>
    <row r="1397" spans="1:20" ht="102" x14ac:dyDescent="0.25">
      <c r="A1397" s="15">
        <v>1393</v>
      </c>
      <c r="B1397" s="40" t="s">
        <v>748</v>
      </c>
      <c r="C1397" s="40" t="s">
        <v>1041</v>
      </c>
      <c r="D1397" s="42" t="s">
        <v>54</v>
      </c>
      <c r="E1397" s="44" t="s">
        <v>1900</v>
      </c>
      <c r="F1397" s="40" t="s">
        <v>1330</v>
      </c>
      <c r="G1397" s="45" t="s">
        <v>1636</v>
      </c>
      <c r="H1397" s="46">
        <v>45868</v>
      </c>
      <c r="I1397" s="46">
        <v>46539</v>
      </c>
      <c r="J1397" s="50" t="s">
        <v>4701</v>
      </c>
      <c r="K1397" s="59" t="s">
        <v>1856</v>
      </c>
      <c r="L1397" s="59" t="s">
        <v>74</v>
      </c>
      <c r="M1397" s="59" t="s">
        <v>1952</v>
      </c>
      <c r="N1397" s="59" t="s">
        <v>79</v>
      </c>
      <c r="O1397" s="56" t="s">
        <v>6267</v>
      </c>
      <c r="P1397" s="59" t="s">
        <v>1773</v>
      </c>
      <c r="Q1397" s="59" t="s">
        <v>1786</v>
      </c>
      <c r="R1397" s="53">
        <v>1298120.26</v>
      </c>
      <c r="S1397" s="53">
        <v>646000</v>
      </c>
      <c r="T1397" s="55">
        <f>Table42[[#This Row],[EU funds 
(EUR)]]/Table42[[#This Row],[Total eligible expenditure allocated to the operation (EUR)]]</f>
        <v>0.49764264521994289</v>
      </c>
    </row>
    <row r="1398" spans="1:20" ht="114.75" x14ac:dyDescent="0.25">
      <c r="A1398" s="15">
        <v>1394</v>
      </c>
      <c r="B1398" s="40" t="s">
        <v>749</v>
      </c>
      <c r="C1398" s="40" t="s">
        <v>1042</v>
      </c>
      <c r="D1398" s="42" t="s">
        <v>54</v>
      </c>
      <c r="E1398" s="44" t="s">
        <v>1900</v>
      </c>
      <c r="F1398" s="40" t="s">
        <v>1331</v>
      </c>
      <c r="G1398" s="45" t="s">
        <v>1637</v>
      </c>
      <c r="H1398" s="46">
        <v>45868</v>
      </c>
      <c r="I1398" s="46">
        <v>46419</v>
      </c>
      <c r="J1398" s="50" t="s">
        <v>4701</v>
      </c>
      <c r="K1398" s="59" t="s">
        <v>1857</v>
      </c>
      <c r="L1398" s="59" t="s">
        <v>263</v>
      </c>
      <c r="M1398" s="59" t="s">
        <v>1967</v>
      </c>
      <c r="N1398" s="59" t="s">
        <v>268</v>
      </c>
      <c r="O1398" s="56" t="s">
        <v>6267</v>
      </c>
      <c r="P1398" s="59" t="s">
        <v>1773</v>
      </c>
      <c r="Q1398" s="59" t="s">
        <v>1786</v>
      </c>
      <c r="R1398" s="53">
        <v>171700</v>
      </c>
      <c r="S1398" s="53">
        <v>145945</v>
      </c>
      <c r="T1398" s="55">
        <f>Table42[[#This Row],[EU funds 
(EUR)]]/Table42[[#This Row],[Total eligible expenditure allocated to the operation (EUR)]]</f>
        <v>0.85</v>
      </c>
    </row>
    <row r="1399" spans="1:20" ht="102" x14ac:dyDescent="0.25">
      <c r="A1399" s="15">
        <v>1395</v>
      </c>
      <c r="B1399" s="40" t="s">
        <v>750</v>
      </c>
      <c r="C1399" s="40" t="s">
        <v>1043</v>
      </c>
      <c r="D1399" s="42" t="s">
        <v>54</v>
      </c>
      <c r="E1399" s="44" t="s">
        <v>1900</v>
      </c>
      <c r="F1399" s="40" t="s">
        <v>1332</v>
      </c>
      <c r="G1399" s="45" t="s">
        <v>1638</v>
      </c>
      <c r="H1399" s="46">
        <v>45868</v>
      </c>
      <c r="I1399" s="46">
        <v>46600</v>
      </c>
      <c r="J1399" s="50" t="s">
        <v>4701</v>
      </c>
      <c r="K1399" s="59" t="s">
        <v>1821</v>
      </c>
      <c r="L1399" s="59" t="s">
        <v>116</v>
      </c>
      <c r="M1399" s="59" t="s">
        <v>1953</v>
      </c>
      <c r="N1399" s="59" t="s">
        <v>77</v>
      </c>
      <c r="O1399" s="56" t="s">
        <v>6267</v>
      </c>
      <c r="P1399" s="59" t="s">
        <v>1773</v>
      </c>
      <c r="Q1399" s="59" t="s">
        <v>1786</v>
      </c>
      <c r="R1399" s="53">
        <v>242400</v>
      </c>
      <c r="S1399" s="53">
        <v>206040</v>
      </c>
      <c r="T1399" s="55">
        <f>Table42[[#This Row],[EU funds 
(EUR)]]/Table42[[#This Row],[Total eligible expenditure allocated to the operation (EUR)]]</f>
        <v>0.85</v>
      </c>
    </row>
    <row r="1400" spans="1:20" ht="114.75" x14ac:dyDescent="0.25">
      <c r="A1400" s="15">
        <v>1396</v>
      </c>
      <c r="B1400" s="40" t="s">
        <v>751</v>
      </c>
      <c r="C1400" s="40" t="s">
        <v>1043</v>
      </c>
      <c r="D1400" s="42" t="s">
        <v>54</v>
      </c>
      <c r="E1400" s="44" t="s">
        <v>1900</v>
      </c>
      <c r="F1400" s="40" t="s">
        <v>1333</v>
      </c>
      <c r="G1400" s="45" t="s">
        <v>1639</v>
      </c>
      <c r="H1400" s="46">
        <v>45868</v>
      </c>
      <c r="I1400" s="46">
        <v>46023</v>
      </c>
      <c r="J1400" s="50" t="s">
        <v>4701</v>
      </c>
      <c r="K1400" s="59" t="s">
        <v>1821</v>
      </c>
      <c r="L1400" s="59" t="s">
        <v>116</v>
      </c>
      <c r="M1400" s="59" t="s">
        <v>1953</v>
      </c>
      <c r="N1400" s="59" t="s">
        <v>77</v>
      </c>
      <c r="O1400" s="56" t="s">
        <v>6267</v>
      </c>
      <c r="P1400" s="59" t="s">
        <v>1773</v>
      </c>
      <c r="Q1400" s="59" t="s">
        <v>1786</v>
      </c>
      <c r="R1400" s="53">
        <v>363600</v>
      </c>
      <c r="S1400" s="53">
        <v>309060</v>
      </c>
      <c r="T1400" s="55">
        <f>Table42[[#This Row],[EU funds 
(EUR)]]/Table42[[#This Row],[Total eligible expenditure allocated to the operation (EUR)]]</f>
        <v>0.85</v>
      </c>
    </row>
    <row r="1401" spans="1:20" ht="114.75" x14ac:dyDescent="0.25">
      <c r="A1401" s="15">
        <v>1397</v>
      </c>
      <c r="B1401" s="40" t="s">
        <v>752</v>
      </c>
      <c r="C1401" s="40" t="s">
        <v>1044</v>
      </c>
      <c r="D1401" s="42" t="s">
        <v>54</v>
      </c>
      <c r="E1401" s="44" t="s">
        <v>1900</v>
      </c>
      <c r="F1401" s="40" t="s">
        <v>1334</v>
      </c>
      <c r="G1401" s="45" t="s">
        <v>1640</v>
      </c>
      <c r="H1401" s="46">
        <v>45868</v>
      </c>
      <c r="I1401" s="46">
        <v>46242</v>
      </c>
      <c r="J1401" s="50" t="s">
        <v>4701</v>
      </c>
      <c r="K1401" s="59" t="s">
        <v>1858</v>
      </c>
      <c r="L1401" s="59" t="s">
        <v>74</v>
      </c>
      <c r="M1401" s="59" t="s">
        <v>1952</v>
      </c>
      <c r="N1401" s="59" t="s">
        <v>79</v>
      </c>
      <c r="O1401" s="56" t="s">
        <v>6267</v>
      </c>
      <c r="P1401" s="59" t="s">
        <v>1773</v>
      </c>
      <c r="Q1401" s="59" t="s">
        <v>1786</v>
      </c>
      <c r="R1401" s="53">
        <v>243733.8</v>
      </c>
      <c r="S1401" s="53">
        <v>144500</v>
      </c>
      <c r="T1401" s="55">
        <f>Table42[[#This Row],[EU funds 
(EUR)]]/Table42[[#This Row],[Total eligible expenditure allocated to the operation (EUR)]]</f>
        <v>0.59285991520256942</v>
      </c>
    </row>
    <row r="1402" spans="1:20" ht="102" x14ac:dyDescent="0.25">
      <c r="A1402" s="15">
        <v>1398</v>
      </c>
      <c r="B1402" s="40" t="s">
        <v>753</v>
      </c>
      <c r="C1402" s="40" t="s">
        <v>1045</v>
      </c>
      <c r="D1402" s="42" t="s">
        <v>54</v>
      </c>
      <c r="E1402" s="44" t="s">
        <v>1900</v>
      </c>
      <c r="F1402" s="40" t="s">
        <v>1335</v>
      </c>
      <c r="G1402" s="45" t="s">
        <v>1641</v>
      </c>
      <c r="H1402" s="46">
        <v>45868</v>
      </c>
      <c r="I1402" s="46">
        <v>46524</v>
      </c>
      <c r="J1402" s="50" t="s">
        <v>4701</v>
      </c>
      <c r="K1402" s="59" t="s">
        <v>1859</v>
      </c>
      <c r="L1402" s="59" t="s">
        <v>262</v>
      </c>
      <c r="M1402" s="59" t="s">
        <v>1963</v>
      </c>
      <c r="N1402" s="59" t="s">
        <v>79</v>
      </c>
      <c r="O1402" s="56" t="s">
        <v>6267</v>
      </c>
      <c r="P1402" s="59" t="s">
        <v>1773</v>
      </c>
      <c r="Q1402" s="59" t="s">
        <v>1786</v>
      </c>
      <c r="R1402" s="53">
        <v>1335445.68</v>
      </c>
      <c r="S1402" s="53">
        <v>323000</v>
      </c>
      <c r="T1402" s="55">
        <f>Table42[[#This Row],[EU funds 
(EUR)]]/Table42[[#This Row],[Total eligible expenditure allocated to the operation (EUR)]]</f>
        <v>0.24186682007163332</v>
      </c>
    </row>
    <row r="1403" spans="1:20" ht="114.75" x14ac:dyDescent="0.25">
      <c r="A1403" s="15">
        <v>1399</v>
      </c>
      <c r="B1403" s="40" t="s">
        <v>754</v>
      </c>
      <c r="C1403" s="40" t="s">
        <v>1046</v>
      </c>
      <c r="D1403" s="42" t="s">
        <v>54</v>
      </c>
      <c r="E1403" s="44" t="s">
        <v>1900</v>
      </c>
      <c r="F1403" s="40" t="s">
        <v>1336</v>
      </c>
      <c r="G1403" s="45" t="s">
        <v>1642</v>
      </c>
      <c r="H1403" s="46">
        <v>45868</v>
      </c>
      <c r="I1403" s="46">
        <v>46419</v>
      </c>
      <c r="J1403" s="50" t="s">
        <v>4701</v>
      </c>
      <c r="K1403" s="59" t="s">
        <v>1860</v>
      </c>
      <c r="L1403" s="59" t="s">
        <v>263</v>
      </c>
      <c r="M1403" s="59" t="s">
        <v>1967</v>
      </c>
      <c r="N1403" s="59" t="s">
        <v>268</v>
      </c>
      <c r="O1403" s="56" t="s">
        <v>6267</v>
      </c>
      <c r="P1403" s="59" t="s">
        <v>1773</v>
      </c>
      <c r="Q1403" s="59" t="s">
        <v>1786</v>
      </c>
      <c r="R1403" s="53">
        <v>171700</v>
      </c>
      <c r="S1403" s="53">
        <v>145945</v>
      </c>
      <c r="T1403" s="55">
        <f>Table42[[#This Row],[EU funds 
(EUR)]]/Table42[[#This Row],[Total eligible expenditure allocated to the operation (EUR)]]</f>
        <v>0.85</v>
      </c>
    </row>
    <row r="1404" spans="1:20" ht="102" x14ac:dyDescent="0.25">
      <c r="A1404" s="15">
        <v>1400</v>
      </c>
      <c r="B1404" s="40" t="s">
        <v>755</v>
      </c>
      <c r="C1404" s="40" t="s">
        <v>1047</v>
      </c>
      <c r="D1404" s="42" t="s">
        <v>54</v>
      </c>
      <c r="E1404" s="44" t="s">
        <v>1900</v>
      </c>
      <c r="F1404" s="40" t="s">
        <v>1337</v>
      </c>
      <c r="G1404" s="45" t="s">
        <v>1643</v>
      </c>
      <c r="H1404" s="46">
        <v>45868</v>
      </c>
      <c r="I1404" s="46">
        <v>46419</v>
      </c>
      <c r="J1404" s="50" t="s">
        <v>4701</v>
      </c>
      <c r="K1404" s="59" t="s">
        <v>1861</v>
      </c>
      <c r="L1404" s="59" t="s">
        <v>263</v>
      </c>
      <c r="M1404" s="59" t="s">
        <v>1967</v>
      </c>
      <c r="N1404" s="59" t="s">
        <v>268</v>
      </c>
      <c r="O1404" s="56" t="s">
        <v>6267</v>
      </c>
      <c r="P1404" s="59" t="s">
        <v>1773</v>
      </c>
      <c r="Q1404" s="59" t="s">
        <v>1786</v>
      </c>
      <c r="R1404" s="53">
        <v>171700</v>
      </c>
      <c r="S1404" s="53">
        <v>145945</v>
      </c>
      <c r="T1404" s="55">
        <f>Table42[[#This Row],[EU funds 
(EUR)]]/Table42[[#This Row],[Total eligible expenditure allocated to the operation (EUR)]]</f>
        <v>0.85</v>
      </c>
    </row>
    <row r="1405" spans="1:20" ht="102" x14ac:dyDescent="0.25">
      <c r="A1405" s="15">
        <v>1401</v>
      </c>
      <c r="B1405" s="40" t="s">
        <v>756</v>
      </c>
      <c r="C1405" s="40" t="s">
        <v>1048</v>
      </c>
      <c r="D1405" s="42" t="s">
        <v>54</v>
      </c>
      <c r="E1405" s="44" t="s">
        <v>1900</v>
      </c>
      <c r="F1405" s="40" t="s">
        <v>1338</v>
      </c>
      <c r="G1405" s="45" t="s">
        <v>1644</v>
      </c>
      <c r="H1405" s="46">
        <v>45868</v>
      </c>
      <c r="I1405" s="46">
        <v>47088</v>
      </c>
      <c r="J1405" s="50" t="s">
        <v>4701</v>
      </c>
      <c r="K1405" s="59" t="s">
        <v>1862</v>
      </c>
      <c r="L1405" s="59" t="s">
        <v>74</v>
      </c>
      <c r="M1405" s="59" t="s">
        <v>1952</v>
      </c>
      <c r="N1405" s="59" t="s">
        <v>79</v>
      </c>
      <c r="O1405" s="56" t="s">
        <v>6267</v>
      </c>
      <c r="P1405" s="59" t="s">
        <v>1773</v>
      </c>
      <c r="Q1405" s="59" t="s">
        <v>1786</v>
      </c>
      <c r="R1405" s="53">
        <v>340000</v>
      </c>
      <c r="S1405" s="53">
        <v>289000</v>
      </c>
      <c r="T1405" s="55">
        <f>Table42[[#This Row],[EU funds 
(EUR)]]/Table42[[#This Row],[Total eligible expenditure allocated to the operation (EUR)]]</f>
        <v>0.85</v>
      </c>
    </row>
    <row r="1406" spans="1:20" ht="102" x14ac:dyDescent="0.25">
      <c r="A1406" s="15">
        <v>1402</v>
      </c>
      <c r="B1406" s="40" t="s">
        <v>757</v>
      </c>
      <c r="C1406" s="40" t="s">
        <v>1049</v>
      </c>
      <c r="D1406" s="42" t="s">
        <v>54</v>
      </c>
      <c r="E1406" s="44" t="s">
        <v>1900</v>
      </c>
      <c r="F1406" s="40" t="s">
        <v>1339</v>
      </c>
      <c r="G1406" s="45" t="s">
        <v>1645</v>
      </c>
      <c r="H1406" s="46">
        <v>45868</v>
      </c>
      <c r="I1406" s="46">
        <v>46082</v>
      </c>
      <c r="J1406" s="50" t="s">
        <v>4701</v>
      </c>
      <c r="K1406" s="59" t="s">
        <v>1863</v>
      </c>
      <c r="L1406" s="59" t="s">
        <v>116</v>
      </c>
      <c r="M1406" s="59" t="s">
        <v>1953</v>
      </c>
      <c r="N1406" s="59" t="s">
        <v>77</v>
      </c>
      <c r="O1406" s="56" t="s">
        <v>6267</v>
      </c>
      <c r="P1406" s="59" t="s">
        <v>1773</v>
      </c>
      <c r="Q1406" s="59" t="s">
        <v>1786</v>
      </c>
      <c r="R1406" s="53">
        <v>202252.5</v>
      </c>
      <c r="S1406" s="53">
        <v>171700</v>
      </c>
      <c r="T1406" s="55">
        <f>Table42[[#This Row],[EU funds 
(EUR)]]/Table42[[#This Row],[Total eligible expenditure allocated to the operation (EUR)]]</f>
        <v>0.84893882646691632</v>
      </c>
    </row>
    <row r="1407" spans="1:20" ht="127.5" x14ac:dyDescent="0.25">
      <c r="A1407" s="15">
        <v>1403</v>
      </c>
      <c r="B1407" s="40" t="s">
        <v>839</v>
      </c>
      <c r="C1407" s="40" t="s">
        <v>1128</v>
      </c>
      <c r="D1407" s="42" t="s">
        <v>54</v>
      </c>
      <c r="E1407" s="44" t="s">
        <v>1900</v>
      </c>
      <c r="F1407" s="40" t="s">
        <v>1415</v>
      </c>
      <c r="G1407" s="45" t="s">
        <v>1723</v>
      </c>
      <c r="H1407" s="46">
        <v>45883</v>
      </c>
      <c r="I1407" s="46">
        <v>46600</v>
      </c>
      <c r="J1407" s="50" t="s">
        <v>4701</v>
      </c>
      <c r="K1407" s="59" t="s">
        <v>1885</v>
      </c>
      <c r="L1407" s="59" t="s">
        <v>545</v>
      </c>
      <c r="M1407" s="59" t="s">
        <v>1980</v>
      </c>
      <c r="N1407" s="59" t="s">
        <v>268</v>
      </c>
      <c r="O1407" s="56" t="s">
        <v>6267</v>
      </c>
      <c r="P1407" s="59" t="s">
        <v>1773</v>
      </c>
      <c r="Q1407" s="59" t="s">
        <v>1786</v>
      </c>
      <c r="R1407" s="53">
        <v>909059.97</v>
      </c>
      <c r="S1407" s="53">
        <v>289000</v>
      </c>
      <c r="T1407" s="55">
        <f>Table42[[#This Row],[EU funds 
(EUR)]]/Table42[[#This Row],[Total eligible expenditure allocated to the operation (EUR)]]</f>
        <v>0.31791081945891864</v>
      </c>
    </row>
    <row r="1408" spans="1:20" ht="76.5" x14ac:dyDescent="0.25">
      <c r="A1408" s="15">
        <v>1404</v>
      </c>
      <c r="B1408" s="40" t="s">
        <v>758</v>
      </c>
      <c r="C1408" s="40" t="s">
        <v>1050</v>
      </c>
      <c r="D1408" s="42" t="s">
        <v>54</v>
      </c>
      <c r="E1408" s="44" t="s">
        <v>1900</v>
      </c>
      <c r="F1408" s="40" t="s">
        <v>1340</v>
      </c>
      <c r="G1408" s="45" t="s">
        <v>1646</v>
      </c>
      <c r="H1408" s="46">
        <v>45868</v>
      </c>
      <c r="I1408" s="46">
        <v>46722</v>
      </c>
      <c r="J1408" s="50" t="s">
        <v>4701</v>
      </c>
      <c r="K1408" s="59" t="s">
        <v>1864</v>
      </c>
      <c r="L1408" s="59" t="s">
        <v>545</v>
      </c>
      <c r="M1408" s="59" t="s">
        <v>1980</v>
      </c>
      <c r="N1408" s="59" t="s">
        <v>268</v>
      </c>
      <c r="O1408" s="56" t="s">
        <v>6267</v>
      </c>
      <c r="P1408" s="59" t="s">
        <v>1773</v>
      </c>
      <c r="Q1408" s="59" t="s">
        <v>1786</v>
      </c>
      <c r="R1408" s="53">
        <v>950000</v>
      </c>
      <c r="S1408" s="53">
        <v>807500</v>
      </c>
      <c r="T1408" s="55">
        <f>Table42[[#This Row],[EU funds 
(EUR)]]/Table42[[#This Row],[Total eligible expenditure allocated to the operation (EUR)]]</f>
        <v>0.85</v>
      </c>
    </row>
    <row r="1409" spans="1:20" ht="76.5" x14ac:dyDescent="0.25">
      <c r="A1409" s="15">
        <v>1405</v>
      </c>
      <c r="B1409" s="40" t="s">
        <v>759</v>
      </c>
      <c r="C1409" s="40" t="s">
        <v>1051</v>
      </c>
      <c r="D1409" s="42" t="s">
        <v>54</v>
      </c>
      <c r="E1409" s="44" t="s">
        <v>1900</v>
      </c>
      <c r="F1409" s="40" t="s">
        <v>1341</v>
      </c>
      <c r="G1409" s="45" t="s">
        <v>1647</v>
      </c>
      <c r="H1409" s="46">
        <v>45868</v>
      </c>
      <c r="I1409" s="46">
        <v>46569</v>
      </c>
      <c r="J1409" s="50" t="s">
        <v>4701</v>
      </c>
      <c r="K1409" s="59" t="s">
        <v>1865</v>
      </c>
      <c r="L1409" s="59" t="s">
        <v>1898</v>
      </c>
      <c r="M1409" s="59" t="s">
        <v>1987</v>
      </c>
      <c r="N1409" s="59" t="s">
        <v>79</v>
      </c>
      <c r="O1409" s="56" t="s">
        <v>6267</v>
      </c>
      <c r="P1409" s="59" t="s">
        <v>1773</v>
      </c>
      <c r="Q1409" s="59" t="s">
        <v>1786</v>
      </c>
      <c r="R1409" s="53">
        <v>240000</v>
      </c>
      <c r="S1409" s="53">
        <v>204000</v>
      </c>
      <c r="T1409" s="55">
        <f>Table42[[#This Row],[EU funds 
(EUR)]]/Table42[[#This Row],[Total eligible expenditure allocated to the operation (EUR)]]</f>
        <v>0.85</v>
      </c>
    </row>
    <row r="1410" spans="1:20" ht="114.75" x14ac:dyDescent="0.25">
      <c r="A1410" s="15">
        <v>1406</v>
      </c>
      <c r="B1410" s="40" t="s">
        <v>878</v>
      </c>
      <c r="C1410" s="40" t="s">
        <v>1162</v>
      </c>
      <c r="D1410" s="42" t="s">
        <v>54</v>
      </c>
      <c r="E1410" s="44" t="s">
        <v>1900</v>
      </c>
      <c r="F1410" s="40" t="s">
        <v>1452</v>
      </c>
      <c r="G1410" s="45" t="s">
        <v>1760</v>
      </c>
      <c r="H1410" s="46">
        <v>45894</v>
      </c>
      <c r="I1410" s="46">
        <v>46289</v>
      </c>
      <c r="J1410" s="50" t="s">
        <v>4701</v>
      </c>
      <c r="K1410" s="59" t="s">
        <v>254</v>
      </c>
      <c r="L1410" s="59" t="s">
        <v>261</v>
      </c>
      <c r="M1410" s="59" t="s">
        <v>1961</v>
      </c>
      <c r="N1410" s="59" t="s">
        <v>268</v>
      </c>
      <c r="O1410" s="56" t="s">
        <v>6267</v>
      </c>
      <c r="P1410" s="59" t="s">
        <v>1773</v>
      </c>
      <c r="Q1410" s="59" t="s">
        <v>1786</v>
      </c>
      <c r="R1410" s="53">
        <v>1811788.47</v>
      </c>
      <c r="S1410" s="53">
        <v>323000</v>
      </c>
      <c r="T1410" s="55">
        <f>Table42[[#This Row],[EU funds 
(EUR)]]/Table42[[#This Row],[Total eligible expenditure allocated to the operation (EUR)]]</f>
        <v>0.178276882400074</v>
      </c>
    </row>
    <row r="1411" spans="1:20" ht="127.5" x14ac:dyDescent="0.25">
      <c r="A1411" s="15">
        <v>1407</v>
      </c>
      <c r="B1411" s="40" t="s">
        <v>862</v>
      </c>
      <c r="C1411" s="40" t="s">
        <v>1147</v>
      </c>
      <c r="D1411" s="42" t="s">
        <v>54</v>
      </c>
      <c r="E1411" s="44" t="s">
        <v>1900</v>
      </c>
      <c r="F1411" s="40" t="s">
        <v>1438</v>
      </c>
      <c r="G1411" s="45" t="s">
        <v>1745</v>
      </c>
      <c r="H1411" s="46">
        <v>45888</v>
      </c>
      <c r="I1411" s="46">
        <v>46643</v>
      </c>
      <c r="J1411" s="50" t="s">
        <v>4701</v>
      </c>
      <c r="K1411" s="59" t="s">
        <v>525</v>
      </c>
      <c r="L1411" s="59" t="s">
        <v>542</v>
      </c>
      <c r="M1411" s="59" t="s">
        <v>1975</v>
      </c>
      <c r="N1411" s="59" t="s">
        <v>268</v>
      </c>
      <c r="O1411" s="56" t="s">
        <v>6267</v>
      </c>
      <c r="P1411" s="59" t="s">
        <v>1773</v>
      </c>
      <c r="Q1411" s="59" t="s">
        <v>1786</v>
      </c>
      <c r="R1411" s="53">
        <v>1360000</v>
      </c>
      <c r="S1411" s="53">
        <v>1156000</v>
      </c>
      <c r="T1411" s="55">
        <f>Table42[[#This Row],[EU funds 
(EUR)]]/Table42[[#This Row],[Total eligible expenditure allocated to the operation (EUR)]]</f>
        <v>0.85</v>
      </c>
    </row>
    <row r="1412" spans="1:20" ht="114.75" x14ac:dyDescent="0.25">
      <c r="A1412" s="15">
        <v>1408</v>
      </c>
      <c r="B1412" s="40" t="s">
        <v>760</v>
      </c>
      <c r="C1412" s="40" t="s">
        <v>1052</v>
      </c>
      <c r="D1412" s="42" t="s">
        <v>54</v>
      </c>
      <c r="E1412" s="44" t="s">
        <v>1900</v>
      </c>
      <c r="F1412" s="40" t="s">
        <v>1342</v>
      </c>
      <c r="G1412" s="45" t="s">
        <v>1648</v>
      </c>
      <c r="H1412" s="46">
        <v>45868</v>
      </c>
      <c r="I1412" s="46">
        <v>46419</v>
      </c>
      <c r="J1412" s="50" t="s">
        <v>4701</v>
      </c>
      <c r="K1412" s="59" t="s">
        <v>1866</v>
      </c>
      <c r="L1412" s="59" t="s">
        <v>541</v>
      </c>
      <c r="M1412" s="59" t="s">
        <v>1974</v>
      </c>
      <c r="N1412" s="59" t="s">
        <v>79</v>
      </c>
      <c r="O1412" s="56" t="s">
        <v>6267</v>
      </c>
      <c r="P1412" s="59" t="s">
        <v>1773</v>
      </c>
      <c r="Q1412" s="59" t="s">
        <v>1786</v>
      </c>
      <c r="R1412" s="53">
        <v>383341.66</v>
      </c>
      <c r="S1412" s="53">
        <v>144500</v>
      </c>
      <c r="T1412" s="55">
        <f>Table42[[#This Row],[EU funds 
(EUR)]]/Table42[[#This Row],[Total eligible expenditure allocated to the operation (EUR)]]</f>
        <v>0.37694833376575876</v>
      </c>
    </row>
    <row r="1413" spans="1:20" ht="89.25" x14ac:dyDescent="0.25">
      <c r="A1413" s="15">
        <v>1409</v>
      </c>
      <c r="B1413" s="40" t="s">
        <v>852</v>
      </c>
      <c r="C1413" s="40" t="s">
        <v>1139</v>
      </c>
      <c r="D1413" s="42" t="s">
        <v>54</v>
      </c>
      <c r="E1413" s="44" t="s">
        <v>1900</v>
      </c>
      <c r="F1413" s="40" t="s">
        <v>1428</v>
      </c>
      <c r="G1413" s="45" t="s">
        <v>1736</v>
      </c>
      <c r="H1413" s="46">
        <v>45887</v>
      </c>
      <c r="I1413" s="46">
        <v>46309</v>
      </c>
      <c r="J1413" s="50" t="s">
        <v>4701</v>
      </c>
      <c r="K1413" s="59" t="s">
        <v>1890</v>
      </c>
      <c r="L1413" s="59" t="s">
        <v>541</v>
      </c>
      <c r="M1413" s="59" t="s">
        <v>1974</v>
      </c>
      <c r="N1413" s="59" t="s">
        <v>79</v>
      </c>
      <c r="O1413" s="56" t="s">
        <v>6267</v>
      </c>
      <c r="P1413" s="59" t="s">
        <v>1773</v>
      </c>
      <c r="Q1413" s="59" t="s">
        <v>1786</v>
      </c>
      <c r="R1413" s="53">
        <v>243844.88</v>
      </c>
      <c r="S1413" s="53">
        <v>85000</v>
      </c>
      <c r="T1413" s="55">
        <f>Table42[[#This Row],[EU funds 
(EUR)]]/Table42[[#This Row],[Total eligible expenditure allocated to the operation (EUR)]]</f>
        <v>0.34858226262532149</v>
      </c>
    </row>
    <row r="1414" spans="1:20" ht="102" x14ac:dyDescent="0.25">
      <c r="A1414" s="15">
        <v>1410</v>
      </c>
      <c r="B1414" s="40" t="s">
        <v>761</v>
      </c>
      <c r="C1414" s="40" t="s">
        <v>1053</v>
      </c>
      <c r="D1414" s="42" t="s">
        <v>54</v>
      </c>
      <c r="E1414" s="44" t="s">
        <v>1900</v>
      </c>
      <c r="F1414" s="40" t="s">
        <v>1343</v>
      </c>
      <c r="G1414" s="45" t="s">
        <v>1649</v>
      </c>
      <c r="H1414" s="46">
        <v>45868</v>
      </c>
      <c r="I1414" s="46">
        <v>46333</v>
      </c>
      <c r="J1414" s="50" t="s">
        <v>4701</v>
      </c>
      <c r="K1414" s="59" t="s">
        <v>1867</v>
      </c>
      <c r="L1414" s="59" t="s">
        <v>545</v>
      </c>
      <c r="M1414" s="59" t="s">
        <v>1980</v>
      </c>
      <c r="N1414" s="59" t="s">
        <v>268</v>
      </c>
      <c r="O1414" s="56" t="s">
        <v>6267</v>
      </c>
      <c r="P1414" s="59" t="s">
        <v>1773</v>
      </c>
      <c r="Q1414" s="59" t="s">
        <v>1786</v>
      </c>
      <c r="R1414" s="53">
        <v>1745008.58</v>
      </c>
      <c r="S1414" s="53">
        <v>433500</v>
      </c>
      <c r="T1414" s="55">
        <f>Table42[[#This Row],[EU funds 
(EUR)]]/Table42[[#This Row],[Total eligible expenditure allocated to the operation (EUR)]]</f>
        <v>0.24842284729625799</v>
      </c>
    </row>
    <row r="1415" spans="1:20" ht="127.5" x14ac:dyDescent="0.25">
      <c r="A1415" s="15">
        <v>1411</v>
      </c>
      <c r="B1415" s="40" t="s">
        <v>840</v>
      </c>
      <c r="C1415" s="40" t="s">
        <v>1129</v>
      </c>
      <c r="D1415" s="42" t="s">
        <v>54</v>
      </c>
      <c r="E1415" s="44" t="s">
        <v>1900</v>
      </c>
      <c r="F1415" s="40" t="s">
        <v>1416</v>
      </c>
      <c r="G1415" s="45" t="s">
        <v>1724</v>
      </c>
      <c r="H1415" s="46">
        <v>45883</v>
      </c>
      <c r="I1415" s="46">
        <v>46605</v>
      </c>
      <c r="J1415" s="50" t="s">
        <v>4701</v>
      </c>
      <c r="K1415" s="59" t="s">
        <v>1886</v>
      </c>
      <c r="L1415" s="59" t="s">
        <v>265</v>
      </c>
      <c r="M1415" s="59" t="s">
        <v>1956</v>
      </c>
      <c r="N1415" s="59" t="s">
        <v>79</v>
      </c>
      <c r="O1415" s="56" t="s">
        <v>6267</v>
      </c>
      <c r="P1415" s="59" t="s">
        <v>1773</v>
      </c>
      <c r="Q1415" s="59" t="s">
        <v>1786</v>
      </c>
      <c r="R1415" s="53">
        <v>529822.85</v>
      </c>
      <c r="S1415" s="53">
        <v>289000</v>
      </c>
      <c r="T1415" s="55">
        <f>Table42[[#This Row],[EU funds 
(EUR)]]/Table42[[#This Row],[Total eligible expenditure allocated to the operation (EUR)]]</f>
        <v>0.54546533808422948</v>
      </c>
    </row>
    <row r="1416" spans="1:20" ht="127.5" x14ac:dyDescent="0.25">
      <c r="A1416" s="15">
        <v>1412</v>
      </c>
      <c r="B1416" s="40" t="s">
        <v>762</v>
      </c>
      <c r="C1416" s="40" t="s">
        <v>1054</v>
      </c>
      <c r="D1416" s="42" t="s">
        <v>54</v>
      </c>
      <c r="E1416" s="44" t="s">
        <v>1900</v>
      </c>
      <c r="F1416" s="40" t="s">
        <v>1344</v>
      </c>
      <c r="G1416" s="45" t="s">
        <v>1650</v>
      </c>
      <c r="H1416" s="46">
        <v>45868</v>
      </c>
      <c r="I1416" s="46">
        <v>46999</v>
      </c>
      <c r="J1416" s="50" t="s">
        <v>4701</v>
      </c>
      <c r="K1416" s="59" t="s">
        <v>250</v>
      </c>
      <c r="L1416" s="59" t="s">
        <v>72</v>
      </c>
      <c r="M1416" s="59" t="s">
        <v>1949</v>
      </c>
      <c r="N1416" s="59" t="s">
        <v>77</v>
      </c>
      <c r="O1416" s="56" t="s">
        <v>6267</v>
      </c>
      <c r="P1416" s="59" t="s">
        <v>1773</v>
      </c>
      <c r="Q1416" s="59" t="s">
        <v>1786</v>
      </c>
      <c r="R1416" s="53">
        <v>4531250</v>
      </c>
      <c r="S1416" s="53">
        <v>484500</v>
      </c>
      <c r="T1416" s="55">
        <f>Table42[[#This Row],[EU funds 
(EUR)]]/Table42[[#This Row],[Total eligible expenditure allocated to the operation (EUR)]]</f>
        <v>0.10692413793103449</v>
      </c>
    </row>
    <row r="1417" spans="1:20" ht="114.75" x14ac:dyDescent="0.25">
      <c r="A1417" s="15">
        <v>1413</v>
      </c>
      <c r="B1417" s="40" t="s">
        <v>841</v>
      </c>
      <c r="C1417" s="40" t="s">
        <v>1130</v>
      </c>
      <c r="D1417" s="42" t="s">
        <v>54</v>
      </c>
      <c r="E1417" s="44" t="s">
        <v>1900</v>
      </c>
      <c r="F1417" s="40" t="s">
        <v>1417</v>
      </c>
      <c r="G1417" s="45" t="s">
        <v>1725</v>
      </c>
      <c r="H1417" s="46">
        <v>45883</v>
      </c>
      <c r="I1417" s="46">
        <v>46966</v>
      </c>
      <c r="J1417" s="50" t="s">
        <v>4701</v>
      </c>
      <c r="K1417" s="59" t="s">
        <v>1887</v>
      </c>
      <c r="L1417" s="59" t="s">
        <v>265</v>
      </c>
      <c r="M1417" s="59" t="s">
        <v>1956</v>
      </c>
      <c r="N1417" s="59" t="s">
        <v>79</v>
      </c>
      <c r="O1417" s="56" t="s">
        <v>6267</v>
      </c>
      <c r="P1417" s="59" t="s">
        <v>1773</v>
      </c>
      <c r="Q1417" s="59" t="s">
        <v>1786</v>
      </c>
      <c r="R1417" s="53">
        <v>1539050.62</v>
      </c>
      <c r="S1417" s="53">
        <v>969000</v>
      </c>
      <c r="T1417" s="55">
        <f>Table42[[#This Row],[EU funds 
(EUR)]]/Table42[[#This Row],[Total eligible expenditure allocated to the operation (EUR)]]</f>
        <v>0.62960892085537767</v>
      </c>
    </row>
    <row r="1418" spans="1:20" ht="114.75" x14ac:dyDescent="0.25">
      <c r="A1418" s="15">
        <v>1414</v>
      </c>
      <c r="B1418" s="40" t="s">
        <v>763</v>
      </c>
      <c r="C1418" s="40" t="s">
        <v>1055</v>
      </c>
      <c r="D1418" s="42" t="s">
        <v>54</v>
      </c>
      <c r="E1418" s="44" t="s">
        <v>1900</v>
      </c>
      <c r="F1418" s="40" t="s">
        <v>1345</v>
      </c>
      <c r="G1418" s="45" t="s">
        <v>1651</v>
      </c>
      <c r="H1418" s="46">
        <v>45868</v>
      </c>
      <c r="I1418" s="46">
        <v>46966</v>
      </c>
      <c r="J1418" s="50" t="s">
        <v>4701</v>
      </c>
      <c r="K1418" s="59" t="s">
        <v>1868</v>
      </c>
      <c r="L1418" s="59" t="s">
        <v>74</v>
      </c>
      <c r="M1418" s="59" t="s">
        <v>1952</v>
      </c>
      <c r="N1418" s="59" t="s">
        <v>79</v>
      </c>
      <c r="O1418" s="56" t="s">
        <v>6267</v>
      </c>
      <c r="P1418" s="59" t="s">
        <v>1773</v>
      </c>
      <c r="Q1418" s="59" t="s">
        <v>1786</v>
      </c>
      <c r="R1418" s="53">
        <v>2095309.95</v>
      </c>
      <c r="S1418" s="53">
        <v>484500</v>
      </c>
      <c r="T1418" s="55">
        <f>Table42[[#This Row],[EU funds 
(EUR)]]/Table42[[#This Row],[Total eligible expenditure allocated to the operation (EUR)]]</f>
        <v>0.23123070646421548</v>
      </c>
    </row>
    <row r="1419" spans="1:20" ht="114.75" x14ac:dyDescent="0.25">
      <c r="A1419" s="15">
        <v>1415</v>
      </c>
      <c r="B1419" s="40" t="s">
        <v>764</v>
      </c>
      <c r="C1419" s="40" t="s">
        <v>1056</v>
      </c>
      <c r="D1419" s="42" t="s">
        <v>54</v>
      </c>
      <c r="E1419" s="44" t="s">
        <v>1900</v>
      </c>
      <c r="F1419" s="40" t="s">
        <v>1346</v>
      </c>
      <c r="G1419" s="45" t="s">
        <v>1652</v>
      </c>
      <c r="H1419" s="46">
        <v>45868</v>
      </c>
      <c r="I1419" s="46">
        <v>46599</v>
      </c>
      <c r="J1419" s="50" t="s">
        <v>4701</v>
      </c>
      <c r="K1419" s="59" t="s">
        <v>1869</v>
      </c>
      <c r="L1419" s="59" t="s">
        <v>545</v>
      </c>
      <c r="M1419" s="59" t="s">
        <v>1980</v>
      </c>
      <c r="N1419" s="59" t="s">
        <v>268</v>
      </c>
      <c r="O1419" s="56" t="s">
        <v>6267</v>
      </c>
      <c r="P1419" s="59" t="s">
        <v>1773</v>
      </c>
      <c r="Q1419" s="59" t="s">
        <v>1786</v>
      </c>
      <c r="R1419" s="53">
        <v>340000</v>
      </c>
      <c r="S1419" s="53">
        <v>289000</v>
      </c>
      <c r="T1419" s="55">
        <f>Table42[[#This Row],[EU funds 
(EUR)]]/Table42[[#This Row],[Total eligible expenditure allocated to the operation (EUR)]]</f>
        <v>0.85</v>
      </c>
    </row>
    <row r="1420" spans="1:20" ht="114.75" x14ac:dyDescent="0.25">
      <c r="A1420" s="15">
        <v>1416</v>
      </c>
      <c r="B1420" s="40" t="s">
        <v>765</v>
      </c>
      <c r="C1420" s="40" t="s">
        <v>1057</v>
      </c>
      <c r="D1420" s="42" t="s">
        <v>54</v>
      </c>
      <c r="E1420" s="44" t="s">
        <v>1900</v>
      </c>
      <c r="F1420" s="40" t="s">
        <v>1347</v>
      </c>
      <c r="G1420" s="45" t="s">
        <v>1653</v>
      </c>
      <c r="H1420" s="46">
        <v>45868</v>
      </c>
      <c r="I1420" s="46">
        <v>46631</v>
      </c>
      <c r="J1420" s="50" t="s">
        <v>4701</v>
      </c>
      <c r="K1420" s="59" t="s">
        <v>1870</v>
      </c>
      <c r="L1420" s="59" t="s">
        <v>74</v>
      </c>
      <c r="M1420" s="59" t="s">
        <v>1952</v>
      </c>
      <c r="N1420" s="59" t="s">
        <v>79</v>
      </c>
      <c r="O1420" s="56" t="s">
        <v>6267</v>
      </c>
      <c r="P1420" s="59" t="s">
        <v>1773</v>
      </c>
      <c r="Q1420" s="59" t="s">
        <v>1786</v>
      </c>
      <c r="R1420" s="53">
        <v>2451620.25</v>
      </c>
      <c r="S1420" s="53">
        <v>323000</v>
      </c>
      <c r="T1420" s="55">
        <f>Table42[[#This Row],[EU funds 
(EUR)]]/Table42[[#This Row],[Total eligible expenditure allocated to the operation (EUR)]]</f>
        <v>0.13174960518457129</v>
      </c>
    </row>
    <row r="1421" spans="1:20" ht="114.75" x14ac:dyDescent="0.25">
      <c r="A1421" s="15">
        <v>1417</v>
      </c>
      <c r="B1421" s="40" t="s">
        <v>4646</v>
      </c>
      <c r="C1421" s="40" t="s">
        <v>4647</v>
      </c>
      <c r="D1421" s="42" t="s">
        <v>54</v>
      </c>
      <c r="E1421" s="44" t="s">
        <v>1900</v>
      </c>
      <c r="F1421" s="40" t="s">
        <v>4648</v>
      </c>
      <c r="G1421" s="45" t="s">
        <v>4649</v>
      </c>
      <c r="H1421" s="46">
        <v>45868</v>
      </c>
      <c r="I1421" s="46">
        <v>46195</v>
      </c>
      <c r="J1421" s="50" t="s">
        <v>4701</v>
      </c>
      <c r="K1421" s="59" t="s">
        <v>1843</v>
      </c>
      <c r="L1421" s="59" t="s">
        <v>540</v>
      </c>
      <c r="M1421" s="59" t="s">
        <v>1972</v>
      </c>
      <c r="N1421" s="59" t="s">
        <v>77</v>
      </c>
      <c r="O1421" s="56" t="s">
        <v>6267</v>
      </c>
      <c r="P1421" s="59" t="s">
        <v>1773</v>
      </c>
      <c r="Q1421" s="59" t="s">
        <v>1786</v>
      </c>
      <c r="R1421" s="53">
        <v>191900</v>
      </c>
      <c r="S1421" s="53">
        <v>163115</v>
      </c>
      <c r="T1421" s="55">
        <f>Table42[[#This Row],[EU funds 
(EUR)]]/Table42[[#This Row],[Total eligible expenditure allocated to the operation (EUR)]]</f>
        <v>0.85</v>
      </c>
    </row>
    <row r="1422" spans="1:20" ht="114.75" x14ac:dyDescent="0.25">
      <c r="A1422" s="15">
        <v>1418</v>
      </c>
      <c r="B1422" s="40" t="s">
        <v>4650</v>
      </c>
      <c r="C1422" s="40" t="s">
        <v>898</v>
      </c>
      <c r="D1422" s="42" t="s">
        <v>54</v>
      </c>
      <c r="E1422" s="44" t="s">
        <v>1900</v>
      </c>
      <c r="F1422" s="40" t="s">
        <v>4651</v>
      </c>
      <c r="G1422" s="45" t="s">
        <v>4652</v>
      </c>
      <c r="H1422" s="46">
        <v>45895</v>
      </c>
      <c r="I1422" s="46">
        <v>46243</v>
      </c>
      <c r="J1422" s="50" t="s">
        <v>4701</v>
      </c>
      <c r="K1422" s="59" t="s">
        <v>1813</v>
      </c>
      <c r="L1422" s="59" t="s">
        <v>545</v>
      </c>
      <c r="M1422" s="59" t="s">
        <v>1980</v>
      </c>
      <c r="N1422" s="59" t="s">
        <v>268</v>
      </c>
      <c r="O1422" s="56" t="s">
        <v>6267</v>
      </c>
      <c r="P1422" s="59" t="s">
        <v>1773</v>
      </c>
      <c r="Q1422" s="59" t="s">
        <v>1786</v>
      </c>
      <c r="R1422" s="53">
        <v>616554.52</v>
      </c>
      <c r="S1422" s="53">
        <v>102000</v>
      </c>
      <c r="T1422" s="55">
        <f>Table42[[#This Row],[EU funds 
(EUR)]]/Table42[[#This Row],[Total eligible expenditure allocated to the operation (EUR)]]</f>
        <v>0.16543549141444944</v>
      </c>
    </row>
    <row r="1423" spans="1:20" ht="127.5" x14ac:dyDescent="0.25">
      <c r="A1423" s="15">
        <v>1419</v>
      </c>
      <c r="B1423" s="40" t="s">
        <v>766</v>
      </c>
      <c r="C1423" s="40" t="s">
        <v>1058</v>
      </c>
      <c r="D1423" s="42" t="s">
        <v>54</v>
      </c>
      <c r="E1423" s="44" t="s">
        <v>1900</v>
      </c>
      <c r="F1423" s="40" t="s">
        <v>1348</v>
      </c>
      <c r="G1423" s="45" t="s">
        <v>1654</v>
      </c>
      <c r="H1423" s="46">
        <v>45868</v>
      </c>
      <c r="I1423" s="46">
        <v>46631</v>
      </c>
      <c r="J1423" s="50" t="s">
        <v>4701</v>
      </c>
      <c r="K1423" s="59" t="s">
        <v>1871</v>
      </c>
      <c r="L1423" s="59" t="s">
        <v>546</v>
      </c>
      <c r="M1423" s="59" t="s">
        <v>1982</v>
      </c>
      <c r="N1423" s="59" t="s">
        <v>77</v>
      </c>
      <c r="O1423" s="56" t="s">
        <v>6267</v>
      </c>
      <c r="P1423" s="59" t="s">
        <v>1773</v>
      </c>
      <c r="Q1423" s="59" t="s">
        <v>1786</v>
      </c>
      <c r="R1423" s="53">
        <v>575053.6</v>
      </c>
      <c r="S1423" s="53">
        <v>144500</v>
      </c>
      <c r="T1423" s="55">
        <f>Table42[[#This Row],[EU funds 
(EUR)]]/Table42[[#This Row],[Total eligible expenditure allocated to the operation (EUR)]]</f>
        <v>0.25128092407386027</v>
      </c>
    </row>
    <row r="1424" spans="1:20" ht="127.5" x14ac:dyDescent="0.25">
      <c r="A1424" s="15">
        <v>1420</v>
      </c>
      <c r="B1424" s="40" t="s">
        <v>767</v>
      </c>
      <c r="C1424" s="40" t="s">
        <v>1059</v>
      </c>
      <c r="D1424" s="42" t="s">
        <v>54</v>
      </c>
      <c r="E1424" s="44" t="s">
        <v>1900</v>
      </c>
      <c r="F1424" s="40" t="s">
        <v>1349</v>
      </c>
      <c r="G1424" s="45" t="s">
        <v>1655</v>
      </c>
      <c r="H1424" s="46">
        <v>45868</v>
      </c>
      <c r="I1424" s="46">
        <v>46508</v>
      </c>
      <c r="J1424" s="50" t="s">
        <v>4701</v>
      </c>
      <c r="K1424" s="59" t="s">
        <v>1872</v>
      </c>
      <c r="L1424" s="59" t="s">
        <v>116</v>
      </c>
      <c r="M1424" s="59" t="s">
        <v>1953</v>
      </c>
      <c r="N1424" s="59" t="s">
        <v>77</v>
      </c>
      <c r="O1424" s="56" t="s">
        <v>6267</v>
      </c>
      <c r="P1424" s="59" t="s">
        <v>1773</v>
      </c>
      <c r="Q1424" s="59" t="s">
        <v>1786</v>
      </c>
      <c r="R1424" s="53">
        <v>618620</v>
      </c>
      <c r="S1424" s="53">
        <v>102000</v>
      </c>
      <c r="T1424" s="55">
        <f>Table42[[#This Row],[EU funds 
(EUR)]]/Table42[[#This Row],[Total eligible expenditure allocated to the operation (EUR)]]</f>
        <v>0.16488312696000776</v>
      </c>
    </row>
    <row r="1425" spans="1:20" ht="102" x14ac:dyDescent="0.25">
      <c r="A1425" s="15">
        <v>1421</v>
      </c>
      <c r="B1425" s="40" t="s">
        <v>768</v>
      </c>
      <c r="C1425" s="40" t="s">
        <v>1060</v>
      </c>
      <c r="D1425" s="42" t="s">
        <v>54</v>
      </c>
      <c r="E1425" s="44" t="s">
        <v>1900</v>
      </c>
      <c r="F1425" s="40" t="s">
        <v>1350</v>
      </c>
      <c r="G1425" s="45" t="s">
        <v>1656</v>
      </c>
      <c r="H1425" s="46">
        <v>45868</v>
      </c>
      <c r="I1425" s="46">
        <v>46508</v>
      </c>
      <c r="J1425" s="50" t="s">
        <v>4701</v>
      </c>
      <c r="K1425" s="59" t="s">
        <v>1873</v>
      </c>
      <c r="L1425" s="59" t="s">
        <v>541</v>
      </c>
      <c r="M1425" s="59" t="s">
        <v>1974</v>
      </c>
      <c r="N1425" s="59" t="s">
        <v>79</v>
      </c>
      <c r="O1425" s="56" t="s">
        <v>6267</v>
      </c>
      <c r="P1425" s="59" t="s">
        <v>1773</v>
      </c>
      <c r="Q1425" s="59" t="s">
        <v>1786</v>
      </c>
      <c r="R1425" s="53">
        <v>109249.53</v>
      </c>
      <c r="S1425" s="53">
        <v>68185.179999999993</v>
      </c>
      <c r="T1425" s="55">
        <f>Table42[[#This Row],[EU funds 
(EUR)]]/Table42[[#This Row],[Total eligible expenditure allocated to the operation (EUR)]]</f>
        <v>0.62412332574794593</v>
      </c>
    </row>
    <row r="1426" spans="1:20" ht="114.75" x14ac:dyDescent="0.25">
      <c r="A1426" s="15">
        <v>1422</v>
      </c>
      <c r="B1426" s="40" t="s">
        <v>1921</v>
      </c>
      <c r="C1426" s="40" t="s">
        <v>1929</v>
      </c>
      <c r="D1426" s="42" t="s">
        <v>54</v>
      </c>
      <c r="E1426" s="44" t="s">
        <v>1900</v>
      </c>
      <c r="F1426" s="40" t="s">
        <v>1937</v>
      </c>
      <c r="G1426" s="45" t="s">
        <v>4653</v>
      </c>
      <c r="H1426" s="46">
        <v>45892</v>
      </c>
      <c r="I1426" s="46">
        <v>46023</v>
      </c>
      <c r="J1426" s="50" t="s">
        <v>4701</v>
      </c>
      <c r="K1426" s="59" t="s">
        <v>123</v>
      </c>
      <c r="L1426" s="59" t="s">
        <v>116</v>
      </c>
      <c r="M1426" s="59" t="s">
        <v>1953</v>
      </c>
      <c r="N1426" s="59" t="s">
        <v>77</v>
      </c>
      <c r="O1426" s="56" t="s">
        <v>6267</v>
      </c>
      <c r="P1426" s="59" t="s">
        <v>1773</v>
      </c>
      <c r="Q1426" s="59" t="s">
        <v>1786</v>
      </c>
      <c r="R1426" s="53">
        <v>930092.4</v>
      </c>
      <c r="S1426" s="53">
        <v>204000</v>
      </c>
      <c r="T1426" s="55">
        <f>Table42[[#This Row],[EU funds 
(EUR)]]/Table42[[#This Row],[Total eligible expenditure allocated to the operation (EUR)]]</f>
        <v>0.21933304691017796</v>
      </c>
    </row>
    <row r="1427" spans="1:20" ht="114.75" x14ac:dyDescent="0.25">
      <c r="A1427" s="15">
        <v>1423</v>
      </c>
      <c r="B1427" s="40" t="s">
        <v>863</v>
      </c>
      <c r="C1427" s="40" t="s">
        <v>1148</v>
      </c>
      <c r="D1427" s="42" t="s">
        <v>54</v>
      </c>
      <c r="E1427" s="44" t="s">
        <v>1900</v>
      </c>
      <c r="F1427" s="40" t="s">
        <v>1439</v>
      </c>
      <c r="G1427" s="45" t="s">
        <v>1746</v>
      </c>
      <c r="H1427" s="46">
        <v>45888</v>
      </c>
      <c r="I1427" s="46">
        <v>46539</v>
      </c>
      <c r="J1427" s="50" t="s">
        <v>4701</v>
      </c>
      <c r="K1427" s="59" t="s">
        <v>1892</v>
      </c>
      <c r="L1427" s="59" t="s">
        <v>540</v>
      </c>
      <c r="M1427" s="59" t="s">
        <v>1972</v>
      </c>
      <c r="N1427" s="59" t="s">
        <v>77</v>
      </c>
      <c r="O1427" s="56" t="s">
        <v>6267</v>
      </c>
      <c r="P1427" s="59" t="s">
        <v>1773</v>
      </c>
      <c r="Q1427" s="59" t="s">
        <v>1786</v>
      </c>
      <c r="R1427" s="53">
        <v>331073.05</v>
      </c>
      <c r="S1427" s="53">
        <v>144500</v>
      </c>
      <c r="T1427" s="55">
        <f>Table42[[#This Row],[EU funds 
(EUR)]]/Table42[[#This Row],[Total eligible expenditure allocated to the operation (EUR)]]</f>
        <v>0.4364595668539013</v>
      </c>
    </row>
    <row r="1428" spans="1:20" ht="114.75" x14ac:dyDescent="0.25">
      <c r="A1428" s="15">
        <v>1424</v>
      </c>
      <c r="B1428" s="40" t="s">
        <v>769</v>
      </c>
      <c r="C1428" s="40" t="s">
        <v>449</v>
      </c>
      <c r="D1428" s="42" t="s">
        <v>54</v>
      </c>
      <c r="E1428" s="44" t="s">
        <v>1900</v>
      </c>
      <c r="F1428" s="40" t="s">
        <v>1351</v>
      </c>
      <c r="G1428" s="45" t="s">
        <v>1657</v>
      </c>
      <c r="H1428" s="46">
        <v>45868</v>
      </c>
      <c r="I1428" s="46">
        <v>46203</v>
      </c>
      <c r="J1428" s="50" t="s">
        <v>4701</v>
      </c>
      <c r="K1428" s="59" t="s">
        <v>539</v>
      </c>
      <c r="L1428" s="59" t="s">
        <v>116</v>
      </c>
      <c r="M1428" s="59" t="s">
        <v>1953</v>
      </c>
      <c r="N1428" s="59" t="s">
        <v>77</v>
      </c>
      <c r="O1428" s="56" t="s">
        <v>6267</v>
      </c>
      <c r="P1428" s="59" t="s">
        <v>1773</v>
      </c>
      <c r="Q1428" s="59" t="s">
        <v>1786</v>
      </c>
      <c r="R1428" s="53">
        <v>778308.51</v>
      </c>
      <c r="S1428" s="53">
        <v>204001.87</v>
      </c>
      <c r="T1428" s="55">
        <f>Table42[[#This Row],[EU funds 
(EUR)]]/Table42[[#This Row],[Total eligible expenditure allocated to the operation (EUR)]]</f>
        <v>0.26210926307358506</v>
      </c>
    </row>
    <row r="1429" spans="1:20" ht="102" x14ac:dyDescent="0.25">
      <c r="A1429" s="15">
        <v>1425</v>
      </c>
      <c r="B1429" s="40" t="s">
        <v>770</v>
      </c>
      <c r="C1429" s="40" t="s">
        <v>1061</v>
      </c>
      <c r="D1429" s="42" t="s">
        <v>54</v>
      </c>
      <c r="E1429" s="44" t="s">
        <v>1900</v>
      </c>
      <c r="F1429" s="40" t="s">
        <v>1352</v>
      </c>
      <c r="G1429" s="45" t="s">
        <v>1658</v>
      </c>
      <c r="H1429" s="46">
        <v>45868</v>
      </c>
      <c r="I1429" s="46">
        <v>46631</v>
      </c>
      <c r="J1429" s="50" t="s">
        <v>4701</v>
      </c>
      <c r="K1429" s="59" t="s">
        <v>93</v>
      </c>
      <c r="L1429" s="59" t="s">
        <v>74</v>
      </c>
      <c r="M1429" s="59" t="s">
        <v>1952</v>
      </c>
      <c r="N1429" s="59" t="s">
        <v>79</v>
      </c>
      <c r="O1429" s="56" t="s">
        <v>6267</v>
      </c>
      <c r="P1429" s="59" t="s">
        <v>1773</v>
      </c>
      <c r="Q1429" s="59" t="s">
        <v>1786</v>
      </c>
      <c r="R1429" s="53">
        <v>1956262.68</v>
      </c>
      <c r="S1429" s="53">
        <v>484500</v>
      </c>
      <c r="T1429" s="55">
        <f>Table42[[#This Row],[EU funds 
(EUR)]]/Table42[[#This Row],[Total eligible expenditure allocated to the operation (EUR)]]</f>
        <v>0.24766612630978577</v>
      </c>
    </row>
    <row r="1430" spans="1:20" ht="114.75" x14ac:dyDescent="0.25">
      <c r="A1430" s="15">
        <v>1426</v>
      </c>
      <c r="B1430" s="40" t="s">
        <v>771</v>
      </c>
      <c r="C1430" s="40" t="s">
        <v>1061</v>
      </c>
      <c r="D1430" s="42" t="s">
        <v>54</v>
      </c>
      <c r="E1430" s="44" t="s">
        <v>1900</v>
      </c>
      <c r="F1430" s="40" t="s">
        <v>1353</v>
      </c>
      <c r="G1430" s="45" t="s">
        <v>1659</v>
      </c>
      <c r="H1430" s="46">
        <v>45868</v>
      </c>
      <c r="I1430" s="46">
        <v>46631</v>
      </c>
      <c r="J1430" s="50" t="s">
        <v>4701</v>
      </c>
      <c r="K1430" s="59" t="s">
        <v>93</v>
      </c>
      <c r="L1430" s="59" t="s">
        <v>74</v>
      </c>
      <c r="M1430" s="59" t="s">
        <v>1952</v>
      </c>
      <c r="N1430" s="59" t="s">
        <v>79</v>
      </c>
      <c r="O1430" s="56" t="s">
        <v>6267</v>
      </c>
      <c r="P1430" s="59" t="s">
        <v>1773</v>
      </c>
      <c r="Q1430" s="59" t="s">
        <v>1786</v>
      </c>
      <c r="R1430" s="53">
        <v>958256.39</v>
      </c>
      <c r="S1430" s="53">
        <v>408000</v>
      </c>
      <c r="T1430" s="55">
        <f>Table42[[#This Row],[EU funds 
(EUR)]]/Table42[[#This Row],[Total eligible expenditure allocated to the operation (EUR)]]</f>
        <v>0.42577331521890505</v>
      </c>
    </row>
    <row r="1431" spans="1:20" ht="89.25" x14ac:dyDescent="0.25">
      <c r="A1431" s="15">
        <v>1427</v>
      </c>
      <c r="B1431" s="40" t="s">
        <v>772</v>
      </c>
      <c r="C1431" s="40" t="s">
        <v>1062</v>
      </c>
      <c r="D1431" s="42" t="s">
        <v>54</v>
      </c>
      <c r="E1431" s="44" t="s">
        <v>1900</v>
      </c>
      <c r="F1431" s="40" t="s">
        <v>1354</v>
      </c>
      <c r="G1431" s="45" t="s">
        <v>1660</v>
      </c>
      <c r="H1431" s="46">
        <v>45868</v>
      </c>
      <c r="I1431" s="46">
        <v>46248</v>
      </c>
      <c r="J1431" s="50" t="s">
        <v>4701</v>
      </c>
      <c r="K1431" s="59" t="s">
        <v>1874</v>
      </c>
      <c r="L1431" s="59" t="s">
        <v>73</v>
      </c>
      <c r="M1431" s="59" t="s">
        <v>1950</v>
      </c>
      <c r="N1431" s="59" t="s">
        <v>77</v>
      </c>
      <c r="O1431" s="56" t="s">
        <v>6267</v>
      </c>
      <c r="P1431" s="59" t="s">
        <v>1773</v>
      </c>
      <c r="Q1431" s="59" t="s">
        <v>1786</v>
      </c>
      <c r="R1431" s="53">
        <v>779830.4</v>
      </c>
      <c r="S1431" s="53">
        <v>288999.99</v>
      </c>
      <c r="T1431" s="55">
        <f>Table42[[#This Row],[EU funds 
(EUR)]]/Table42[[#This Row],[Total eligible expenditure allocated to the operation (EUR)]]</f>
        <v>0.37059338799821084</v>
      </c>
    </row>
    <row r="1432" spans="1:20" ht="114.75" x14ac:dyDescent="0.25">
      <c r="A1432" s="15">
        <v>1428</v>
      </c>
      <c r="B1432" s="40" t="s">
        <v>773</v>
      </c>
      <c r="C1432" s="40" t="s">
        <v>1063</v>
      </c>
      <c r="D1432" s="42" t="s">
        <v>54</v>
      </c>
      <c r="E1432" s="44" t="s">
        <v>1900</v>
      </c>
      <c r="F1432" s="40" t="s">
        <v>1355</v>
      </c>
      <c r="G1432" s="45" t="s">
        <v>1661</v>
      </c>
      <c r="H1432" s="46">
        <v>45868</v>
      </c>
      <c r="I1432" s="46">
        <v>45903</v>
      </c>
      <c r="J1432" s="50" t="s">
        <v>4701</v>
      </c>
      <c r="K1432" s="59" t="s">
        <v>255</v>
      </c>
      <c r="L1432" s="59" t="s">
        <v>262</v>
      </c>
      <c r="M1432" s="59" t="s">
        <v>1963</v>
      </c>
      <c r="N1432" s="59" t="s">
        <v>79</v>
      </c>
      <c r="O1432" s="56" t="s">
        <v>6267</v>
      </c>
      <c r="P1432" s="59" t="s">
        <v>1773</v>
      </c>
      <c r="Q1432" s="59" t="s">
        <v>1786</v>
      </c>
      <c r="R1432" s="53">
        <v>1895959.05</v>
      </c>
      <c r="S1432" s="53">
        <v>867000</v>
      </c>
      <c r="T1432" s="55">
        <f>Table42[[#This Row],[EU funds 
(EUR)]]/Table42[[#This Row],[Total eligible expenditure allocated to the operation (EUR)]]</f>
        <v>0.45728835757291275</v>
      </c>
    </row>
    <row r="1433" spans="1:20" ht="76.5" x14ac:dyDescent="0.25">
      <c r="A1433" s="15">
        <v>1429</v>
      </c>
      <c r="B1433" s="40" t="s">
        <v>774</v>
      </c>
      <c r="C1433" s="40" t="s">
        <v>1064</v>
      </c>
      <c r="D1433" s="42" t="s">
        <v>54</v>
      </c>
      <c r="E1433" s="44" t="s">
        <v>1900</v>
      </c>
      <c r="F1433" s="40" t="s">
        <v>1356</v>
      </c>
      <c r="G1433" s="45" t="s">
        <v>1662</v>
      </c>
      <c r="H1433" s="46">
        <v>45868</v>
      </c>
      <c r="I1433" s="46">
        <v>46221</v>
      </c>
      <c r="J1433" s="50" t="s">
        <v>4701</v>
      </c>
      <c r="K1433" s="59" t="s">
        <v>1875</v>
      </c>
      <c r="L1433" s="59" t="s">
        <v>118</v>
      </c>
      <c r="M1433" s="59" t="s">
        <v>1955</v>
      </c>
      <c r="N1433" s="59" t="s">
        <v>77</v>
      </c>
      <c r="O1433" s="56" t="s">
        <v>6267</v>
      </c>
      <c r="P1433" s="59" t="s">
        <v>1773</v>
      </c>
      <c r="Q1433" s="59" t="s">
        <v>1786</v>
      </c>
      <c r="R1433" s="53">
        <v>103146.88</v>
      </c>
      <c r="S1433" s="53">
        <v>85000</v>
      </c>
      <c r="T1433" s="55">
        <f>Table42[[#This Row],[EU funds 
(EUR)]]/Table42[[#This Row],[Total eligible expenditure allocated to the operation (EUR)]]</f>
        <v>0.82406758207325315</v>
      </c>
    </row>
    <row r="1434" spans="1:20" ht="89.25" x14ac:dyDescent="0.25">
      <c r="A1434" s="15">
        <v>1430</v>
      </c>
      <c r="B1434" s="40" t="s">
        <v>775</v>
      </c>
      <c r="C1434" s="40" t="s">
        <v>1065</v>
      </c>
      <c r="D1434" s="42" t="s">
        <v>54</v>
      </c>
      <c r="E1434" s="44" t="s">
        <v>1900</v>
      </c>
      <c r="F1434" s="40" t="s">
        <v>1357</v>
      </c>
      <c r="G1434" s="45" t="s">
        <v>1663</v>
      </c>
      <c r="H1434" s="46">
        <v>45868</v>
      </c>
      <c r="I1434" s="46">
        <v>46478</v>
      </c>
      <c r="J1434" s="50" t="s">
        <v>4701</v>
      </c>
      <c r="K1434" s="59" t="s">
        <v>1870</v>
      </c>
      <c r="L1434" s="59" t="s">
        <v>74</v>
      </c>
      <c r="M1434" s="59" t="s">
        <v>75</v>
      </c>
      <c r="N1434" s="59" t="s">
        <v>75</v>
      </c>
      <c r="O1434" s="56" t="s">
        <v>6267</v>
      </c>
      <c r="P1434" s="59" t="s">
        <v>1773</v>
      </c>
      <c r="Q1434" s="59" t="s">
        <v>1786</v>
      </c>
      <c r="R1434" s="53">
        <v>822516.75</v>
      </c>
      <c r="S1434" s="53">
        <v>102000</v>
      </c>
      <c r="T1434" s="55">
        <f>Table42[[#This Row],[EU funds 
(EUR)]]/Table42[[#This Row],[Total eligible expenditure allocated to the operation (EUR)]]</f>
        <v>0.12400963263058169</v>
      </c>
    </row>
    <row r="1435" spans="1:20" ht="114.75" x14ac:dyDescent="0.25">
      <c r="A1435" s="15">
        <v>1431</v>
      </c>
      <c r="B1435" s="40" t="s">
        <v>881</v>
      </c>
      <c r="C1435" s="40" t="s">
        <v>1165</v>
      </c>
      <c r="D1435" s="42" t="s">
        <v>54</v>
      </c>
      <c r="E1435" s="44" t="s">
        <v>1900</v>
      </c>
      <c r="F1435" s="40" t="s">
        <v>1455</v>
      </c>
      <c r="G1435" s="45" t="s">
        <v>1763</v>
      </c>
      <c r="H1435" s="46">
        <v>45889</v>
      </c>
      <c r="I1435" s="46">
        <v>46997</v>
      </c>
      <c r="J1435" s="50" t="s">
        <v>4701</v>
      </c>
      <c r="K1435" s="59" t="s">
        <v>1889</v>
      </c>
      <c r="L1435" s="59" t="s">
        <v>116</v>
      </c>
      <c r="M1435" s="59" t="s">
        <v>1953</v>
      </c>
      <c r="N1435" s="59" t="s">
        <v>77</v>
      </c>
      <c r="O1435" s="56" t="s">
        <v>6267</v>
      </c>
      <c r="P1435" s="59" t="s">
        <v>1773</v>
      </c>
      <c r="Q1435" s="59" t="s">
        <v>1786</v>
      </c>
      <c r="R1435" s="53">
        <v>1732770.49</v>
      </c>
      <c r="S1435" s="53">
        <v>577999.99</v>
      </c>
      <c r="T1435" s="55">
        <f>Table42[[#This Row],[EU funds 
(EUR)]]/Table42[[#This Row],[Total eligible expenditure allocated to the operation (EUR)]]</f>
        <v>0.33356984859547095</v>
      </c>
    </row>
    <row r="1436" spans="1:20" ht="89.25" x14ac:dyDescent="0.25">
      <c r="A1436" s="15">
        <v>1432</v>
      </c>
      <c r="B1436" s="40" t="s">
        <v>776</v>
      </c>
      <c r="C1436" s="40" t="s">
        <v>1066</v>
      </c>
      <c r="D1436" s="42" t="s">
        <v>54</v>
      </c>
      <c r="E1436" s="44" t="s">
        <v>1900</v>
      </c>
      <c r="F1436" s="40" t="s">
        <v>1358</v>
      </c>
      <c r="G1436" s="45" t="s">
        <v>1664</v>
      </c>
      <c r="H1436" s="46">
        <v>45868</v>
      </c>
      <c r="I1436" s="46">
        <v>46744</v>
      </c>
      <c r="J1436" s="50" t="s">
        <v>4701</v>
      </c>
      <c r="K1436" s="59" t="s">
        <v>1835</v>
      </c>
      <c r="L1436" s="59" t="s">
        <v>545</v>
      </c>
      <c r="M1436" s="59" t="s">
        <v>1980</v>
      </c>
      <c r="N1436" s="59" t="s">
        <v>268</v>
      </c>
      <c r="O1436" s="56" t="s">
        <v>6267</v>
      </c>
      <c r="P1436" s="59" t="s">
        <v>1773</v>
      </c>
      <c r="Q1436" s="59" t="s">
        <v>1786</v>
      </c>
      <c r="R1436" s="53">
        <v>2360752.88</v>
      </c>
      <c r="S1436" s="53">
        <v>722500</v>
      </c>
      <c r="T1436" s="55">
        <f>Table42[[#This Row],[EU funds 
(EUR)]]/Table42[[#This Row],[Total eligible expenditure allocated to the operation (EUR)]]</f>
        <v>0.30604643379700125</v>
      </c>
    </row>
    <row r="1437" spans="1:20" ht="140.25" x14ac:dyDescent="0.25">
      <c r="A1437" s="15">
        <v>1433</v>
      </c>
      <c r="B1437" s="40" t="s">
        <v>4654</v>
      </c>
      <c r="C1437" s="40" t="s">
        <v>4655</v>
      </c>
      <c r="D1437" s="42" t="s">
        <v>54</v>
      </c>
      <c r="E1437" s="44" t="s">
        <v>1900</v>
      </c>
      <c r="F1437" s="40" t="s">
        <v>4656</v>
      </c>
      <c r="G1437" s="45" t="s">
        <v>4657</v>
      </c>
      <c r="H1437" s="46">
        <v>45981</v>
      </c>
      <c r="I1437" s="46">
        <v>46966</v>
      </c>
      <c r="J1437" s="50" t="s">
        <v>4701</v>
      </c>
      <c r="K1437" s="59" t="s">
        <v>1840</v>
      </c>
      <c r="L1437" s="59" t="s">
        <v>541</v>
      </c>
      <c r="M1437" s="59" t="s">
        <v>1974</v>
      </c>
      <c r="N1437" s="59" t="s">
        <v>79</v>
      </c>
      <c r="O1437" s="56" t="s">
        <v>6267</v>
      </c>
      <c r="P1437" s="59" t="s">
        <v>4658</v>
      </c>
      <c r="Q1437" s="59" t="s">
        <v>4659</v>
      </c>
      <c r="R1437" s="53">
        <v>14371550.59</v>
      </c>
      <c r="S1437" s="53">
        <v>7203750</v>
      </c>
      <c r="T1437" s="55">
        <f>Table42[[#This Row],[EU funds 
(EUR)]]/Table42[[#This Row],[Total eligible expenditure allocated to the operation (EUR)]]</f>
        <v>0.50125071438098734</v>
      </c>
    </row>
    <row r="1438" spans="1:20" ht="204" x14ac:dyDescent="0.25">
      <c r="A1438" s="15">
        <v>1434</v>
      </c>
      <c r="B1438" s="40" t="s">
        <v>4660</v>
      </c>
      <c r="C1438" s="40" t="s">
        <v>4661</v>
      </c>
      <c r="D1438" s="42" t="s">
        <v>54</v>
      </c>
      <c r="E1438" s="44" t="s">
        <v>1900</v>
      </c>
      <c r="F1438" s="40" t="s">
        <v>4662</v>
      </c>
      <c r="G1438" s="45" t="s">
        <v>4663</v>
      </c>
      <c r="H1438" s="46">
        <v>45981</v>
      </c>
      <c r="I1438" s="46">
        <v>46550</v>
      </c>
      <c r="J1438" s="50" t="s">
        <v>4701</v>
      </c>
      <c r="K1438" s="59" t="s">
        <v>90</v>
      </c>
      <c r="L1438" s="59" t="s">
        <v>38</v>
      </c>
      <c r="M1438" s="59" t="s">
        <v>75</v>
      </c>
      <c r="N1438" s="59" t="s">
        <v>75</v>
      </c>
      <c r="O1438" s="56" t="s">
        <v>6267</v>
      </c>
      <c r="P1438" s="59" t="s">
        <v>4658</v>
      </c>
      <c r="Q1438" s="59" t="s">
        <v>4659</v>
      </c>
      <c r="R1438" s="53">
        <v>19855840.989999998</v>
      </c>
      <c r="S1438" s="53">
        <v>16877464.84</v>
      </c>
      <c r="T1438" s="55">
        <f>Table42[[#This Row],[EU funds 
(EUR)]]/Table42[[#This Row],[Total eligible expenditure allocated to the operation (EUR)]]</f>
        <v>0.84999999992445552</v>
      </c>
    </row>
    <row r="1439" spans="1:20" ht="76.5" x14ac:dyDescent="0.25">
      <c r="A1439" s="15">
        <v>1435</v>
      </c>
      <c r="B1439" s="40" t="s">
        <v>4664</v>
      </c>
      <c r="C1439" s="40" t="s">
        <v>4455</v>
      </c>
      <c r="D1439" s="42" t="s">
        <v>54</v>
      </c>
      <c r="E1439" s="44" t="s">
        <v>1900</v>
      </c>
      <c r="F1439" s="40" t="s">
        <v>4665</v>
      </c>
      <c r="G1439" s="45" t="s">
        <v>4666</v>
      </c>
      <c r="H1439" s="46">
        <v>45981</v>
      </c>
      <c r="I1439" s="46">
        <v>47041</v>
      </c>
      <c r="J1439" s="50" t="s">
        <v>4701</v>
      </c>
      <c r="K1439" s="59" t="s">
        <v>528</v>
      </c>
      <c r="L1439" s="59" t="s">
        <v>264</v>
      </c>
      <c r="M1439" s="59" t="s">
        <v>1957</v>
      </c>
      <c r="N1439" s="59" t="s">
        <v>79</v>
      </c>
      <c r="O1439" s="56" t="s">
        <v>6267</v>
      </c>
      <c r="P1439" s="59" t="s">
        <v>4658</v>
      </c>
      <c r="Q1439" s="59" t="s">
        <v>4659</v>
      </c>
      <c r="R1439" s="53">
        <v>6756205.8799999999</v>
      </c>
      <c r="S1439" s="53">
        <v>2188749.9900000002</v>
      </c>
      <c r="T1439" s="55">
        <f>Table42[[#This Row],[EU funds 
(EUR)]]/Table42[[#This Row],[Total eligible expenditure allocated to the operation (EUR)]]</f>
        <v>0.32396141101608944</v>
      </c>
    </row>
    <row r="1440" spans="1:20" ht="76.5" x14ac:dyDescent="0.25">
      <c r="A1440" s="15">
        <v>1436</v>
      </c>
      <c r="B1440" s="40" t="s">
        <v>4667</v>
      </c>
      <c r="C1440" s="40" t="s">
        <v>4668</v>
      </c>
      <c r="D1440" s="42" t="s">
        <v>54</v>
      </c>
      <c r="E1440" s="44" t="s">
        <v>1900</v>
      </c>
      <c r="F1440" s="40" t="s">
        <v>4669</v>
      </c>
      <c r="G1440" s="45" t="s">
        <v>4670</v>
      </c>
      <c r="H1440" s="46">
        <v>45981</v>
      </c>
      <c r="I1440" s="46">
        <v>47088</v>
      </c>
      <c r="J1440" s="50" t="s">
        <v>4701</v>
      </c>
      <c r="K1440" s="59" t="s">
        <v>92</v>
      </c>
      <c r="L1440" s="59" t="s">
        <v>73</v>
      </c>
      <c r="M1440" s="59" t="s">
        <v>1950</v>
      </c>
      <c r="N1440" s="59" t="s">
        <v>77</v>
      </c>
      <c r="O1440" s="56" t="s">
        <v>6267</v>
      </c>
      <c r="P1440" s="59" t="s">
        <v>4658</v>
      </c>
      <c r="Q1440" s="59" t="s">
        <v>4659</v>
      </c>
      <c r="R1440" s="53">
        <v>18786201.629999999</v>
      </c>
      <c r="S1440" s="53">
        <v>15968271.380000001</v>
      </c>
      <c r="T1440" s="55">
        <f>Table42[[#This Row],[EU funds 
(EUR)]]/Table42[[#This Row],[Total eligible expenditure allocated to the operation (EUR)]]</f>
        <v>0.84999999970723206</v>
      </c>
    </row>
    <row r="1441" spans="1:20" ht="127.5" x14ac:dyDescent="0.25">
      <c r="A1441" s="15">
        <v>1437</v>
      </c>
      <c r="B1441" s="40" t="s">
        <v>4671</v>
      </c>
      <c r="C1441" s="40" t="s">
        <v>4672</v>
      </c>
      <c r="D1441" s="42" t="s">
        <v>54</v>
      </c>
      <c r="E1441" s="44" t="s">
        <v>1900</v>
      </c>
      <c r="F1441" s="40" t="s">
        <v>4673</v>
      </c>
      <c r="G1441" s="45" t="s">
        <v>4674</v>
      </c>
      <c r="H1441" s="46">
        <v>45981</v>
      </c>
      <c r="I1441" s="46">
        <v>46997</v>
      </c>
      <c r="J1441" s="50" t="s">
        <v>4701</v>
      </c>
      <c r="K1441" s="59" t="s">
        <v>250</v>
      </c>
      <c r="L1441" s="59" t="s">
        <v>72</v>
      </c>
      <c r="M1441" s="59" t="s">
        <v>1949</v>
      </c>
      <c r="N1441" s="59" t="s">
        <v>77</v>
      </c>
      <c r="O1441" s="56" t="s">
        <v>6267</v>
      </c>
      <c r="P1441" s="59" t="s">
        <v>4658</v>
      </c>
      <c r="Q1441" s="59" t="s">
        <v>4659</v>
      </c>
      <c r="R1441" s="53">
        <v>14200000</v>
      </c>
      <c r="S1441" s="53">
        <v>12070000</v>
      </c>
      <c r="T1441" s="55">
        <f>Table42[[#This Row],[EU funds 
(EUR)]]/Table42[[#This Row],[Total eligible expenditure allocated to the operation (EUR)]]</f>
        <v>0.85</v>
      </c>
    </row>
    <row r="1442" spans="1:20" ht="114.75" x14ac:dyDescent="0.25">
      <c r="A1442" s="15">
        <v>1438</v>
      </c>
      <c r="B1442" s="40" t="s">
        <v>4675</v>
      </c>
      <c r="C1442" s="40" t="s">
        <v>2529</v>
      </c>
      <c r="D1442" s="42" t="s">
        <v>54</v>
      </c>
      <c r="E1442" s="44" t="s">
        <v>1900</v>
      </c>
      <c r="F1442" s="40" t="s">
        <v>4676</v>
      </c>
      <c r="G1442" s="45" t="s">
        <v>4677</v>
      </c>
      <c r="H1442" s="46">
        <v>45981</v>
      </c>
      <c r="I1442" s="46">
        <v>46888</v>
      </c>
      <c r="J1442" s="50" t="s">
        <v>4701</v>
      </c>
      <c r="K1442" s="59" t="s">
        <v>123</v>
      </c>
      <c r="L1442" s="59" t="s">
        <v>116</v>
      </c>
      <c r="M1442" s="59" t="s">
        <v>1953</v>
      </c>
      <c r="N1442" s="59" t="s">
        <v>77</v>
      </c>
      <c r="O1442" s="56" t="s">
        <v>6267</v>
      </c>
      <c r="P1442" s="59" t="s">
        <v>4658</v>
      </c>
      <c r="Q1442" s="59" t="s">
        <v>4659</v>
      </c>
      <c r="R1442" s="53">
        <v>52798413.25</v>
      </c>
      <c r="S1442" s="53">
        <v>30089999.960000001</v>
      </c>
      <c r="T1442" s="55">
        <f>Table42[[#This Row],[EU funds 
(EUR)]]/Table42[[#This Row],[Total eligible expenditure allocated to the operation (EUR)]]</f>
        <v>0.56990348966595128</v>
      </c>
    </row>
    <row r="1443" spans="1:20" ht="102" x14ac:dyDescent="0.25">
      <c r="A1443" s="15">
        <v>1439</v>
      </c>
      <c r="B1443" s="40" t="s">
        <v>4678</v>
      </c>
      <c r="C1443" s="40" t="s">
        <v>4679</v>
      </c>
      <c r="D1443" s="42" t="s">
        <v>54</v>
      </c>
      <c r="E1443" s="44" t="s">
        <v>1900</v>
      </c>
      <c r="F1443" s="40" t="s">
        <v>4680</v>
      </c>
      <c r="G1443" s="45" t="s">
        <v>4681</v>
      </c>
      <c r="H1443" s="46">
        <v>45981</v>
      </c>
      <c r="I1443" s="46">
        <v>46905</v>
      </c>
      <c r="J1443" s="50" t="s">
        <v>4701</v>
      </c>
      <c r="K1443" s="59" t="s">
        <v>1893</v>
      </c>
      <c r="L1443" s="59" t="s">
        <v>546</v>
      </c>
      <c r="M1443" s="59" t="s">
        <v>1982</v>
      </c>
      <c r="N1443" s="59" t="s">
        <v>77</v>
      </c>
      <c r="O1443" s="56" t="s">
        <v>6267</v>
      </c>
      <c r="P1443" s="59" t="s">
        <v>4658</v>
      </c>
      <c r="Q1443" s="59" t="s">
        <v>4659</v>
      </c>
      <c r="R1443" s="53">
        <v>4144456.34</v>
      </c>
      <c r="S1443" s="53">
        <v>3485000</v>
      </c>
      <c r="T1443" s="55">
        <f>Table42[[#This Row],[EU funds 
(EUR)]]/Table42[[#This Row],[Total eligible expenditure allocated to the operation (EUR)]]</f>
        <v>0.84088230496355043</v>
      </c>
    </row>
    <row r="1444" spans="1:20" ht="114.75" x14ac:dyDescent="0.25">
      <c r="A1444" s="15">
        <v>1440</v>
      </c>
      <c r="B1444" s="40" t="s">
        <v>604</v>
      </c>
      <c r="C1444" s="40" t="s">
        <v>909</v>
      </c>
      <c r="D1444" s="42" t="s">
        <v>54</v>
      </c>
      <c r="E1444" s="44" t="s">
        <v>186</v>
      </c>
      <c r="F1444" s="40" t="s">
        <v>1192</v>
      </c>
      <c r="G1444" s="45" t="s">
        <v>1495</v>
      </c>
      <c r="H1444" s="46">
        <v>45790</v>
      </c>
      <c r="I1444" s="46">
        <v>47005</v>
      </c>
      <c r="J1444" s="50" t="s">
        <v>4701</v>
      </c>
      <c r="K1444" s="59" t="s">
        <v>90</v>
      </c>
      <c r="L1444" s="59" t="s">
        <v>38</v>
      </c>
      <c r="M1444" s="59" t="s">
        <v>1985</v>
      </c>
      <c r="N1444" s="59" t="s">
        <v>1797</v>
      </c>
      <c r="O1444" s="56" t="s">
        <v>6267</v>
      </c>
      <c r="P1444" s="59" t="s">
        <v>1771</v>
      </c>
      <c r="Q1444" s="59" t="s">
        <v>1784</v>
      </c>
      <c r="R1444" s="53">
        <v>79727524.640000001</v>
      </c>
      <c r="S1444" s="53">
        <v>41498176.57</v>
      </c>
      <c r="T1444" s="55">
        <f>Table42[[#This Row],[EU funds 
(EUR)]]/Table42[[#This Row],[Total eligible expenditure allocated to the operation (EUR)]]</f>
        <v>0.52049999993578122</v>
      </c>
    </row>
    <row r="1445" spans="1:20" ht="114.75" x14ac:dyDescent="0.25">
      <c r="A1445" s="15">
        <v>1441</v>
      </c>
      <c r="B1445" s="40" t="s">
        <v>133</v>
      </c>
      <c r="C1445" s="40" t="s">
        <v>161</v>
      </c>
      <c r="D1445" s="42" t="s">
        <v>54</v>
      </c>
      <c r="E1445" s="44" t="s">
        <v>186</v>
      </c>
      <c r="F1445" s="40" t="s">
        <v>193</v>
      </c>
      <c r="G1445" s="45" t="s">
        <v>222</v>
      </c>
      <c r="H1445" s="46">
        <v>45502</v>
      </c>
      <c r="I1445" s="46">
        <v>46752</v>
      </c>
      <c r="J1445" s="50" t="s">
        <v>4701</v>
      </c>
      <c r="K1445" s="59" t="s">
        <v>90</v>
      </c>
      <c r="L1445" s="59" t="s">
        <v>38</v>
      </c>
      <c r="M1445" s="59" t="s">
        <v>1958</v>
      </c>
      <c r="N1445" s="59" t="s">
        <v>266</v>
      </c>
      <c r="O1445" s="56" t="s">
        <v>6267</v>
      </c>
      <c r="P1445" s="59" t="s">
        <v>275</v>
      </c>
      <c r="Q1445" s="59" t="s">
        <v>284</v>
      </c>
      <c r="R1445" s="53">
        <v>44899000</v>
      </c>
      <c r="S1445" s="53">
        <v>9999007.3000000007</v>
      </c>
      <c r="T1445" s="55">
        <f>Table42[[#This Row],[EU funds 
(EUR)]]/Table42[[#This Row],[Total eligible expenditure allocated to the operation (EUR)]]</f>
        <v>0.22270000000000001</v>
      </c>
    </row>
    <row r="1446" spans="1:20" ht="89.25" x14ac:dyDescent="0.25">
      <c r="A1446" s="15">
        <v>1442</v>
      </c>
      <c r="B1446" s="40" t="s">
        <v>607</v>
      </c>
      <c r="C1446" s="40" t="s">
        <v>370</v>
      </c>
      <c r="D1446" s="42" t="s">
        <v>54</v>
      </c>
      <c r="E1446" s="44" t="s">
        <v>186</v>
      </c>
      <c r="F1446" s="40" t="s">
        <v>1195</v>
      </c>
      <c r="G1446" s="45" t="s">
        <v>1498</v>
      </c>
      <c r="H1446" s="46">
        <v>45806</v>
      </c>
      <c r="I1446" s="46"/>
      <c r="J1446" s="50" t="s">
        <v>4701</v>
      </c>
      <c r="K1446" s="59"/>
      <c r="L1446" s="59"/>
      <c r="M1446" s="59"/>
      <c r="N1446" s="59"/>
      <c r="O1446" s="56" t="s">
        <v>6267</v>
      </c>
      <c r="P1446" s="59" t="s">
        <v>1771</v>
      </c>
      <c r="Q1446" s="59" t="s">
        <v>1784</v>
      </c>
      <c r="R1446" s="53">
        <v>11000000</v>
      </c>
      <c r="S1446" s="53">
        <v>11000000</v>
      </c>
      <c r="T1446" s="55">
        <f>Table42[[#This Row],[EU funds 
(EUR)]]/Table42[[#This Row],[Total eligible expenditure allocated to the operation (EUR)]]</f>
        <v>1</v>
      </c>
    </row>
    <row r="1447" spans="1:20" ht="127.5" x14ac:dyDescent="0.25">
      <c r="A1447" s="15">
        <v>1443</v>
      </c>
      <c r="B1447" s="40" t="s">
        <v>4682</v>
      </c>
      <c r="C1447" s="40" t="s">
        <v>4683</v>
      </c>
      <c r="D1447" s="42" t="s">
        <v>54</v>
      </c>
      <c r="E1447" s="44" t="s">
        <v>186</v>
      </c>
      <c r="F1447" s="40" t="s">
        <v>4684</v>
      </c>
      <c r="G1447" s="45" t="s">
        <v>4685</v>
      </c>
      <c r="H1447" s="46">
        <v>45932</v>
      </c>
      <c r="I1447" s="46">
        <v>47149</v>
      </c>
      <c r="J1447" s="50" t="s">
        <v>4701</v>
      </c>
      <c r="K1447" s="59" t="s">
        <v>90</v>
      </c>
      <c r="L1447" s="59" t="s">
        <v>38</v>
      </c>
      <c r="M1447" s="59" t="s">
        <v>4686</v>
      </c>
      <c r="N1447" s="59" t="s">
        <v>4687</v>
      </c>
      <c r="O1447" s="56" t="s">
        <v>6267</v>
      </c>
      <c r="P1447" s="59" t="s">
        <v>1771</v>
      </c>
      <c r="Q1447" s="59" t="s">
        <v>1784</v>
      </c>
      <c r="R1447" s="53">
        <v>4058823.5</v>
      </c>
      <c r="S1447" s="53">
        <v>3449999.97</v>
      </c>
      <c r="T1447" s="55">
        <f>Table42[[#This Row],[EU funds 
(EUR)]]/Table42[[#This Row],[Total eligible expenditure allocated to the operation (EUR)]]</f>
        <v>0.84999999876811594</v>
      </c>
    </row>
    <row r="1448" spans="1:20" ht="114.75" x14ac:dyDescent="0.25">
      <c r="A1448" s="15">
        <v>1444</v>
      </c>
      <c r="B1448" s="40" t="s">
        <v>4688</v>
      </c>
      <c r="C1448" s="40" t="s">
        <v>4689</v>
      </c>
      <c r="D1448" s="42" t="s">
        <v>54</v>
      </c>
      <c r="E1448" s="44" t="s">
        <v>186</v>
      </c>
      <c r="F1448" s="40" t="s">
        <v>4690</v>
      </c>
      <c r="G1448" s="45" t="s">
        <v>4691</v>
      </c>
      <c r="H1448" s="46">
        <v>45940</v>
      </c>
      <c r="I1448" s="46">
        <v>46752</v>
      </c>
      <c r="J1448" s="50" t="s">
        <v>4701</v>
      </c>
      <c r="K1448" s="59" t="s">
        <v>90</v>
      </c>
      <c r="L1448" s="59" t="s">
        <v>38</v>
      </c>
      <c r="M1448" s="59" t="s">
        <v>4692</v>
      </c>
      <c r="N1448" s="59" t="s">
        <v>4693</v>
      </c>
      <c r="O1448" s="56" t="s">
        <v>6267</v>
      </c>
      <c r="P1448" s="59" t="s">
        <v>1771</v>
      </c>
      <c r="Q1448" s="59" t="s">
        <v>1784</v>
      </c>
      <c r="R1448" s="53">
        <v>4009652.67</v>
      </c>
      <c r="S1448" s="53">
        <v>3408204.76</v>
      </c>
      <c r="T1448" s="55">
        <f>Table42[[#This Row],[EU funds 
(EUR)]]/Table42[[#This Row],[Total eligible expenditure allocated to the operation (EUR)]]</f>
        <v>0.84999999763071743</v>
      </c>
    </row>
    <row r="1449" spans="1:20" ht="89.25" x14ac:dyDescent="0.25">
      <c r="A1449" s="15">
        <v>1445</v>
      </c>
      <c r="B1449" s="40" t="s">
        <v>4694</v>
      </c>
      <c r="C1449" s="40" t="s">
        <v>4695</v>
      </c>
      <c r="D1449" s="42" t="s">
        <v>54</v>
      </c>
      <c r="E1449" s="44" t="s">
        <v>186</v>
      </c>
      <c r="F1449" s="40" t="s">
        <v>4696</v>
      </c>
      <c r="G1449" s="45" t="s">
        <v>4697</v>
      </c>
      <c r="H1449" s="46">
        <v>45989</v>
      </c>
      <c r="I1449" s="46">
        <v>46752</v>
      </c>
      <c r="J1449" s="50" t="s">
        <v>4701</v>
      </c>
      <c r="K1449" s="59" t="s">
        <v>4698</v>
      </c>
      <c r="L1449" s="59" t="s">
        <v>543</v>
      </c>
      <c r="M1449" s="59" t="s">
        <v>1978</v>
      </c>
      <c r="N1449" s="59" t="s">
        <v>79</v>
      </c>
      <c r="O1449" s="56" t="s">
        <v>6267</v>
      </c>
      <c r="P1449" s="59" t="s">
        <v>1771</v>
      </c>
      <c r="Q1449" s="59" t="s">
        <v>1784</v>
      </c>
      <c r="R1449" s="53">
        <v>4029968.39</v>
      </c>
      <c r="S1449" s="53">
        <v>3425473.13</v>
      </c>
      <c r="T1449" s="55">
        <f>Table42[[#This Row],[EU funds 
(EUR)]]/Table42[[#This Row],[Total eligible expenditure allocated to the operation (EUR)]]</f>
        <v>0.8499999996277886</v>
      </c>
    </row>
    <row r="1450" spans="1:20" ht="114.75" x14ac:dyDescent="0.25">
      <c r="A1450" s="15">
        <v>1446</v>
      </c>
      <c r="B1450" s="40" t="s">
        <v>6247</v>
      </c>
      <c r="C1450" s="40" t="s">
        <v>6248</v>
      </c>
      <c r="D1450" s="42" t="s">
        <v>54</v>
      </c>
      <c r="E1450" s="44" t="s">
        <v>186</v>
      </c>
      <c r="F1450" s="40" t="s">
        <v>6249</v>
      </c>
      <c r="G1450" s="45" t="s">
        <v>6250</v>
      </c>
      <c r="H1450" s="46">
        <v>46080</v>
      </c>
      <c r="I1450" s="46">
        <v>46569</v>
      </c>
      <c r="J1450" s="50" t="s">
        <v>4701</v>
      </c>
      <c r="K1450" s="59" t="s">
        <v>126</v>
      </c>
      <c r="L1450" s="59" t="s">
        <v>117</v>
      </c>
      <c r="M1450" s="59" t="s">
        <v>1954</v>
      </c>
      <c r="N1450" s="59" t="s">
        <v>77</v>
      </c>
      <c r="O1450" s="56" t="s">
        <v>6267</v>
      </c>
      <c r="P1450" s="59" t="s">
        <v>1771</v>
      </c>
      <c r="Q1450" s="59" t="s">
        <v>1784</v>
      </c>
      <c r="R1450" s="53">
        <v>717002.27</v>
      </c>
      <c r="S1450" s="53">
        <v>609451.92000000004</v>
      </c>
      <c r="T1450" s="55">
        <f>Table42[[#This Row],[EU funds 
(EUR)]]/Table42[[#This Row],[Total eligible expenditure allocated to the operation (EUR)]]</f>
        <v>0.84999998675039068</v>
      </c>
    </row>
    <row r="1451" spans="1:20" ht="409.5" x14ac:dyDescent="0.25">
      <c r="A1451" s="15">
        <v>1447</v>
      </c>
      <c r="B1451" s="40" t="s">
        <v>152</v>
      </c>
      <c r="C1451" s="40" t="s">
        <v>179</v>
      </c>
      <c r="D1451" s="42" t="s">
        <v>54</v>
      </c>
      <c r="E1451" s="44" t="s">
        <v>189</v>
      </c>
      <c r="F1451" s="40" t="s">
        <v>212</v>
      </c>
      <c r="G1451" s="45" t="s">
        <v>241</v>
      </c>
      <c r="H1451" s="46">
        <v>45541</v>
      </c>
      <c r="I1451" s="46">
        <v>46115</v>
      </c>
      <c r="J1451" s="50" t="s">
        <v>4701</v>
      </c>
      <c r="K1451" s="59" t="s">
        <v>90</v>
      </c>
      <c r="L1451" s="59" t="s">
        <v>38</v>
      </c>
      <c r="M1451" s="59" t="s">
        <v>1964</v>
      </c>
      <c r="N1451" s="59" t="s">
        <v>270</v>
      </c>
      <c r="O1451" s="56" t="s">
        <v>6267</v>
      </c>
      <c r="P1451" s="59" t="s">
        <v>279</v>
      </c>
      <c r="Q1451" s="59" t="s">
        <v>288</v>
      </c>
      <c r="R1451" s="53">
        <v>11764705.869999999</v>
      </c>
      <c r="S1451" s="53">
        <v>9999999.9800000004</v>
      </c>
      <c r="T1451" s="55">
        <f>Table42[[#This Row],[EU funds 
(EUR)]]/Table42[[#This Row],[Total eligible expenditure allocated to the operation (EUR)]]</f>
        <v>0.84999999919250013</v>
      </c>
    </row>
    <row r="1452" spans="1:20" ht="409.5" x14ac:dyDescent="0.25">
      <c r="A1452" s="15">
        <v>1448</v>
      </c>
      <c r="B1452" s="40" t="s">
        <v>153</v>
      </c>
      <c r="C1452" s="40" t="s">
        <v>180</v>
      </c>
      <c r="D1452" s="42" t="s">
        <v>54</v>
      </c>
      <c r="E1452" s="44" t="s">
        <v>189</v>
      </c>
      <c r="F1452" s="40" t="s">
        <v>213</v>
      </c>
      <c r="G1452" s="45" t="s">
        <v>242</v>
      </c>
      <c r="H1452" s="46">
        <v>45541</v>
      </c>
      <c r="I1452" s="46">
        <v>47056</v>
      </c>
      <c r="J1452" s="50" t="s">
        <v>4701</v>
      </c>
      <c r="K1452" s="59" t="s">
        <v>90</v>
      </c>
      <c r="L1452" s="59" t="s">
        <v>38</v>
      </c>
      <c r="M1452" s="59" t="s">
        <v>1965</v>
      </c>
      <c r="N1452" s="59" t="s">
        <v>271</v>
      </c>
      <c r="O1452" s="56" t="s">
        <v>6267</v>
      </c>
      <c r="P1452" s="59" t="s">
        <v>280</v>
      </c>
      <c r="Q1452" s="59" t="s">
        <v>289</v>
      </c>
      <c r="R1452" s="53">
        <v>14687800</v>
      </c>
      <c r="S1452" s="53">
        <v>8499524.8800000008</v>
      </c>
      <c r="T1452" s="55">
        <f>Table42[[#This Row],[EU funds 
(EUR)]]/Table42[[#This Row],[Total eligible expenditure allocated to the operation (EUR)]]</f>
        <v>0.57867923582837466</v>
      </c>
    </row>
    <row r="1453" spans="1:20" ht="178.5" x14ac:dyDescent="0.25">
      <c r="A1453" s="15">
        <v>1449</v>
      </c>
      <c r="B1453" s="40" t="s">
        <v>6251</v>
      </c>
      <c r="C1453" s="40" t="s">
        <v>6252</v>
      </c>
      <c r="D1453" s="42" t="s">
        <v>54</v>
      </c>
      <c r="E1453" s="44" t="s">
        <v>189</v>
      </c>
      <c r="F1453" s="40" t="s">
        <v>6253</v>
      </c>
      <c r="G1453" s="45" t="s">
        <v>6254</v>
      </c>
      <c r="H1453" s="46">
        <v>46050</v>
      </c>
      <c r="I1453" s="46">
        <v>46753</v>
      </c>
      <c r="J1453" s="50" t="s">
        <v>4701</v>
      </c>
      <c r="K1453" s="59" t="s">
        <v>1847</v>
      </c>
      <c r="L1453" s="59" t="s">
        <v>545</v>
      </c>
      <c r="M1453" s="59" t="s">
        <v>1980</v>
      </c>
      <c r="N1453" s="59" t="s">
        <v>6255</v>
      </c>
      <c r="O1453" s="56" t="s">
        <v>6267</v>
      </c>
      <c r="P1453" s="59" t="s">
        <v>6256</v>
      </c>
      <c r="Q1453" s="59" t="s">
        <v>6257</v>
      </c>
      <c r="R1453" s="53">
        <v>1342629.77</v>
      </c>
      <c r="S1453" s="53">
        <v>1117337.8400000001</v>
      </c>
      <c r="T1453" s="55">
        <f>Table42[[#This Row],[EU funds 
(EUR)]]/Table42[[#This Row],[Total eligible expenditure allocated to the operation (EUR)]]</f>
        <v>0.83220100206775549</v>
      </c>
    </row>
    <row r="1454" spans="1:20" ht="306" x14ac:dyDescent="0.25">
      <c r="A1454" s="15">
        <v>1450</v>
      </c>
      <c r="B1454" s="40" t="s">
        <v>6258</v>
      </c>
      <c r="C1454" s="40" t="s">
        <v>6252</v>
      </c>
      <c r="D1454" s="42" t="s">
        <v>54</v>
      </c>
      <c r="E1454" s="44" t="s">
        <v>189</v>
      </c>
      <c r="F1454" s="40" t="s">
        <v>6259</v>
      </c>
      <c r="G1454" s="45" t="s">
        <v>6260</v>
      </c>
      <c r="H1454" s="46">
        <v>46085</v>
      </c>
      <c r="I1454" s="46">
        <v>46744</v>
      </c>
      <c r="J1454" s="50" t="s">
        <v>4701</v>
      </c>
      <c r="K1454" s="59" t="s">
        <v>1847</v>
      </c>
      <c r="L1454" s="59" t="s">
        <v>545</v>
      </c>
      <c r="M1454" s="59" t="s">
        <v>1980</v>
      </c>
      <c r="N1454" s="59" t="s">
        <v>6261</v>
      </c>
      <c r="O1454" s="56" t="s">
        <v>6267</v>
      </c>
      <c r="P1454" s="59" t="s">
        <v>6256</v>
      </c>
      <c r="Q1454" s="59" t="s">
        <v>6257</v>
      </c>
      <c r="R1454" s="53">
        <v>872294.07</v>
      </c>
      <c r="S1454" s="53">
        <v>711623.07</v>
      </c>
      <c r="T1454" s="55">
        <f>Table42[[#This Row],[EU funds 
(EUR)]]/Table42[[#This Row],[Total eligible expenditure allocated to the operation (EUR)]]</f>
        <v>0.81580638281766604</v>
      </c>
    </row>
    <row r="1455" spans="1:20" ht="255" x14ac:dyDescent="0.25">
      <c r="A1455" s="15">
        <v>1451</v>
      </c>
      <c r="B1455" s="40" t="s">
        <v>6262</v>
      </c>
      <c r="C1455" s="40" t="s">
        <v>6263</v>
      </c>
      <c r="D1455" s="42" t="s">
        <v>54</v>
      </c>
      <c r="E1455" s="44" t="s">
        <v>189</v>
      </c>
      <c r="F1455" s="40" t="s">
        <v>6264</v>
      </c>
      <c r="G1455" s="45" t="s">
        <v>6265</v>
      </c>
      <c r="H1455" s="46">
        <v>46073</v>
      </c>
      <c r="I1455" s="46">
        <v>46754</v>
      </c>
      <c r="J1455" s="50" t="s">
        <v>4701</v>
      </c>
      <c r="K1455" s="59" t="s">
        <v>535</v>
      </c>
      <c r="L1455" s="59" t="s">
        <v>543</v>
      </c>
      <c r="M1455" s="59" t="s">
        <v>1978</v>
      </c>
      <c r="N1455" s="59" t="s">
        <v>6266</v>
      </c>
      <c r="O1455" s="56" t="s">
        <v>6267</v>
      </c>
      <c r="P1455" s="59" t="s">
        <v>6256</v>
      </c>
      <c r="Q1455" s="59" t="s">
        <v>6257</v>
      </c>
      <c r="R1455" s="53">
        <v>1420913.61</v>
      </c>
      <c r="S1455" s="53">
        <v>1207776.56</v>
      </c>
      <c r="T1455" s="55">
        <f>Table42[[#This Row],[EU funds 
(EUR)]]/Table42[[#This Row],[Total eligible expenditure allocated to the operation (EUR)]]</f>
        <v>0.84999999401793325</v>
      </c>
    </row>
    <row r="1456" spans="1:20" ht="127.5" x14ac:dyDescent="0.25">
      <c r="A1456" s="15">
        <v>1452</v>
      </c>
      <c r="B1456" s="40" t="s">
        <v>400</v>
      </c>
      <c r="C1456" s="40" t="s">
        <v>434</v>
      </c>
      <c r="D1456" s="42" t="s">
        <v>54</v>
      </c>
      <c r="E1456" s="44" t="s">
        <v>185</v>
      </c>
      <c r="F1456" s="40" t="s">
        <v>471</v>
      </c>
      <c r="G1456" s="45" t="s">
        <v>505</v>
      </c>
      <c r="H1456" s="46">
        <v>45687</v>
      </c>
      <c r="I1456" s="46">
        <v>46752</v>
      </c>
      <c r="J1456" s="50" t="s">
        <v>4701</v>
      </c>
      <c r="K1456" s="59" t="s">
        <v>529</v>
      </c>
      <c r="L1456" s="59" t="s">
        <v>261</v>
      </c>
      <c r="M1456" s="59" t="s">
        <v>1961</v>
      </c>
      <c r="N1456" s="59" t="s">
        <v>268</v>
      </c>
      <c r="O1456" s="56" t="s">
        <v>6267</v>
      </c>
      <c r="P1456" s="59" t="s">
        <v>273</v>
      </c>
      <c r="Q1456" s="59" t="s">
        <v>282</v>
      </c>
      <c r="R1456" s="53">
        <v>4115984.52</v>
      </c>
      <c r="S1456" s="53">
        <v>3498586.83</v>
      </c>
      <c r="T1456" s="55">
        <f>Table42[[#This Row],[EU funds 
(EUR)]]/Table42[[#This Row],[Total eligible expenditure allocated to the operation (EUR)]]</f>
        <v>0.84999999708453711</v>
      </c>
    </row>
    <row r="1457" spans="1:20" ht="127.5" x14ac:dyDescent="0.25">
      <c r="A1457" s="15">
        <v>1453</v>
      </c>
      <c r="B1457" s="40" t="s">
        <v>401</v>
      </c>
      <c r="C1457" s="40" t="s">
        <v>435</v>
      </c>
      <c r="D1457" s="42" t="s">
        <v>54</v>
      </c>
      <c r="E1457" s="44" t="s">
        <v>185</v>
      </c>
      <c r="F1457" s="40" t="s">
        <v>472</v>
      </c>
      <c r="G1457" s="45" t="s">
        <v>1469</v>
      </c>
      <c r="H1457" s="46">
        <v>45687</v>
      </c>
      <c r="I1457" s="46">
        <v>46296</v>
      </c>
      <c r="J1457" s="50" t="s">
        <v>4701</v>
      </c>
      <c r="K1457" s="59" t="s">
        <v>530</v>
      </c>
      <c r="L1457" s="59" t="s">
        <v>543</v>
      </c>
      <c r="M1457" s="59" t="s">
        <v>1978</v>
      </c>
      <c r="N1457" s="59" t="s">
        <v>79</v>
      </c>
      <c r="O1457" s="56" t="s">
        <v>6267</v>
      </c>
      <c r="P1457" s="59" t="s">
        <v>273</v>
      </c>
      <c r="Q1457" s="59" t="s">
        <v>282</v>
      </c>
      <c r="R1457" s="53">
        <v>3067544.89</v>
      </c>
      <c r="S1457" s="53">
        <v>2607413.15</v>
      </c>
      <c r="T1457" s="55">
        <f>Table42[[#This Row],[EU funds 
(EUR)]]/Table42[[#This Row],[Total eligible expenditure allocated to the operation (EUR)]]</f>
        <v>0.84999999788104152</v>
      </c>
    </row>
    <row r="1458" spans="1:20" ht="114.75" x14ac:dyDescent="0.25">
      <c r="A1458" s="15">
        <v>1454</v>
      </c>
      <c r="B1458" s="40" t="s">
        <v>402</v>
      </c>
      <c r="C1458" s="40" t="s">
        <v>436</v>
      </c>
      <c r="D1458" s="42" t="s">
        <v>54</v>
      </c>
      <c r="E1458" s="44" t="s">
        <v>185</v>
      </c>
      <c r="F1458" s="40" t="s">
        <v>473</v>
      </c>
      <c r="G1458" s="45" t="s">
        <v>506</v>
      </c>
      <c r="H1458" s="46">
        <v>45687</v>
      </c>
      <c r="I1458" s="46">
        <v>46542</v>
      </c>
      <c r="J1458" s="50" t="s">
        <v>4701</v>
      </c>
      <c r="K1458" s="59" t="s">
        <v>255</v>
      </c>
      <c r="L1458" s="59" t="s">
        <v>262</v>
      </c>
      <c r="M1458" s="59" t="s">
        <v>1963</v>
      </c>
      <c r="N1458" s="59" t="s">
        <v>79</v>
      </c>
      <c r="O1458" s="56" t="s">
        <v>6267</v>
      </c>
      <c r="P1458" s="59" t="s">
        <v>273</v>
      </c>
      <c r="Q1458" s="59" t="s">
        <v>282</v>
      </c>
      <c r="R1458" s="53">
        <v>4266531.97</v>
      </c>
      <c r="S1458" s="53">
        <v>3626552.17</v>
      </c>
      <c r="T1458" s="55">
        <f>Table42[[#This Row],[EU funds 
(EUR)]]/Table42[[#This Row],[Total eligible expenditure allocated to the operation (EUR)]]</f>
        <v>0.84999999894527922</v>
      </c>
    </row>
    <row r="1459" spans="1:20" ht="114.75" x14ac:dyDescent="0.25">
      <c r="A1459" s="15">
        <v>1455</v>
      </c>
      <c r="B1459" s="40" t="s">
        <v>403</v>
      </c>
      <c r="C1459" s="40" t="s">
        <v>437</v>
      </c>
      <c r="D1459" s="42" t="s">
        <v>54</v>
      </c>
      <c r="E1459" s="44" t="s">
        <v>185</v>
      </c>
      <c r="F1459" s="40" t="s">
        <v>474</v>
      </c>
      <c r="G1459" s="45" t="s">
        <v>507</v>
      </c>
      <c r="H1459" s="46">
        <v>45687</v>
      </c>
      <c r="I1459" s="46">
        <v>46752</v>
      </c>
      <c r="J1459" s="50" t="s">
        <v>4701</v>
      </c>
      <c r="K1459" s="59" t="s">
        <v>531</v>
      </c>
      <c r="L1459" s="59" t="s">
        <v>116</v>
      </c>
      <c r="M1459" s="59" t="s">
        <v>1953</v>
      </c>
      <c r="N1459" s="59" t="s">
        <v>77</v>
      </c>
      <c r="O1459" s="56" t="s">
        <v>6267</v>
      </c>
      <c r="P1459" s="59" t="s">
        <v>273</v>
      </c>
      <c r="Q1459" s="59" t="s">
        <v>282</v>
      </c>
      <c r="R1459" s="53">
        <v>1363407.4</v>
      </c>
      <c r="S1459" s="53">
        <v>1158896.28</v>
      </c>
      <c r="T1459" s="55">
        <f>Table42[[#This Row],[EU funds 
(EUR)]]/Table42[[#This Row],[Total eligible expenditure allocated to the operation (EUR)]]</f>
        <v>0.84999999266543524</v>
      </c>
    </row>
    <row r="1460" spans="1:20" ht="102" x14ac:dyDescent="0.25">
      <c r="A1460" s="15">
        <v>1456</v>
      </c>
      <c r="B1460" s="40" t="s">
        <v>404</v>
      </c>
      <c r="C1460" s="40" t="s">
        <v>438</v>
      </c>
      <c r="D1460" s="42" t="s">
        <v>54</v>
      </c>
      <c r="E1460" s="44" t="s">
        <v>185</v>
      </c>
      <c r="F1460" s="40" t="s">
        <v>475</v>
      </c>
      <c r="G1460" s="45" t="s">
        <v>508</v>
      </c>
      <c r="H1460" s="46">
        <v>45687</v>
      </c>
      <c r="I1460" s="46">
        <v>46405</v>
      </c>
      <c r="J1460" s="50" t="s">
        <v>4701</v>
      </c>
      <c r="K1460" s="59" t="s">
        <v>532</v>
      </c>
      <c r="L1460" s="59" t="s">
        <v>74</v>
      </c>
      <c r="M1460" s="59" t="s">
        <v>1952</v>
      </c>
      <c r="N1460" s="59" t="s">
        <v>79</v>
      </c>
      <c r="O1460" s="56" t="s">
        <v>6267</v>
      </c>
      <c r="P1460" s="59" t="s">
        <v>273</v>
      </c>
      <c r="Q1460" s="59" t="s">
        <v>282</v>
      </c>
      <c r="R1460" s="53">
        <v>1392372.73</v>
      </c>
      <c r="S1460" s="53">
        <v>1183516.82</v>
      </c>
      <c r="T1460" s="55">
        <f>Table42[[#This Row],[EU funds 
(EUR)]]/Table42[[#This Row],[Total eligible expenditure allocated to the operation (EUR)]]</f>
        <v>0.84999999964090078</v>
      </c>
    </row>
    <row r="1461" spans="1:20" ht="114.75" x14ac:dyDescent="0.25">
      <c r="A1461" s="15">
        <v>1457</v>
      </c>
      <c r="B1461" s="40" t="s">
        <v>405</v>
      </c>
      <c r="C1461" s="40" t="s">
        <v>439</v>
      </c>
      <c r="D1461" s="42" t="s">
        <v>54</v>
      </c>
      <c r="E1461" s="44" t="s">
        <v>185</v>
      </c>
      <c r="F1461" s="40" t="s">
        <v>476</v>
      </c>
      <c r="G1461" s="45" t="s">
        <v>509</v>
      </c>
      <c r="H1461" s="46">
        <v>45687</v>
      </c>
      <c r="I1461" s="46">
        <v>46752</v>
      </c>
      <c r="J1461" s="50" t="s">
        <v>4701</v>
      </c>
      <c r="K1461" s="59" t="s">
        <v>533</v>
      </c>
      <c r="L1461" s="59" t="s">
        <v>544</v>
      </c>
      <c r="M1461" s="59" t="s">
        <v>1979</v>
      </c>
      <c r="N1461" s="59" t="s">
        <v>79</v>
      </c>
      <c r="O1461" s="56" t="s">
        <v>6267</v>
      </c>
      <c r="P1461" s="59" t="s">
        <v>273</v>
      </c>
      <c r="Q1461" s="59" t="s">
        <v>282</v>
      </c>
      <c r="R1461" s="53">
        <v>5916599.8700000001</v>
      </c>
      <c r="S1461" s="53">
        <v>5029109.88</v>
      </c>
      <c r="T1461" s="55">
        <f>Table42[[#This Row],[EU funds 
(EUR)]]/Table42[[#This Row],[Total eligible expenditure allocated to the operation (EUR)]]</f>
        <v>0.84999999839434803</v>
      </c>
    </row>
    <row r="1462" spans="1:20" ht="114.75" x14ac:dyDescent="0.25">
      <c r="A1462" s="15">
        <v>1458</v>
      </c>
      <c r="B1462" s="40" t="s">
        <v>406</v>
      </c>
      <c r="C1462" s="40" t="s">
        <v>440</v>
      </c>
      <c r="D1462" s="42" t="s">
        <v>54</v>
      </c>
      <c r="E1462" s="44" t="s">
        <v>185</v>
      </c>
      <c r="F1462" s="40" t="s">
        <v>477</v>
      </c>
      <c r="G1462" s="45" t="s">
        <v>510</v>
      </c>
      <c r="H1462" s="46">
        <v>45687</v>
      </c>
      <c r="I1462" s="46">
        <v>46363</v>
      </c>
      <c r="J1462" s="50" t="s">
        <v>4701</v>
      </c>
      <c r="K1462" s="59" t="s">
        <v>534</v>
      </c>
      <c r="L1462" s="59" t="s">
        <v>545</v>
      </c>
      <c r="M1462" s="59" t="s">
        <v>1980</v>
      </c>
      <c r="N1462" s="59" t="s">
        <v>268</v>
      </c>
      <c r="O1462" s="56" t="s">
        <v>6267</v>
      </c>
      <c r="P1462" s="59" t="s">
        <v>273</v>
      </c>
      <c r="Q1462" s="59" t="s">
        <v>282</v>
      </c>
      <c r="R1462" s="53">
        <v>1085165.8899999999</v>
      </c>
      <c r="S1462" s="53">
        <v>922391</v>
      </c>
      <c r="T1462" s="55">
        <f>Table42[[#This Row],[EU funds 
(EUR)]]/Table42[[#This Row],[Total eligible expenditure allocated to the operation (EUR)]]</f>
        <v>0.84999999401013249</v>
      </c>
    </row>
    <row r="1463" spans="1:20" ht="114.75" x14ac:dyDescent="0.25">
      <c r="A1463" s="15">
        <v>1459</v>
      </c>
      <c r="B1463" s="40" t="s">
        <v>407</v>
      </c>
      <c r="C1463" s="40" t="s">
        <v>441</v>
      </c>
      <c r="D1463" s="42" t="s">
        <v>54</v>
      </c>
      <c r="E1463" s="44" t="s">
        <v>185</v>
      </c>
      <c r="F1463" s="40" t="s">
        <v>478</v>
      </c>
      <c r="G1463" s="45" t="s">
        <v>511</v>
      </c>
      <c r="H1463" s="46">
        <v>45687</v>
      </c>
      <c r="I1463" s="46">
        <v>46383</v>
      </c>
      <c r="J1463" s="50" t="s">
        <v>4701</v>
      </c>
      <c r="K1463" s="59" t="s">
        <v>535</v>
      </c>
      <c r="L1463" s="59" t="s">
        <v>543</v>
      </c>
      <c r="M1463" s="59" t="s">
        <v>1978</v>
      </c>
      <c r="N1463" s="59" t="s">
        <v>79</v>
      </c>
      <c r="O1463" s="56" t="s">
        <v>6267</v>
      </c>
      <c r="P1463" s="59" t="s">
        <v>273</v>
      </c>
      <c r="Q1463" s="59" t="s">
        <v>282</v>
      </c>
      <c r="R1463" s="53">
        <v>1191054.05</v>
      </c>
      <c r="S1463" s="53">
        <v>1012395.92</v>
      </c>
      <c r="T1463" s="55">
        <f>Table42[[#This Row],[EU funds 
(EUR)]]/Table42[[#This Row],[Total eligible expenditure allocated to the operation (EUR)]]</f>
        <v>0.84999998110916963</v>
      </c>
    </row>
    <row r="1464" spans="1:20" ht="127.5" x14ac:dyDescent="0.25">
      <c r="A1464" s="15">
        <v>1460</v>
      </c>
      <c r="B1464" s="40" t="s">
        <v>585</v>
      </c>
      <c r="C1464" s="40" t="s">
        <v>893</v>
      </c>
      <c r="D1464" s="42" t="s">
        <v>54</v>
      </c>
      <c r="E1464" s="44" t="s">
        <v>185</v>
      </c>
      <c r="F1464" s="40" t="s">
        <v>1172</v>
      </c>
      <c r="G1464" s="45" t="s">
        <v>1477</v>
      </c>
      <c r="H1464" s="46">
        <v>45765</v>
      </c>
      <c r="I1464" s="46">
        <v>46733</v>
      </c>
      <c r="J1464" s="50" t="s">
        <v>4701</v>
      </c>
      <c r="K1464" s="59" t="s">
        <v>1809</v>
      </c>
      <c r="L1464" s="59" t="s">
        <v>544</v>
      </c>
      <c r="M1464" s="59" t="s">
        <v>1979</v>
      </c>
      <c r="N1464" s="59" t="s">
        <v>79</v>
      </c>
      <c r="O1464" s="56" t="s">
        <v>6267</v>
      </c>
      <c r="P1464" s="59" t="s">
        <v>273</v>
      </c>
      <c r="Q1464" s="59" t="s">
        <v>282</v>
      </c>
      <c r="R1464" s="53">
        <v>5027196.4000000004</v>
      </c>
      <c r="S1464" s="53">
        <v>4273116.93</v>
      </c>
      <c r="T1464" s="55">
        <f>Table42[[#This Row],[EU funds 
(EUR)]]/Table42[[#This Row],[Total eligible expenditure allocated to the operation (EUR)]]</f>
        <v>0.8499999980108196</v>
      </c>
    </row>
    <row r="1465" spans="1:20" ht="114.75" x14ac:dyDescent="0.25">
      <c r="A1465" s="15">
        <v>1461</v>
      </c>
      <c r="B1465" s="40" t="s">
        <v>416</v>
      </c>
      <c r="C1465" s="40" t="s">
        <v>449</v>
      </c>
      <c r="D1465" s="42" t="s">
        <v>54</v>
      </c>
      <c r="E1465" s="44" t="s">
        <v>185</v>
      </c>
      <c r="F1465" s="40" t="s">
        <v>487</v>
      </c>
      <c r="G1465" s="45" t="s">
        <v>518</v>
      </c>
      <c r="H1465" s="46">
        <v>45728</v>
      </c>
      <c r="I1465" s="46">
        <v>46752</v>
      </c>
      <c r="J1465" s="50" t="s">
        <v>4701</v>
      </c>
      <c r="K1465" s="59" t="s">
        <v>539</v>
      </c>
      <c r="L1465" s="59" t="s">
        <v>116</v>
      </c>
      <c r="M1465" s="59" t="s">
        <v>1953</v>
      </c>
      <c r="N1465" s="59" t="s">
        <v>77</v>
      </c>
      <c r="O1465" s="56" t="s">
        <v>6267</v>
      </c>
      <c r="P1465" s="59" t="s">
        <v>273</v>
      </c>
      <c r="Q1465" s="59" t="s">
        <v>282</v>
      </c>
      <c r="R1465" s="53">
        <v>9884257.2100000009</v>
      </c>
      <c r="S1465" s="53">
        <v>5985553.7800000003</v>
      </c>
      <c r="T1465" s="55">
        <f>Table42[[#This Row],[EU funds 
(EUR)]]/Table42[[#This Row],[Total eligible expenditure allocated to the operation (EUR)]]</f>
        <v>0.60556434872459164</v>
      </c>
    </row>
    <row r="1466" spans="1:20" ht="114.75" x14ac:dyDescent="0.25">
      <c r="A1466" s="15">
        <v>1462</v>
      </c>
      <c r="B1466" s="40" t="s">
        <v>588</v>
      </c>
      <c r="C1466" s="40" t="s">
        <v>896</v>
      </c>
      <c r="D1466" s="42" t="s">
        <v>54</v>
      </c>
      <c r="E1466" s="44" t="s">
        <v>185</v>
      </c>
      <c r="F1466" s="40" t="s">
        <v>1175</v>
      </c>
      <c r="G1466" s="45" t="s">
        <v>1480</v>
      </c>
      <c r="H1466" s="46">
        <v>45775</v>
      </c>
      <c r="I1466" s="46">
        <v>46583</v>
      </c>
      <c r="J1466" s="50" t="s">
        <v>4701</v>
      </c>
      <c r="K1466" s="59" t="s">
        <v>1811</v>
      </c>
      <c r="L1466" s="59" t="s">
        <v>545</v>
      </c>
      <c r="M1466" s="59" t="s">
        <v>1980</v>
      </c>
      <c r="N1466" s="59" t="s">
        <v>268</v>
      </c>
      <c r="O1466" s="56" t="s">
        <v>6267</v>
      </c>
      <c r="P1466" s="59" t="s">
        <v>273</v>
      </c>
      <c r="Q1466" s="59" t="s">
        <v>282</v>
      </c>
      <c r="R1466" s="53">
        <v>1736189.33</v>
      </c>
      <c r="S1466" s="53">
        <v>1475760.91</v>
      </c>
      <c r="T1466" s="55">
        <f>Table42[[#This Row],[EU funds 
(EUR)]]/Table42[[#This Row],[Total eligible expenditure allocated to the operation (EUR)]]</f>
        <v>0.84999998819253186</v>
      </c>
    </row>
    <row r="1467" spans="1:20" ht="89.25" x14ac:dyDescent="0.25">
      <c r="A1467" s="15">
        <v>1463</v>
      </c>
      <c r="B1467" s="40" t="s">
        <v>605</v>
      </c>
      <c r="C1467" s="40" t="s">
        <v>910</v>
      </c>
      <c r="D1467" s="42" t="s">
        <v>54</v>
      </c>
      <c r="E1467" s="44" t="s">
        <v>185</v>
      </c>
      <c r="F1467" s="40" t="s">
        <v>1193</v>
      </c>
      <c r="G1467" s="45" t="s">
        <v>1496</v>
      </c>
      <c r="H1467" s="46">
        <v>45790</v>
      </c>
      <c r="I1467" s="46">
        <v>46385</v>
      </c>
      <c r="J1467" s="50" t="s">
        <v>4701</v>
      </c>
      <c r="K1467" s="59" t="s">
        <v>1818</v>
      </c>
      <c r="L1467" s="59" t="s">
        <v>118</v>
      </c>
      <c r="M1467" s="59" t="s">
        <v>1955</v>
      </c>
      <c r="N1467" s="59" t="s">
        <v>77</v>
      </c>
      <c r="O1467" s="56" t="s">
        <v>6267</v>
      </c>
      <c r="P1467" s="59" t="s">
        <v>273</v>
      </c>
      <c r="Q1467" s="59" t="s">
        <v>282</v>
      </c>
      <c r="R1467" s="53">
        <v>1155670.24</v>
      </c>
      <c r="S1467" s="53">
        <v>972331.76</v>
      </c>
      <c r="T1467" s="55">
        <f>Table42[[#This Row],[EU funds 
(EUR)]]/Table42[[#This Row],[Total eligible expenditure allocated to the operation (EUR)]]</f>
        <v>0.84135744466345352</v>
      </c>
    </row>
    <row r="1468" spans="1:20" ht="76.5" x14ac:dyDescent="0.25">
      <c r="A1468" s="15">
        <v>1464</v>
      </c>
      <c r="B1468" s="40" t="s">
        <v>589</v>
      </c>
      <c r="C1468" s="40" t="s">
        <v>897</v>
      </c>
      <c r="D1468" s="42" t="s">
        <v>54</v>
      </c>
      <c r="E1468" s="44" t="s">
        <v>185</v>
      </c>
      <c r="F1468" s="40" t="s">
        <v>1176</v>
      </c>
      <c r="G1468" s="45" t="s">
        <v>1481</v>
      </c>
      <c r="H1468" s="46">
        <v>45775</v>
      </c>
      <c r="I1468" s="46">
        <v>46716</v>
      </c>
      <c r="J1468" s="50" t="s">
        <v>4701</v>
      </c>
      <c r="K1468" s="59" t="s">
        <v>1812</v>
      </c>
      <c r="L1468" s="59" t="s">
        <v>73</v>
      </c>
      <c r="M1468" s="59" t="s">
        <v>1950</v>
      </c>
      <c r="N1468" s="59" t="s">
        <v>77</v>
      </c>
      <c r="O1468" s="56" t="s">
        <v>6267</v>
      </c>
      <c r="P1468" s="59" t="s">
        <v>273</v>
      </c>
      <c r="Q1468" s="59" t="s">
        <v>282</v>
      </c>
      <c r="R1468" s="53">
        <v>5530618.6799999997</v>
      </c>
      <c r="S1468" s="53">
        <v>4701025.87</v>
      </c>
      <c r="T1468" s="55">
        <f>Table42[[#This Row],[EU funds 
(EUR)]]/Table42[[#This Row],[Total eligible expenditure allocated to the operation (EUR)]]</f>
        <v>0.84999999855350727</v>
      </c>
    </row>
    <row r="1469" spans="1:20" ht="114.75" x14ac:dyDescent="0.25">
      <c r="A1469" s="15">
        <v>1465</v>
      </c>
      <c r="B1469" s="40" t="s">
        <v>678</v>
      </c>
      <c r="C1469" s="40" t="s">
        <v>38</v>
      </c>
      <c r="D1469" s="42" t="s">
        <v>54</v>
      </c>
      <c r="E1469" s="44" t="s">
        <v>185</v>
      </c>
      <c r="F1469" s="40" t="s">
        <v>1266</v>
      </c>
      <c r="G1469" s="45" t="s">
        <v>1569</v>
      </c>
      <c r="H1469" s="46">
        <v>45859</v>
      </c>
      <c r="I1469" s="46">
        <v>46388</v>
      </c>
      <c r="J1469" s="50" t="s">
        <v>4701</v>
      </c>
      <c r="K1469" s="59" t="s">
        <v>90</v>
      </c>
      <c r="L1469" s="59" t="s">
        <v>38</v>
      </c>
      <c r="M1469" s="59" t="s">
        <v>75</v>
      </c>
      <c r="N1469" s="59" t="s">
        <v>75</v>
      </c>
      <c r="O1469" s="56" t="s">
        <v>6267</v>
      </c>
      <c r="P1469" s="59" t="s">
        <v>273</v>
      </c>
      <c r="Q1469" s="59" t="s">
        <v>282</v>
      </c>
      <c r="R1469" s="53">
        <v>11616161.18</v>
      </c>
      <c r="S1469" s="53">
        <v>6000000</v>
      </c>
      <c r="T1469" s="55">
        <f>Table42[[#This Row],[EU funds 
(EUR)]]/Table42[[#This Row],[Total eligible expenditure allocated to the operation (EUR)]]</f>
        <v>0.51652175852470394</v>
      </c>
    </row>
    <row r="1470" spans="1:20" ht="102" x14ac:dyDescent="0.25">
      <c r="A1470" s="15">
        <v>1466</v>
      </c>
      <c r="B1470" s="40" t="s">
        <v>590</v>
      </c>
      <c r="C1470" s="40" t="s">
        <v>898</v>
      </c>
      <c r="D1470" s="42" t="s">
        <v>54</v>
      </c>
      <c r="E1470" s="44" t="s">
        <v>185</v>
      </c>
      <c r="F1470" s="40" t="s">
        <v>1177</v>
      </c>
      <c r="G1470" s="45" t="s">
        <v>1482</v>
      </c>
      <c r="H1470" s="46">
        <v>45775</v>
      </c>
      <c r="I1470" s="46">
        <v>46622</v>
      </c>
      <c r="J1470" s="50" t="s">
        <v>4701</v>
      </c>
      <c r="K1470" s="59" t="s">
        <v>1813</v>
      </c>
      <c r="L1470" s="59" t="s">
        <v>545</v>
      </c>
      <c r="M1470" s="59" t="s">
        <v>1980</v>
      </c>
      <c r="N1470" s="59" t="s">
        <v>268</v>
      </c>
      <c r="O1470" s="56" t="s">
        <v>6267</v>
      </c>
      <c r="P1470" s="59" t="s">
        <v>273</v>
      </c>
      <c r="Q1470" s="59" t="s">
        <v>282</v>
      </c>
      <c r="R1470" s="53">
        <v>5483879.2999999998</v>
      </c>
      <c r="S1470" s="53">
        <v>4661297.3899999997</v>
      </c>
      <c r="T1470" s="55">
        <f>Table42[[#This Row],[EU funds 
(EUR)]]/Table42[[#This Row],[Total eligible expenditure allocated to the operation (EUR)]]</f>
        <v>0.84999999726470998</v>
      </c>
    </row>
    <row r="1471" spans="1:20" ht="102" x14ac:dyDescent="0.25">
      <c r="A1471" s="15">
        <v>1467</v>
      </c>
      <c r="B1471" s="40" t="s">
        <v>591</v>
      </c>
      <c r="C1471" s="40" t="s">
        <v>899</v>
      </c>
      <c r="D1471" s="42" t="s">
        <v>54</v>
      </c>
      <c r="E1471" s="44" t="s">
        <v>185</v>
      </c>
      <c r="F1471" s="40" t="s">
        <v>1178</v>
      </c>
      <c r="G1471" s="45" t="s">
        <v>1483</v>
      </c>
      <c r="H1471" s="46">
        <v>45775</v>
      </c>
      <c r="I1471" s="46">
        <v>46582</v>
      </c>
      <c r="J1471" s="50" t="s">
        <v>4701</v>
      </c>
      <c r="K1471" s="59" t="s">
        <v>1814</v>
      </c>
      <c r="L1471" s="59" t="s">
        <v>545</v>
      </c>
      <c r="M1471" s="59" t="s">
        <v>1980</v>
      </c>
      <c r="N1471" s="59" t="s">
        <v>268</v>
      </c>
      <c r="O1471" s="56" t="s">
        <v>6267</v>
      </c>
      <c r="P1471" s="59" t="s">
        <v>273</v>
      </c>
      <c r="Q1471" s="59" t="s">
        <v>282</v>
      </c>
      <c r="R1471" s="53">
        <v>4287519.91</v>
      </c>
      <c r="S1471" s="53">
        <v>3644391.9</v>
      </c>
      <c r="T1471" s="55">
        <f>Table42[[#This Row],[EU funds 
(EUR)]]/Table42[[#This Row],[Total eligible expenditure allocated to the operation (EUR)]]</f>
        <v>0.84999999451897579</v>
      </c>
    </row>
    <row r="1472" spans="1:20" ht="114.75" x14ac:dyDescent="0.25">
      <c r="A1472" s="15">
        <v>1468</v>
      </c>
      <c r="B1472" s="40" t="s">
        <v>592</v>
      </c>
      <c r="C1472" s="40" t="s">
        <v>900</v>
      </c>
      <c r="D1472" s="42" t="s">
        <v>54</v>
      </c>
      <c r="E1472" s="44" t="s">
        <v>185</v>
      </c>
      <c r="F1472" s="40" t="s">
        <v>1179</v>
      </c>
      <c r="G1472" s="45" t="s">
        <v>1484</v>
      </c>
      <c r="H1472" s="46">
        <v>45775</v>
      </c>
      <c r="I1472" s="46">
        <v>46752</v>
      </c>
      <c r="J1472" s="50" t="s">
        <v>4701</v>
      </c>
      <c r="K1472" s="59" t="s">
        <v>93</v>
      </c>
      <c r="L1472" s="59" t="s">
        <v>74</v>
      </c>
      <c r="M1472" s="59" t="s">
        <v>1952</v>
      </c>
      <c r="N1472" s="59" t="s">
        <v>79</v>
      </c>
      <c r="O1472" s="56" t="s">
        <v>6267</v>
      </c>
      <c r="P1472" s="59" t="s">
        <v>273</v>
      </c>
      <c r="Q1472" s="59" t="s">
        <v>282</v>
      </c>
      <c r="R1472" s="53">
        <v>7508754.3799999999</v>
      </c>
      <c r="S1472" s="53">
        <v>6000000</v>
      </c>
      <c r="T1472" s="55">
        <f>Table42[[#This Row],[EU funds 
(EUR)]]/Table42[[#This Row],[Total eligible expenditure allocated to the operation (EUR)]]</f>
        <v>0.79906728817516604</v>
      </c>
    </row>
    <row r="1473" spans="1:20" ht="114.75" x14ac:dyDescent="0.25">
      <c r="A1473" s="15">
        <v>1469</v>
      </c>
      <c r="B1473" s="40" t="s">
        <v>593</v>
      </c>
      <c r="C1473" s="40" t="s">
        <v>901</v>
      </c>
      <c r="D1473" s="42" t="s">
        <v>54</v>
      </c>
      <c r="E1473" s="44" t="s">
        <v>185</v>
      </c>
      <c r="F1473" s="40" t="s">
        <v>1180</v>
      </c>
      <c r="G1473" s="45" t="s">
        <v>1485</v>
      </c>
      <c r="H1473" s="46">
        <v>45775</v>
      </c>
      <c r="I1473" s="46">
        <v>46631</v>
      </c>
      <c r="J1473" s="50" t="s">
        <v>4701</v>
      </c>
      <c r="K1473" s="59" t="s">
        <v>1815</v>
      </c>
      <c r="L1473" s="59" t="s">
        <v>263</v>
      </c>
      <c r="M1473" s="59" t="s">
        <v>1967</v>
      </c>
      <c r="N1473" s="59" t="s">
        <v>268</v>
      </c>
      <c r="O1473" s="56" t="s">
        <v>6267</v>
      </c>
      <c r="P1473" s="59" t="s">
        <v>273</v>
      </c>
      <c r="Q1473" s="59" t="s">
        <v>282</v>
      </c>
      <c r="R1473" s="53">
        <v>2610675.91</v>
      </c>
      <c r="S1473" s="53">
        <v>2202366.1800000002</v>
      </c>
      <c r="T1473" s="55">
        <f>Table42[[#This Row],[EU funds 
(EUR)]]/Table42[[#This Row],[Total eligible expenditure allocated to the operation (EUR)]]</f>
        <v>0.84359999322933965</v>
      </c>
    </row>
    <row r="1474" spans="1:20" ht="114.75" x14ac:dyDescent="0.25">
      <c r="A1474" s="15">
        <v>1470</v>
      </c>
      <c r="B1474" s="40" t="s">
        <v>594</v>
      </c>
      <c r="C1474" s="40" t="s">
        <v>902</v>
      </c>
      <c r="D1474" s="42" t="s">
        <v>54</v>
      </c>
      <c r="E1474" s="44" t="s">
        <v>185</v>
      </c>
      <c r="F1474" s="40" t="s">
        <v>1181</v>
      </c>
      <c r="G1474" s="45" t="s">
        <v>1486</v>
      </c>
      <c r="H1474" s="46">
        <v>45775</v>
      </c>
      <c r="I1474" s="46">
        <v>46387</v>
      </c>
      <c r="J1474" s="50" t="s">
        <v>4701</v>
      </c>
      <c r="K1474" s="59" t="s">
        <v>1816</v>
      </c>
      <c r="L1474" s="59" t="s">
        <v>74</v>
      </c>
      <c r="M1474" s="59" t="s">
        <v>1952</v>
      </c>
      <c r="N1474" s="59" t="s">
        <v>79</v>
      </c>
      <c r="O1474" s="56" t="s">
        <v>6267</v>
      </c>
      <c r="P1474" s="59" t="s">
        <v>273</v>
      </c>
      <c r="Q1474" s="59" t="s">
        <v>282</v>
      </c>
      <c r="R1474" s="53">
        <v>1944927.67</v>
      </c>
      <c r="S1474" s="53">
        <v>1653188.51</v>
      </c>
      <c r="T1474" s="55">
        <f>Table42[[#This Row],[EU funds 
(EUR)]]/Table42[[#This Row],[Total eligible expenditure allocated to the operation (EUR)]]</f>
        <v>0.84999999511549962</v>
      </c>
    </row>
    <row r="1475" spans="1:20" ht="89.25" x14ac:dyDescent="0.25">
      <c r="A1475" s="15">
        <v>1471</v>
      </c>
      <c r="B1475" s="40" t="s">
        <v>595</v>
      </c>
      <c r="C1475" s="40" t="s">
        <v>903</v>
      </c>
      <c r="D1475" s="42" t="s">
        <v>54</v>
      </c>
      <c r="E1475" s="44" t="s">
        <v>185</v>
      </c>
      <c r="F1475" s="40" t="s">
        <v>1182</v>
      </c>
      <c r="G1475" s="45" t="s">
        <v>1487</v>
      </c>
      <c r="H1475" s="46">
        <v>45775</v>
      </c>
      <c r="I1475" s="46">
        <v>46595</v>
      </c>
      <c r="J1475" s="50" t="s">
        <v>4701</v>
      </c>
      <c r="K1475" s="59" t="s">
        <v>1817</v>
      </c>
      <c r="L1475" s="59" t="s">
        <v>543</v>
      </c>
      <c r="M1475" s="59" t="s">
        <v>1978</v>
      </c>
      <c r="N1475" s="59" t="s">
        <v>79</v>
      </c>
      <c r="O1475" s="56" t="s">
        <v>6267</v>
      </c>
      <c r="P1475" s="59" t="s">
        <v>273</v>
      </c>
      <c r="Q1475" s="59" t="s">
        <v>282</v>
      </c>
      <c r="R1475" s="53">
        <v>5414077.3600000003</v>
      </c>
      <c r="S1475" s="53">
        <v>4601965.75</v>
      </c>
      <c r="T1475" s="55">
        <f>Table42[[#This Row],[EU funds 
(EUR)]]/Table42[[#This Row],[Total eligible expenditure allocated to the operation (EUR)]]</f>
        <v>0.84999999889177791</v>
      </c>
    </row>
    <row r="1476" spans="1:20" ht="102" x14ac:dyDescent="0.25">
      <c r="A1476" s="15">
        <v>1472</v>
      </c>
      <c r="B1476" s="40" t="s">
        <v>612</v>
      </c>
      <c r="C1476" s="40" t="s">
        <v>915</v>
      </c>
      <c r="D1476" s="42" t="s">
        <v>54</v>
      </c>
      <c r="E1476" s="44" t="s">
        <v>185</v>
      </c>
      <c r="F1476" s="40" t="s">
        <v>1200</v>
      </c>
      <c r="G1476" s="45" t="s">
        <v>1503</v>
      </c>
      <c r="H1476" s="46">
        <v>45813</v>
      </c>
      <c r="I1476" s="46">
        <v>46752</v>
      </c>
      <c r="J1476" s="50" t="s">
        <v>4701</v>
      </c>
      <c r="K1476" s="59" t="s">
        <v>1820</v>
      </c>
      <c r="L1476" s="59" t="s">
        <v>542</v>
      </c>
      <c r="M1476" s="59" t="s">
        <v>1975</v>
      </c>
      <c r="N1476" s="59" t="s">
        <v>268</v>
      </c>
      <c r="O1476" s="56" t="s">
        <v>6267</v>
      </c>
      <c r="P1476" s="59" t="s">
        <v>273</v>
      </c>
      <c r="Q1476" s="59" t="s">
        <v>282</v>
      </c>
      <c r="R1476" s="53">
        <v>5622131.46</v>
      </c>
      <c r="S1476" s="53">
        <v>4778811.72</v>
      </c>
      <c r="T1476" s="55">
        <f>Table42[[#This Row],[EU funds 
(EUR)]]/Table42[[#This Row],[Total eligible expenditure allocated to the operation (EUR)]]</f>
        <v>0.84999999626476175</v>
      </c>
    </row>
    <row r="1477" spans="1:20" ht="165.75" x14ac:dyDescent="0.25">
      <c r="A1477" s="15">
        <v>1473</v>
      </c>
      <c r="B1477" s="40" t="s">
        <v>130</v>
      </c>
      <c r="C1477" s="40" t="s">
        <v>159</v>
      </c>
      <c r="D1477" s="42" t="s">
        <v>54</v>
      </c>
      <c r="E1477" s="44" t="s">
        <v>185</v>
      </c>
      <c r="F1477" s="40" t="s">
        <v>190</v>
      </c>
      <c r="G1477" s="45" t="s">
        <v>219</v>
      </c>
      <c r="H1477" s="46">
        <v>45495</v>
      </c>
      <c r="I1477" s="46">
        <v>46752</v>
      </c>
      <c r="J1477" s="50" t="s">
        <v>4701</v>
      </c>
      <c r="K1477" s="59" t="s">
        <v>248</v>
      </c>
      <c r="L1477" s="59" t="s">
        <v>265</v>
      </c>
      <c r="M1477" s="59" t="s">
        <v>1956</v>
      </c>
      <c r="N1477" s="59" t="s">
        <v>79</v>
      </c>
      <c r="O1477" s="56" t="s">
        <v>6267</v>
      </c>
      <c r="P1477" s="59" t="s">
        <v>273</v>
      </c>
      <c r="Q1477" s="59" t="s">
        <v>282</v>
      </c>
      <c r="R1477" s="53">
        <v>15059632.33</v>
      </c>
      <c r="S1477" s="53">
        <v>10000000</v>
      </c>
      <c r="T1477" s="55">
        <f>Table42[[#This Row],[EU funds 
(EUR)]]/Table42[[#This Row],[Total eligible expenditure allocated to the operation (EUR)]]</f>
        <v>0.66402683550774311</v>
      </c>
    </row>
    <row r="1478" spans="1:20" x14ac:dyDescent="0.25">
      <c r="A1478" s="15"/>
      <c r="B1478" s="9"/>
      <c r="C1478" s="9"/>
      <c r="D1478" s="10"/>
      <c r="E1478" s="9"/>
      <c r="F1478" s="9"/>
      <c r="G1478" s="9"/>
      <c r="H1478" s="16"/>
      <c r="I1478" s="16"/>
      <c r="J1478" s="16"/>
      <c r="K1478" s="16"/>
      <c r="L1478" s="16"/>
      <c r="M1478" s="16"/>
      <c r="N1478" s="16"/>
      <c r="O1478" s="16"/>
      <c r="P1478" s="16"/>
      <c r="Q1478" s="16"/>
      <c r="R1478" s="10">
        <f>SUM(Table42[Total eligible expenditure allocated to the operation (EUR)])</f>
        <v>5026186280.0700064</v>
      </c>
      <c r="S1478" s="10">
        <f>SUBTOTAL(109,Table42[EU funds 
(EUR)])</f>
        <v>3606619552.639997</v>
      </c>
      <c r="T1478" s="20"/>
    </row>
  </sheetData>
  <mergeCells count="2">
    <mergeCell ref="A1:T1"/>
    <mergeCell ref="A2:T2"/>
  </mergeCells>
  <pageMargins left="0.70866141732283472" right="0.70866141732283472" top="0.74803149606299213" bottom="0.74803149606299213" header="0.31496062992125984" footer="0.31496062992125984"/>
  <pageSetup scale="35"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PKK 2021-2027 31.12.2025  </vt:lpstr>
      <vt:lpstr>PKK 2021-2027 31.3.2026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Matija Ivančić;Željko Kasunić</dc:creator>
  <cp:lastModifiedBy>Željko Kasunić</cp:lastModifiedBy>
  <cp:lastPrinted>2024-05-26T18:58:19Z</cp:lastPrinted>
  <dcterms:created xsi:type="dcterms:W3CDTF">2015-12-02T08:05:11Z</dcterms:created>
  <dcterms:modified xsi:type="dcterms:W3CDTF">2026-04-14T09:52:50Z</dcterms:modified>
</cp:coreProperties>
</file>