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zkasunic\Desktop\"/>
    </mc:Choice>
  </mc:AlternateContent>
  <xr:revisionPtr revIDLastSave="0" documentId="13_ncr:1_{13D15C70-DFF6-4A9E-AB30-EF619E5040EB}" xr6:coauthVersionLast="47" xr6:coauthVersionMax="47" xr10:uidLastSave="{00000000-0000-0000-0000-000000000000}"/>
  <bookViews>
    <workbookView xWindow="28680" yWindow="-120" windowWidth="29040" windowHeight="15720" activeTab="1" xr2:uid="{00000000-000D-0000-FFFF-FFFF00000000}"/>
  </bookViews>
  <sheets>
    <sheet name="ITP 2021-2027 31.12.2025  " sheetId="24" r:id="rId1"/>
    <sheet name="ITP 2021-2027 31.3.2026" sheetId="25" r:id="rId2"/>
  </sheets>
  <definedNames>
    <definedName name="__xlcn.LinkedTable_Operacije20171">"operacije2017[]"</definedName>
    <definedName name="__xlcn.WorksheetConnection_TURBOKOMPILACIJANOVO.xlsxOperacije1">"operacije"</definedName>
    <definedName name="__xlcn.WorksheetConnection_TURBOKOMPILACIJANOVO.xlsxSPEC_CILJ1">"spec_cilj"</definedName>
    <definedName name="_xlnm._FilterDatabase" localSheetId="0" hidden="1">'ITP 2021-2027 31.12.2025  '!$A$4:$S$259</definedName>
    <definedName name="_xlnm._FilterDatabase" localSheetId="1" hidden="1">'ITP 2021-2027 31.3.2026'!$A$4:$T$270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60" i="25" l="1"/>
  <c r="T261" i="25"/>
  <c r="T262" i="25"/>
  <c r="T263" i="25"/>
  <c r="T264" i="25"/>
  <c r="T265" i="25"/>
  <c r="T266" i="25"/>
  <c r="T267" i="25"/>
  <c r="T268" i="25"/>
  <c r="T269" i="25"/>
  <c r="T270" i="25"/>
  <c r="R271" i="25"/>
  <c r="S271" i="25"/>
  <c r="T259" i="25" l="1"/>
  <c r="T258" i="25"/>
  <c r="T257" i="25"/>
  <c r="T256" i="25"/>
  <c r="T255" i="25"/>
  <c r="T254" i="25"/>
  <c r="T253" i="25"/>
  <c r="T252" i="25"/>
  <c r="T251" i="25"/>
  <c r="T250" i="25"/>
  <c r="T249" i="25"/>
  <c r="T248" i="25"/>
  <c r="T247" i="25"/>
  <c r="T246" i="25"/>
  <c r="T245" i="25"/>
  <c r="T244" i="25"/>
  <c r="T243" i="25"/>
  <c r="T242" i="25"/>
  <c r="T241" i="25"/>
  <c r="T240" i="25"/>
  <c r="T239" i="25"/>
  <c r="T238" i="25"/>
  <c r="T237" i="25"/>
  <c r="T236" i="25"/>
  <c r="T235" i="25"/>
  <c r="T234" i="25"/>
  <c r="T233" i="25"/>
  <c r="T232" i="25"/>
  <c r="T231" i="25"/>
  <c r="T230" i="25"/>
  <c r="T229" i="25"/>
  <c r="T228" i="25"/>
  <c r="T227" i="25"/>
  <c r="T226" i="25"/>
  <c r="T225" i="25"/>
  <c r="T224" i="25"/>
  <c r="T223" i="25"/>
  <c r="T222" i="25"/>
  <c r="T221" i="25"/>
  <c r="T220" i="25"/>
  <c r="T219" i="25"/>
  <c r="T218" i="25"/>
  <c r="T217" i="25"/>
  <c r="T216" i="25"/>
  <c r="T215" i="25"/>
  <c r="T214" i="25"/>
  <c r="T213" i="25"/>
  <c r="T212" i="25"/>
  <c r="T211" i="25"/>
  <c r="T210" i="25"/>
  <c r="T209" i="25"/>
  <c r="T208" i="25"/>
  <c r="T207" i="25"/>
  <c r="T206" i="25"/>
  <c r="T205" i="25"/>
  <c r="T204" i="25"/>
  <c r="T203" i="25"/>
  <c r="T202" i="25"/>
  <c r="T201" i="25"/>
  <c r="T200" i="25"/>
  <c r="T199" i="25"/>
  <c r="T198" i="25"/>
  <c r="T197" i="25"/>
  <c r="T196" i="25"/>
  <c r="T195" i="25"/>
  <c r="T194" i="25"/>
  <c r="T193" i="25"/>
  <c r="T192" i="25"/>
  <c r="T191" i="25"/>
  <c r="T190" i="25"/>
  <c r="T189" i="25"/>
  <c r="T188" i="25"/>
  <c r="T187" i="25"/>
  <c r="T186" i="25"/>
  <c r="T185" i="25"/>
  <c r="T184" i="25"/>
  <c r="T183" i="25"/>
  <c r="T182" i="25"/>
  <c r="T181" i="25"/>
  <c r="T180" i="25"/>
  <c r="T179" i="25"/>
  <c r="T178" i="25"/>
  <c r="T177" i="25"/>
  <c r="T176" i="25"/>
  <c r="T175" i="25"/>
  <c r="T174" i="25"/>
  <c r="T173" i="25"/>
  <c r="T172" i="25"/>
  <c r="T171" i="25"/>
  <c r="T170" i="25"/>
  <c r="T169" i="25"/>
  <c r="T168" i="25"/>
  <c r="T167" i="25"/>
  <c r="T166" i="25"/>
  <c r="T165" i="25"/>
  <c r="T164" i="25"/>
  <c r="T163" i="25"/>
  <c r="T162" i="25"/>
  <c r="T161" i="25"/>
  <c r="T160" i="25"/>
  <c r="T159" i="25"/>
  <c r="T158" i="25"/>
  <c r="T157" i="25"/>
  <c r="T156" i="25"/>
  <c r="T155" i="25"/>
  <c r="T154" i="25"/>
  <c r="T153" i="25"/>
  <c r="T152" i="25"/>
  <c r="T151" i="25"/>
  <c r="T150" i="25"/>
  <c r="T149" i="25"/>
  <c r="T148" i="25"/>
  <c r="T147" i="25"/>
  <c r="T146" i="25"/>
  <c r="T145" i="25"/>
  <c r="T144" i="25"/>
  <c r="T143" i="25"/>
  <c r="T142" i="25"/>
  <c r="T141" i="25"/>
  <c r="T140" i="25"/>
  <c r="T139" i="25"/>
  <c r="T138" i="25"/>
  <c r="T137" i="25"/>
  <c r="T136" i="25"/>
  <c r="T135" i="25"/>
  <c r="T134" i="25"/>
  <c r="T133" i="25"/>
  <c r="T132" i="25"/>
  <c r="T131" i="25"/>
  <c r="T130" i="25"/>
  <c r="T129" i="25"/>
  <c r="T128" i="25"/>
  <c r="T127" i="25"/>
  <c r="T126" i="25"/>
  <c r="T125" i="25"/>
  <c r="T124" i="25"/>
  <c r="T123" i="25"/>
  <c r="T122" i="25"/>
  <c r="T121" i="25"/>
  <c r="T120" i="25"/>
  <c r="T119" i="25"/>
  <c r="T118" i="25"/>
  <c r="T117" i="25"/>
  <c r="T116" i="25"/>
  <c r="T115" i="25"/>
  <c r="T114" i="25"/>
  <c r="T113" i="25"/>
  <c r="T112" i="25"/>
  <c r="T111" i="25"/>
  <c r="T110" i="25"/>
  <c r="T109" i="25"/>
  <c r="T108" i="25"/>
  <c r="T107" i="25"/>
  <c r="T106" i="25"/>
  <c r="T105" i="25"/>
  <c r="T104" i="25"/>
  <c r="T103" i="25"/>
  <c r="T102" i="25"/>
  <c r="T101" i="25"/>
  <c r="T100" i="25"/>
  <c r="T99" i="25"/>
  <c r="T98" i="25"/>
  <c r="T97" i="25"/>
  <c r="T96" i="25"/>
  <c r="T95" i="25"/>
  <c r="T94" i="25"/>
  <c r="T93" i="25"/>
  <c r="T92" i="25"/>
  <c r="T91" i="25"/>
  <c r="T90" i="25"/>
  <c r="T89" i="25"/>
  <c r="T88" i="25"/>
  <c r="T87" i="25"/>
  <c r="T86" i="25"/>
  <c r="T85" i="25"/>
  <c r="T84" i="25"/>
  <c r="T83" i="25"/>
  <c r="T82" i="25"/>
  <c r="T81" i="25"/>
  <c r="T80" i="25"/>
  <c r="T79" i="25"/>
  <c r="T78" i="25"/>
  <c r="T77" i="25"/>
  <c r="T76" i="25"/>
  <c r="T75" i="25"/>
  <c r="T74" i="25"/>
  <c r="T73" i="25"/>
  <c r="T72" i="25"/>
  <c r="T71" i="25"/>
  <c r="T70" i="25"/>
  <c r="T69" i="25"/>
  <c r="T68" i="25"/>
  <c r="T67" i="25"/>
  <c r="T66" i="25"/>
  <c r="T65" i="25"/>
  <c r="T64" i="25"/>
  <c r="T63" i="25"/>
  <c r="T62" i="25"/>
  <c r="T61" i="25"/>
  <c r="T60" i="25"/>
  <c r="T59" i="25"/>
  <c r="T58" i="25"/>
  <c r="T57" i="25"/>
  <c r="T56" i="25"/>
  <c r="T55" i="25"/>
  <c r="T54" i="25"/>
  <c r="T53" i="25"/>
  <c r="T52" i="25"/>
  <c r="T51" i="25"/>
  <c r="T50" i="25"/>
  <c r="T49" i="25"/>
  <c r="T48" i="25"/>
  <c r="T47" i="25"/>
  <c r="T46" i="25"/>
  <c r="T45" i="25"/>
  <c r="T44" i="25"/>
  <c r="T43" i="25"/>
  <c r="T42" i="25"/>
  <c r="T41" i="25"/>
  <c r="T40" i="25"/>
  <c r="T39" i="25"/>
  <c r="T38" i="25"/>
  <c r="T37" i="25"/>
  <c r="T36" i="25"/>
  <c r="T35" i="25"/>
  <c r="T34" i="25"/>
  <c r="T33" i="25"/>
  <c r="T32" i="25"/>
  <c r="T31" i="25"/>
  <c r="T30" i="25"/>
  <c r="T29" i="25"/>
  <c r="T28" i="25"/>
  <c r="T27" i="25"/>
  <c r="T26" i="25"/>
  <c r="T25" i="25"/>
  <c r="T24" i="25"/>
  <c r="T23" i="25"/>
  <c r="T22" i="25"/>
  <c r="T21" i="25"/>
  <c r="T20" i="25"/>
  <c r="T19" i="25"/>
  <c r="T18" i="25"/>
  <c r="T17" i="25"/>
  <c r="T16" i="25"/>
  <c r="T15" i="25"/>
  <c r="T14" i="25"/>
  <c r="T13" i="25"/>
  <c r="T12" i="25"/>
  <c r="T11" i="25"/>
  <c r="T10" i="25"/>
  <c r="T9" i="25"/>
  <c r="T8" i="25"/>
  <c r="T7" i="25"/>
  <c r="T6" i="25"/>
  <c r="T5" i="25"/>
  <c r="S217" i="24"/>
  <c r="S218" i="24"/>
  <c r="S219" i="24"/>
  <c r="S220" i="24"/>
  <c r="S221" i="24"/>
  <c r="S222" i="24"/>
  <c r="S223" i="24"/>
  <c r="S224" i="24"/>
  <c r="S225" i="24"/>
  <c r="S226" i="24"/>
  <c r="S227" i="24"/>
  <c r="S228" i="24"/>
  <c r="S229" i="24"/>
  <c r="S230" i="24"/>
  <c r="S231" i="24"/>
  <c r="S232" i="24"/>
  <c r="S233" i="24"/>
  <c r="S234" i="24"/>
  <c r="S235" i="24"/>
  <c r="S236" i="24"/>
  <c r="S237" i="24"/>
  <c r="S238" i="24"/>
  <c r="S239" i="24"/>
  <c r="S240" i="24"/>
  <c r="S241" i="24"/>
  <c r="S242" i="24"/>
  <c r="S243" i="24"/>
  <c r="S244" i="24"/>
  <c r="S245" i="24"/>
  <c r="S246" i="24"/>
  <c r="S247" i="24"/>
  <c r="S248" i="24"/>
  <c r="S249" i="24"/>
  <c r="S250" i="24"/>
  <c r="S251" i="24"/>
  <c r="S252" i="24"/>
  <c r="S253" i="24"/>
  <c r="S254" i="24"/>
  <c r="S255" i="24"/>
  <c r="S256" i="24"/>
  <c r="S257" i="24"/>
  <c r="S258" i="24"/>
  <c r="S259" i="24"/>
  <c r="S5" i="24"/>
  <c r="S6" i="24"/>
  <c r="S7" i="24"/>
  <c r="S8" i="24"/>
  <c r="S9" i="24"/>
  <c r="S10" i="24"/>
  <c r="S11" i="24"/>
  <c r="S12" i="24"/>
  <c r="S13" i="24"/>
  <c r="S14" i="24"/>
  <c r="S15" i="24"/>
  <c r="S16" i="24"/>
  <c r="S17" i="24"/>
  <c r="S18" i="24"/>
  <c r="S19" i="24"/>
  <c r="S20" i="24"/>
  <c r="S21" i="24"/>
  <c r="S22" i="24"/>
  <c r="S23" i="24"/>
  <c r="S24" i="24"/>
  <c r="S25" i="24"/>
  <c r="S26" i="24"/>
  <c r="S27" i="24"/>
  <c r="S28" i="24"/>
  <c r="S29" i="24"/>
  <c r="S30" i="24"/>
  <c r="S31" i="24"/>
  <c r="S32" i="24"/>
  <c r="S33" i="24"/>
  <c r="S34" i="24"/>
  <c r="S35" i="24"/>
  <c r="S36" i="24"/>
  <c r="S37" i="24"/>
  <c r="S38" i="24"/>
  <c r="S39" i="24"/>
  <c r="S40" i="24"/>
  <c r="S41" i="24"/>
  <c r="S42" i="24"/>
  <c r="S43" i="24"/>
  <c r="S44" i="24"/>
  <c r="S45" i="24"/>
  <c r="S46" i="24"/>
  <c r="S47" i="24"/>
  <c r="S48" i="24"/>
  <c r="S49" i="24"/>
  <c r="S50" i="24"/>
  <c r="S51" i="24"/>
  <c r="S52" i="24"/>
  <c r="S53" i="24"/>
  <c r="S54" i="24"/>
  <c r="S55" i="24"/>
  <c r="S56" i="24"/>
  <c r="S57" i="24"/>
  <c r="S58" i="24"/>
  <c r="S59" i="24"/>
  <c r="S60" i="24"/>
  <c r="S61" i="24"/>
  <c r="S62" i="24"/>
  <c r="S63" i="24"/>
  <c r="S64" i="24"/>
  <c r="S65" i="24"/>
  <c r="S66" i="24"/>
  <c r="S67" i="24"/>
  <c r="S68" i="24"/>
  <c r="S69" i="24"/>
  <c r="S70" i="24"/>
  <c r="S71" i="24"/>
  <c r="S72" i="24"/>
  <c r="S73" i="24"/>
  <c r="S74" i="24"/>
  <c r="S75" i="24"/>
  <c r="S76" i="24"/>
  <c r="S77" i="24"/>
  <c r="S78" i="24"/>
  <c r="S79" i="24"/>
  <c r="S80" i="24"/>
  <c r="S81" i="24"/>
  <c r="S82" i="24"/>
  <c r="S83" i="24"/>
  <c r="S84" i="24"/>
  <c r="S85" i="24"/>
  <c r="S86" i="24"/>
  <c r="S87" i="24"/>
  <c r="S88" i="24"/>
  <c r="S89" i="24"/>
  <c r="S90" i="24"/>
  <c r="S91" i="24"/>
  <c r="S92" i="24"/>
  <c r="S93" i="24"/>
  <c r="S94" i="24"/>
  <c r="S95" i="24"/>
  <c r="S96" i="24"/>
  <c r="S97" i="24"/>
  <c r="S98" i="24"/>
  <c r="S99" i="24"/>
  <c r="S100" i="24"/>
  <c r="S101" i="24"/>
  <c r="S102" i="24"/>
  <c r="S103" i="24"/>
  <c r="S104" i="24"/>
  <c r="S105" i="24"/>
  <c r="S106" i="24"/>
  <c r="S107" i="24"/>
  <c r="S108" i="24"/>
  <c r="S109" i="24"/>
  <c r="S110" i="24"/>
  <c r="S111" i="24"/>
  <c r="S112" i="24"/>
  <c r="S113" i="24"/>
  <c r="S114" i="24"/>
  <c r="S115" i="24"/>
  <c r="S116" i="24"/>
  <c r="S117" i="24"/>
  <c r="S118" i="24"/>
  <c r="S119" i="24"/>
  <c r="S120" i="24"/>
  <c r="S121" i="24"/>
  <c r="S122" i="24"/>
  <c r="S123" i="24"/>
  <c r="S124" i="24"/>
  <c r="S125" i="24"/>
  <c r="S126" i="24"/>
  <c r="S127" i="24"/>
  <c r="S128" i="24"/>
  <c r="S129" i="24"/>
  <c r="S130" i="24"/>
  <c r="S131" i="24"/>
  <c r="S132" i="24"/>
  <c r="S133" i="24"/>
  <c r="S134" i="24"/>
  <c r="S135" i="24"/>
  <c r="S136" i="24"/>
  <c r="S137" i="24"/>
  <c r="S138" i="24"/>
  <c r="S139" i="24"/>
  <c r="S140" i="24"/>
  <c r="S141" i="24"/>
  <c r="S142" i="24"/>
  <c r="S143" i="24"/>
  <c r="S144" i="24"/>
  <c r="S145" i="24"/>
  <c r="S146" i="24"/>
  <c r="S147" i="24"/>
  <c r="S148" i="24"/>
  <c r="S149" i="24"/>
  <c r="S150" i="24"/>
  <c r="S151" i="24"/>
  <c r="S152" i="24"/>
  <c r="S153" i="24"/>
  <c r="S154" i="24"/>
  <c r="S155" i="24"/>
  <c r="S156" i="24"/>
  <c r="S157" i="24"/>
  <c r="S158" i="24"/>
  <c r="S159" i="24"/>
  <c r="S160" i="24"/>
  <c r="S161" i="24"/>
  <c r="S162" i="24"/>
  <c r="S163" i="24"/>
  <c r="S164" i="24"/>
  <c r="S165" i="24"/>
  <c r="S166" i="24"/>
  <c r="S167" i="24"/>
  <c r="S168" i="24"/>
  <c r="S169" i="24"/>
  <c r="S170" i="24"/>
  <c r="S171" i="24"/>
  <c r="S172" i="24"/>
  <c r="S173" i="24"/>
  <c r="S174" i="24"/>
  <c r="S175" i="24"/>
  <c r="S176" i="24"/>
  <c r="S177" i="24"/>
  <c r="S178" i="24"/>
  <c r="S179" i="24"/>
  <c r="S180" i="24"/>
  <c r="S181" i="24"/>
  <c r="S182" i="24"/>
  <c r="S183" i="24"/>
  <c r="S184" i="24"/>
  <c r="S185" i="24"/>
  <c r="S186" i="24"/>
  <c r="S187" i="24"/>
  <c r="S188" i="24"/>
  <c r="S189" i="24"/>
  <c r="S190" i="24"/>
  <c r="S191" i="24"/>
  <c r="S192" i="24"/>
  <c r="S193" i="24"/>
  <c r="S194" i="24"/>
  <c r="S195" i="24"/>
  <c r="S196" i="24"/>
  <c r="S197" i="24"/>
  <c r="S198" i="24"/>
  <c r="S199" i="24"/>
  <c r="S200" i="24"/>
  <c r="S201" i="24"/>
  <c r="S202" i="24"/>
  <c r="S203" i="24"/>
  <c r="S204" i="24"/>
  <c r="S205" i="24"/>
  <c r="S206" i="24"/>
  <c r="S207" i="24"/>
  <c r="S208" i="24"/>
  <c r="S209" i="24"/>
  <c r="S210" i="24"/>
  <c r="S211" i="24"/>
  <c r="S212" i="24"/>
  <c r="S213" i="24"/>
  <c r="S214" i="24"/>
  <c r="S215" i="24"/>
  <c r="S216" i="24"/>
  <c r="R260" i="24" l="1"/>
  <c r="Q260" i="24"/>
</calcChain>
</file>

<file path=xl/sharedStrings.xml><?xml version="1.0" encoding="utf-8"?>
<sst xmlns="http://schemas.openxmlformats.org/spreadsheetml/2006/main" count="7101" uniqueCount="1754">
  <si>
    <t>Naziv korisnika</t>
  </si>
  <si>
    <t>Naziv operacije</t>
  </si>
  <si>
    <t xml:space="preserve">Beneficiary name </t>
  </si>
  <si>
    <t>Grad Rijeka</t>
  </si>
  <si>
    <t>Grad Bjelovar</t>
  </si>
  <si>
    <t>Grad Osijek</t>
  </si>
  <si>
    <t>Grad Požega</t>
  </si>
  <si>
    <t>Grad Sisak</t>
  </si>
  <si>
    <t>Grad Split</t>
  </si>
  <si>
    <t>Grad Virovitica</t>
  </si>
  <si>
    <t>Grad Šibenik</t>
  </si>
  <si>
    <t>Grad Pazin</t>
  </si>
  <si>
    <t>Grad Zadar</t>
  </si>
  <si>
    <t>MIS kod projekta</t>
  </si>
  <si>
    <t>Grad Dubrovnik</t>
  </si>
  <si>
    <t>Grad Varaždin</t>
  </si>
  <si>
    <t>Grad Čakovec</t>
  </si>
  <si>
    <t>Grad Koprivnica</t>
  </si>
  <si>
    <t>Grad Vukovar</t>
  </si>
  <si>
    <t>Grad Slavonski Brod</t>
  </si>
  <si>
    <t>Grad Gospić</t>
  </si>
  <si>
    <t>Fond</t>
  </si>
  <si>
    <t>Fund</t>
  </si>
  <si>
    <t>Project code</t>
  </si>
  <si>
    <t>IP.3.1.02.0001</t>
  </si>
  <si>
    <t>IP.3.1.02.0002</t>
  </si>
  <si>
    <t>IP.3.1.02.0003</t>
  </si>
  <si>
    <t>IP.3.1.02.0004</t>
  </si>
  <si>
    <t>IP.3.1.02.0005</t>
  </si>
  <si>
    <t>IP.3.1.02.0006</t>
  </si>
  <si>
    <t>IP.3.1.02.0007</t>
  </si>
  <si>
    <t>IP.3.1.02.0008</t>
  </si>
  <si>
    <t>IP.3.1.02.0009</t>
  </si>
  <si>
    <t>IP.3.1.02.0010</t>
  </si>
  <si>
    <t>IP.3.1.02.0011</t>
  </si>
  <si>
    <t>IP.3.1.02.0012</t>
  </si>
  <si>
    <t>IP.3.1.02.0013</t>
  </si>
  <si>
    <t>IP.3.1.02.0014</t>
  </si>
  <si>
    <t>IP.3.1.02.0015</t>
  </si>
  <si>
    <t>IP.3.1.02.0016</t>
  </si>
  <si>
    <t>IP.3.1.02.0017</t>
  </si>
  <si>
    <t>IP.3.1.02.0018</t>
  </si>
  <si>
    <t>IP.3.1.02.0019</t>
  </si>
  <si>
    <t>Izrada Strategije razvoja Urbanog područja Sisak za financijsko razdoblje 2021.-2027.</t>
  </si>
  <si>
    <t>ITU-Izrada Strategije razvoja Većeg urbanog područja Karlovac za razdoblje 2021.-2027.</t>
  </si>
  <si>
    <t>Strategija razvoja Većeg urbanog područja Bjelovar za financijsko razdoblje 2021.-2027.</t>
  </si>
  <si>
    <t>Strategija razvoja manjeg urbanog područja Koprivnica za financijsko razdoblje od 2021. do 2027. godine</t>
  </si>
  <si>
    <t>Strategija razvoja urbanog područja Varaždin za razdoblje od 2021. do 2027. godine</t>
  </si>
  <si>
    <t>Izrada Strategije razvoja urbanog područja Šibenik</t>
  </si>
  <si>
    <t>Izrada Strategije razvoja Urbane aglomeracije Split za razdoblje do kraja 2027.g.</t>
  </si>
  <si>
    <t>Strategija razvoja Urbanog područja Pazin za razdoblje od 2022. do 2027. godine</t>
  </si>
  <si>
    <t>Izrada Strategije razvoja urbanog područja Čakovec za financijsko razdoblje 2021. - 2027.</t>
  </si>
  <si>
    <t>Izrada Strategije razvoja Urbanog područja Vukovar 2021. - 2027.</t>
  </si>
  <si>
    <t>Izrada Strategije razvoja urbanog područja grada Požege za financijsko razdoblje od 2021. do 2027. godine</t>
  </si>
  <si>
    <t>Izrada Strategije razvoja Urbanog područja Dubrovnik</t>
  </si>
  <si>
    <t>Sufinanciranje izrade Strategije razvoja Urbanog područja Gospić za razdoblje 2021.-2027. godine</t>
  </si>
  <si>
    <t>Izrada strategije razvoja Urbanog područja Krapina za razdoblje 2021.-2027.</t>
  </si>
  <si>
    <t>Izrada Strategije razvoja Urbane aglomeracije Osijek do 2027.</t>
  </si>
  <si>
    <t>Izrada Strategije razvoja Urbanog područja Slavonski Brod za financijsko razdoblje 2021.-2027.</t>
  </si>
  <si>
    <t>Strategija razvoja urbanog područja Virovitica 2021.-2027.</t>
  </si>
  <si>
    <t>Izrada Strategije razvoja urbanog područja Zadar za razdoblje 2021.-2027.</t>
  </si>
  <si>
    <t>Strategija razvoja Urbane aglomeracije Rijeka za financijsko razdoblje 2021. – 2027. godine</t>
  </si>
  <si>
    <t>Name of the operation</t>
  </si>
  <si>
    <t>The  purpose of the operation and its expected or actual achievements</t>
  </si>
  <si>
    <t>Svrha operacije i njezina očekivana ili stvarna postignuća</t>
  </si>
  <si>
    <t>Očekivani ili stvarni datum završetka operacije</t>
  </si>
  <si>
    <t>Poticanje integriranog i uključivog društvenog i gospodarskog razvoja, razvoja u području okoliša, kulture, prirodne baštine, održivog turizma i sigurnosti u urbanim područjima</t>
  </si>
  <si>
    <t>Union co-financing rate</t>
  </si>
  <si>
    <t xml:space="preserve">Stopa sufinanciranja Unije </t>
  </si>
  <si>
    <t>Vrsta intervencije</t>
  </si>
  <si>
    <t>Type of intervention</t>
  </si>
  <si>
    <t>169 (100.00%)</t>
  </si>
  <si>
    <t>169 - Inicijative teritorijalnog razvoja, uključujući izradu teritorijalnih strategija (100.00%)</t>
  </si>
  <si>
    <t>Br.</t>
  </si>
  <si>
    <t>No.</t>
  </si>
  <si>
    <t>Type of intervention for the operation in accordance with point (g) of Article 73(2)</t>
  </si>
  <si>
    <t>Specifični cilj</t>
  </si>
  <si>
    <t>Objective concerned</t>
  </si>
  <si>
    <t>Expected or actual date of completion of the operation</t>
  </si>
  <si>
    <t>Total eligible expenditure allocated to the operation (EUR)</t>
  </si>
  <si>
    <t>Zemlja</t>
  </si>
  <si>
    <t>Country</t>
  </si>
  <si>
    <t>Republika Hrvatska</t>
  </si>
  <si>
    <t>Lokacija - NUTS 2</t>
  </si>
  <si>
    <t>Location - NUTS 2</t>
  </si>
  <si>
    <t>Panonska Hrvatska (15.00%), Panonska Hrvatska (15.00%), Panonska Hrvatska (70.00%)</t>
  </si>
  <si>
    <t>Panonska Hrvatska (100.00%)</t>
  </si>
  <si>
    <t>Sjeverna Hrvatska (100.00%)</t>
  </si>
  <si>
    <t>Jadranska Hrvatska (100.00%)</t>
  </si>
  <si>
    <t>Ukupni prihvatljivi izdaci dodijeljeni operaciji
 (EUR)</t>
  </si>
  <si>
    <t>ESI funds 
(EUR)</t>
  </si>
  <si>
    <t xml:space="preserve">INTEGRIRANI TERITORIJALNI PROGRAM 2021 - 2027
POPIS OPERACIJA I KORISNIKA </t>
  </si>
  <si>
    <t xml:space="preserve"> Integrated Territorial Programme 2021 - 2027
 List of Operations and Beneficiaries</t>
  </si>
  <si>
    <t>Županija (lokacija projekta)</t>
  </si>
  <si>
    <t>County (project location)</t>
  </si>
  <si>
    <t>Županija (sjedište korisnika)</t>
  </si>
  <si>
    <t>County (beneficiary)</t>
  </si>
  <si>
    <t>Sisačko-moslavačka županija</t>
  </si>
  <si>
    <t>Karlovačka županija</t>
  </si>
  <si>
    <t>Bjelovarsko-bilogorska županija</t>
  </si>
  <si>
    <t>Koprivničko-križevačka županija</t>
  </si>
  <si>
    <t>Varaždinska županija</t>
  </si>
  <si>
    <t>Šibensko-kninska županija</t>
  </si>
  <si>
    <t>Splitsko-dalmatinska županija</t>
  </si>
  <si>
    <t>Istarska županija</t>
  </si>
  <si>
    <t>Međimurska županija</t>
  </si>
  <si>
    <t>Vukovarsko-srijemska županija</t>
  </si>
  <si>
    <t>Požeško-slavonska županija</t>
  </si>
  <si>
    <t>Dubrovačko-neretvanska županija</t>
  </si>
  <si>
    <t>Ličko-senjska županija</t>
  </si>
  <si>
    <t>Krapinsko-zagorska županija</t>
  </si>
  <si>
    <t>Osječko-baranjska županija</t>
  </si>
  <si>
    <t>Brodsko-posavska županija</t>
  </si>
  <si>
    <t>Virovitičko-podravska županija</t>
  </si>
  <si>
    <t>Zadarska županija</t>
  </si>
  <si>
    <t>Primorsko-goranska županija</t>
  </si>
  <si>
    <t>EU sredstva (EUR)</t>
  </si>
  <si>
    <t>IP.4.1.01.0001</t>
  </si>
  <si>
    <t>GRAD KARLOVAC</t>
  </si>
  <si>
    <t>GRAD KRAPINA</t>
  </si>
  <si>
    <t>Regionalni koordinator Sisačko-moslavačke županije</t>
  </si>
  <si>
    <t>EFRR</t>
  </si>
  <si>
    <t>FPT</t>
  </si>
  <si>
    <t>Omogućivanje regijama i ljudima da ublaže socijalne i gospodarske učinke te učinke na zapošljavanje i okoliš koji su posljedica tranzicije prema ostvarenju klimatskih i energetskih ciljnih vrijednosti Unije do 2030. i klimatski neutralnom gospodarstvu Unije do 2050., na temelju Pariškog sporazuma</t>
  </si>
  <si>
    <t>Centar gaming industrije</t>
  </si>
  <si>
    <t>Projektom Izrada Strategije razvoja Urbanog područja Sisak za financijsko razdoblje 2021.-2027. sufinancira se izrada strategije koja je preduvjet za korištenje ITU mehanizma. U sklopu izrade strategije, sufinancirat će se i provedba postupka prethodnog vrednovanja. Cilj projekta je podrška urbanim područjima u izradi teritorijalnih strategija. Ciljna skupina jesu Grad Sisak i Općine Sunja i Martinska Ves, koje su dio Urbanog područja Sisak te građani Urbanog područja Sisak koji su obuhvaćeni predmetnom strategijom. Problemi definirani u Urbanom području dio su provedene Analize stanja, koja je prilog SRUP-a, te su u svrhu rješavanja navedenih problema definirani ciljevi i vizija SRUP-a.</t>
  </si>
  <si>
    <t>Svrha projekta je pružanje podrške Većem urbanom području Karlovac u izradi Strategije razvoja Većeg urbanog područja Karlovac za razdoblje 2021.-2027. godina. Korisnik projekta je Grad Karlovac, dok ciljanu skupinu projekta čine Grad Karlovac, Grad Duga Resa, Grad Ozalj, Grad Slunj, Općina Krnjak, Općina Rakovica i Općina Cetingrad.</t>
  </si>
  <si>
    <t xml:space="preserve">Projekt se sastoji od potraživanja sufinanciranja troškova vanjske usluge za izradu Strategije razvoja većeg urbanog područja Bjelovar za financijsko razdoblje 2021.-2027., a čiji je nositelj izrade Grad Bjelovar kao grad središte Većeg urbanog područja Bjelovar. </t>
  </si>
  <si>
    <t>Strategija razvoja manjeg Urbanog područja Koprivnica za financijsko razdoblje 2021. - 2027. planski je dokument politike regionalnog razvoja kojim se utvrđuju ciljevi i prioriteti razvoja Urbanog područja. Cilj izrade strategije razvoja urbanoga područja je definiranje zajedničkih smjerova razvoja urbanoga područja, predlaganje zajedničkih pravaca djelovanja, olakšavanje provedbe zajedničkih projekata – drugim riječima razvoj „zajedničke strateške vizije“ koja nadilazi administrativne granice i stvara sinergije koje koriste urbanom području u cjelini.</t>
  </si>
  <si>
    <t xml:space="preserve">Svrha projekta je izrada Strategije razvoja urbanog područja Varaždin za razdoblje od 2021. do 2027. (dalje: SRUP Varaždin). Izrada SRUP-a Varaždin za cilj ima poticanje integriranog i uključivog društvenog i gospodarskog razvoja, razvoja u području okoliša, kulture, prirodne baštine, održivog turizma i sigurnosti na Urbanom području Varaždin (dalje: UPVŽ) u kojemu se provodi ITU mehanizam u financijskom razdoblju od 2021. do 2027. godine. </t>
  </si>
  <si>
    <t xml:space="preserve">Grad Šibenik je 2019. godine primio Odluku kojom se Grad Šibenik s okolnim područjem utvrđuje područjem za moguće proširenje provedbe mehanizma integriranih teritorijalnih ulaganja u financijskom razdoblju 2021-2027. godina. Sukladno Smjernicama za izradu strategije razvoja urbanih područja, praćenja njihove provedbe i vrednovanja, Grad Šibenik je predložio obuhvat urbanog područja Šibenik koje obuhvaća – grad Šibenik, grad Skradin te općinu Bilice. Navedeni su sklopili Sporazum o suradnji, a Gradsko vijeće Grada Šibenika donijelo je Odluku o pokretanju postupka izrade Strategije. Osim Strategije, izrađen je i dokument strateške procjene utjecaja na okoliš te ex-ante vrednovanje strategije. </t>
  </si>
  <si>
    <t>Izrada Strategije razvoja Urbane agloemracije Split za razdoblje do kraja 2027.g. je preduvijet za nastavak korištenja ITU mehanizma u Urbanoj aglomeraciji Split i u financisjkom razdoblju 2021. - 2027. Strategijom je definirana vizija, ciljevi, prioriteti i mjere s ciljem poboljšanja kvalitete života svih stanovnika 13 gradova i općina koji se nalaze u obuhvatu Urbane aglomeracije Split.</t>
  </si>
  <si>
    <t>Ovim projektom obuhvaćena je izrada Strategije razvoja Urbanog područja Pazin za razdoblje od 2022. do 2027. godine te prethodno vrednovanje Strategije razvoja Urbanog područja Pazin za razdoblje od 2022. do 2027. godine.</t>
  </si>
  <si>
    <t>Projekt izrade Strategije razvoja urbanog područja Čakovec za financijsko razdoblje 2021. - 2027.g. (SRUP Čakovec) provodi se radi provedbe integriranih teritorijalnih ulaganja na UP Čakovec, a kao preduvjet propisan Zakonom o regionalnom razvoju RH. Projekt se temelji na regulativi EU za programsko-financijsko razdoblje 2021. - 2027.g. i ciljevima kohezijske politike te će rezultirati planskim dokumentom politike integriranog teritorijalnog razvoja kojim se utvrđuju ciljevi i prioriteti razvoja urbanog područja Čakovec. Institucionalni okvir izrade i provedbe SRUP-a podijeljen je u tri razine: nositelj izrade, Koordinacijsko vijeće za UP Čakovec i Partnersko vijeće za UP Čakovec.</t>
  </si>
  <si>
    <t xml:space="preserve">U svrhu izrade planskog dokument politike regionalnog razvoja kojim se utvrđuju ciljevi i prioriteti razvoja urbanog područja provedbom projekta, izraditi će se Strategija razvoja Urbanog područja Vukovar 2021. - 2027. te provesti prethodno vrednovanje Strategije. SRUP predstavlja temelj za provedbu projekata koji će se financirati putem ITU mehanizma. Nositelj izrade SRUP-a je Grad Vukovar kao središte urbanog područja. Ciljna skupina projekta su stanovnici  ITU urbanog područja Vukovar.   </t>
  </si>
  <si>
    <t xml:space="preserve">Cilj projekta je financiranje troškova vanjske usluge izrade Strategije razvoja urbanog područja grada Požege za financijsko razdoblje od 2021. do 2027. godine. </t>
  </si>
  <si>
    <t>Projektom „Izrada Strategije razvoja Urbanog područja Dubrovnik“ sufinancira se izrada strategije koja je preduvjet za korištenje ITU mehanizma, kao i provedba postupka prethodnog vrednovanja. Cilj projekta je podrška urbanim područjima u izradi teritorijalnih strategija. Strategija predstavlja akt strateškog planiranja u okviru politike regionalnoga razvoja koja služi kao multisektorski strateški okvir koji se planira razvoja UP Dubrovnik kao urbane razvojne cjeline unutar novog financijskog razdoblja 2021.-2027. Ciljna skupina su JLS-ovi u sastavu UP Dubrovnik: usmjerena je prema raznolikom krugu dionika, uključujući poslovnu zajednicu, stanovnike, kulturne subjekte i turistički sektor te promiče i aktivno sudjelovanje udruga.</t>
  </si>
  <si>
    <t xml:space="preserve">Teritorijalni obuhvat urbanog područja odnosi se na Grad Gospić kao središte urbanog područja te Općine Perušić i Udbina. Priprema i provedba Strategije razvoja Urbanog područja Gospić za razdoblje 2021.-2027. temelj je za korištenje sredstava iz ITU mehanizma u kojoj se nalaze odabrani strateški projekti čija identifikacija i zrelost je ključna za dodjelu bespovratnih sredstava putem integriranih teritorijalnih ulaganja. Sufinanciranjem izrade SRUP-a Urbano područje Gospić ima preduvjete za uspješno osiguravanje provedbe ITU mehanizma i korištenje sredstava za provedbu strateških projekata.  </t>
  </si>
  <si>
    <t>Strategija razvoja urbanog područja predstavlja temelj za provedbu projekata koji će se financirati putem ITU mehanizma. Svrha prijave ovog projekta je sufinanciranje izrade dokumenta strategije razvoja urbanog područja Krapina za razdoblje 2021.-2027. (SRUP) u kojem se provodi ITU mehanizam. Grad Krapina je kao grad središte Urbanog područja Krapina prihvatljiv prijavitelj, a aktivnosti projekta za financiranje su izrada SRUP-a i provedba vrednovanja tijekom izrade SRUP-a (prethodno vrednovanje), odnosno prijava nastalih troškova vanjske usluge za izradu SRUP-a i vanjske usluge provedbe prethodnog vrednovanja.</t>
  </si>
  <si>
    <t>Projektom je predviđena izrada Strategije razvoja Urbane aglomeracije Osijek do 2027. koja je teritorijalna strategija i akt strateškog planiranja te preduvjet za provedbu ITU mehanizma.</t>
  </si>
  <si>
    <t>Projekt "Izrada Strategije razvoja Urbanog područja Slavonski Brod za financijsko razdoblje 2021.-2027." osigurava bespovratna sredstva za sufinanciranje troškova vanjske usluge za izradu Strategije razvoja Urbanog područja Slavonski Brod za financijsko razdoblje 2021.-2027. i troškova vanjske usluge provedbe prethodnog vrednovanja Strategije razvoja Urbanog područja Slavonski Brod za financijsko razdoblje 2021.-2027. s ciljem ostvarenja preduvjeta za korištenje sredstava ITU mehanizma financijskog razdoblja 2021.-2027. u Urbanom području Slavonski Brod.</t>
  </si>
  <si>
    <t>Izradom SRUP-a odgovoriti će se na specifične potrebe grada i općina te poduprijeti ravnomjerni teritorijalni razvoj temeljen na identificiranim specifičnim potrebama urbanog područja Virovitice. Uključivanjem grada i općina u ITU mehanizam želi se ojačati njihova razvojna uloga, što će posljedično utjecati na umanjenje razlika između urbanih i ruralnih područja, omogućiti policentrični razvoj i povećati kvalitetu života na cjelokupnom gravitacijskom području. Ciljana skupina projekta je stanovništvo urbanog područja grada Virovitice te Općina Suhopolje i Lukač kao i šira javnost odnosno javni i civilni sektor.</t>
  </si>
  <si>
    <t xml:space="preserve">SRUP Zadar 2021-2027 je akt strateškog planiranja u okviru politike regionalnog razvoja koji služi kao multi-sektorski strateški okvir kojim se planira razvoj UP Zadar s ciljem definiranja zajedničkih smjerova razvoja UP-a, predlaganje zajedničkih pravaca djelovanja i olakšavanje provedbe zajedničkih projekata te predstavlja preduvjet za korištenje ITU mehanizma za sedmogodišnje razdoblje u skladu s višegodišnjim financijskim okvirom kohezijske politike. Projekt izrade SRUP-a je usmjeren na stvaranje okvira za održivi i inovativan razvoj UP Zadar i ostvarivanje ključnih prioriteta razvoja, poput poticanja inovacija, održivosti, digitalne transformacije, demografske obnove te stvaranja sigurnog okruženja za stabilan razvoj. </t>
  </si>
  <si>
    <t>Strategija razvoja urbanog područja je planski dokument politike regionalnoga razvoja kojim se planira razvoj urbanog područja, odnosno urbane aglomeracije za određeni vremenski period te predstavlja preduvjet za korištenje ITU mehanizma u skladu s višegodišnjim financijskim okvirom kohezijske politike Europske unije. Izrađuje sukladno Zakonu o regionalnom razvoju RH (NN 147/14, 123/17 i 118/18) i Smjernicama za uspostavu urbanih područja i izradu strategije razvoja urbanih područja za financijsko razdoblje 2021.-2027., verzija 2.0 i verzija 2.1., donesene od strane Ministarstva regionalnoga razvoja i fondova Europske unije.</t>
  </si>
  <si>
    <t>Predmet cjelokupnog projekta je ulaganje u izgradnju, opremanje i uspostavu Centra gaming industrije u poslovnoj zoni Grada Novske, multifunkcionalnog kompleksa koji uključuje izgradnju, opremanje i organizacijsku uspostavu fakulteta, studentskog doma, inkubatora, akceleratora i pratećih infrastrukturnih sadržaja, te širenje opsega inkubacijskih i akceleracijskih usluga MSP-ovima na području Sisačko-moslavačke županije (SMŽ). U okviru prve faze ovog projekta planira se izgradnja, opremanje i organizacijska uspostava fakulteta, studentskog doma  i pratećih infrastrukturnih sadržaja uključujući prometnice i energanu s nadstrešnicom te niz drugih aktivnosti. Projekt će trajati 56 mjeseci, nositelj projekta je Regionalni koordinator SMŽ.</t>
  </si>
  <si>
    <t>004 (100.00%)</t>
  </si>
  <si>
    <t>004 - Ulaganja u trajna sredstva, uključujući istraživačku infrastrukturu, u javnim istraživačkim centrima i ustanovamavisokog obrazovanja izravno povezanima s aktivnostima istraživanja i inovacija (100.00%)</t>
  </si>
  <si>
    <t>Sisak</t>
  </si>
  <si>
    <t>Karlovac</t>
  </si>
  <si>
    <t>Bjelovar</t>
  </si>
  <si>
    <t>Koprivnica</t>
  </si>
  <si>
    <t>Varaždin</t>
  </si>
  <si>
    <t>Šibenik</t>
  </si>
  <si>
    <t>Split</t>
  </si>
  <si>
    <t>Pazin</t>
  </si>
  <si>
    <t>Čakovec</t>
  </si>
  <si>
    <t>Vukovar</t>
  </si>
  <si>
    <t>Požega</t>
  </si>
  <si>
    <t>Dubrovnik</t>
  </si>
  <si>
    <t>Gospić</t>
  </si>
  <si>
    <t>Krapina</t>
  </si>
  <si>
    <t>Osijek</t>
  </si>
  <si>
    <t>Slavonski Brod</t>
  </si>
  <si>
    <t>Virovitica</t>
  </si>
  <si>
    <t>Zadar</t>
  </si>
  <si>
    <t>Rijeka</t>
  </si>
  <si>
    <t>Općina/grad (sjedište korisnika)</t>
  </si>
  <si>
    <t>Municipality/city (beneficiary)</t>
  </si>
  <si>
    <t>IP.3.1.01.0001</t>
  </si>
  <si>
    <t>IP.3.1.12.0001</t>
  </si>
  <si>
    <t>HRVATSKA BANKA ZA OBNOVU I RAZVITAK</t>
  </si>
  <si>
    <t>ENERGO d. o. o. za proizvodnju i distribuciju toplinske energije i plina</t>
  </si>
  <si>
    <t>Urbani razvojni fond</t>
  </si>
  <si>
    <t>Obnova toplinarstva grada Rijeke - faza II</t>
  </si>
  <si>
    <t>Cilj ovog financijskog instrumenta je poticanje ulaganja u javnu i poslovnu infrastrukturu, s društvenim i komercijalnim sadržajima, koja ostvaruje prihode od naplate usluga korištenja od strane poduzetnika, građana i turista</t>
  </si>
  <si>
    <t>Projektom obnove sustava toplinarstva Rijeke predviđa se modernizacija 7 sustava toplinarstva na način da će se po 3 sustava spojiti u jedan dok će 1 sustav biti moderniziran samostalno. Modernizacija svakog sustava uključuje rekonstrukciju proizvodnog pogona kako bi postao energetski učinkoviti sustav uz korištenje visokoučinkovite kogeneracije i obnovljivih izvora energije te rekonstrukciju distribucijske toplovodne mreže svakog od navedenih 7 sustava. Modernizacija i rekonstrukcija proizvodnih je pogona izvršena do 31.12.2023. dok se u faziranju očekuje modernizacija i rekonstrukcija distributivne toplovodne mreže pri čemu je do 31.12.2023. rekonstruirano 1,8 km toplovodne mreže te je za rekonstrukciju u Fazi II. preostalo 8,5 km.</t>
  </si>
  <si>
    <t>054 (100.00%)</t>
  </si>
  <si>
    <t>054 - Visokoučinkovita kogeneracija, centralizirano grijanje i hlađenje (100.00%)</t>
  </si>
  <si>
    <t>IP.3.1.03.0001</t>
  </si>
  <si>
    <t>IP.3.1.14.0001</t>
  </si>
  <si>
    <t>IP.2.1.02.0001</t>
  </si>
  <si>
    <t>IP.2.1.03.0001</t>
  </si>
  <si>
    <t>IP.2.1.03.0002</t>
  </si>
  <si>
    <t>IP.2.1.03.0003</t>
  </si>
  <si>
    <t>IP.2.1.03.0004</t>
  </si>
  <si>
    <t>IP.2.1.06.0001</t>
  </si>
  <si>
    <t>IP.2.1.02.0002</t>
  </si>
  <si>
    <t>OPĆINA VELIKO TROJSTVO</t>
  </si>
  <si>
    <t>HEP-TOPLINARSTVO d.o.o. za proizvodnju i distribuciju toplinske energije</t>
  </si>
  <si>
    <t>GRAD DUGO SELO</t>
  </si>
  <si>
    <t>OPĆINA BIZOVAC</t>
  </si>
  <si>
    <t>OPĆINA VLADISLAVCI</t>
  </si>
  <si>
    <t>OPĆINA VUKA</t>
  </si>
  <si>
    <t>OPĆINA ERNESTINOVO</t>
  </si>
  <si>
    <t>OPĆINA TRPINJA</t>
  </si>
  <si>
    <t>GRAD SVETA NEDELJA</t>
  </si>
  <si>
    <t>Promicanje održive multimodalne gradske mobilnosti kao dijela prelaska na gospodarstvo s nultom neto stopom emisija ugljika</t>
  </si>
  <si>
    <t>Revitalizacija etnografskog muzeja i etno parka kroz uređenje, opremanje i razvoj digitalne i multimedijalne prezentacije kulturne baštine</t>
  </si>
  <si>
    <t xml:space="preserve">Revitalizacija vrelovodne mreže na području grada Zagreba - 2. faza </t>
  </si>
  <si>
    <t xml:space="preserve">Biciklističko-pješačka staza u Ulici Bože Huzanića </t>
  </si>
  <si>
    <t>Izgradnja pješačko-biciklističke staze u Valpovačkoj ulici u Bizovcu</t>
  </si>
  <si>
    <t>Izgradnja pješačko-biciklističke infrastrukture u Općini Vladislavci</t>
  </si>
  <si>
    <t>Izgradnja BS u naselju Vuka</t>
  </si>
  <si>
    <t>Izgradnja biciklističke infrastrukture u naselju Laslovo</t>
  </si>
  <si>
    <t>Biciklistička staza Bršadin - Vukovar i Trpinja-Vukovar</t>
  </si>
  <si>
    <t>Izgradnja biciklističke staze od Ulice Lug uz Ulicu dr. Franje Tuđmana u Svetoj Nedelji, faza 1</t>
  </si>
  <si>
    <t>Projekt „Revitalizacija etnografskog muzeja i etno parka kroz uređenje, opremanje i razvoj digitalne i multimedijalne prezentacije kulturne baštine“ doprinosi razvoju kulturnih sadržaja i kulturne infrastrukture na području Većeg urbanog područja Bjelovar. Projekt doprinosi rješavanju problema nedostatka kulturno-turističkih sadržaja na turistički nerazvijenom području.</t>
  </si>
  <si>
    <t>Više od polovice postojeće vrelovodne mreže centralnog toplinskog sustava grada Zagreba je izgrađeno u razdoblju kada se koristila tehnologija kanalnog polaganja vrelovoda, što je dovelo do povećanih toplinskih gubitaka i povećanog broja prekida opskrbe toplinskom energijom. Projektom je, u razdoblju do 31.12.2026 godine, planirana zamjena 25,406 km od 66,182 km najkritičnijih dionica vrelovodne mreže  s ciljem povećanja energetske učinkovitosti toplinskog sustava i pouzdanosti opskrbe toplinskom energijom na području grada Zagreba. Predmetni projekt predstavlja drugu fazu „Revitalizacije vrelovodne mreže na području grada Zagreba“. U sklopu prve faze, u razdoblju do 31.12.2023. godine, provedena je zamjena 40,776 km od 66,182 km dionica.</t>
  </si>
  <si>
    <t>Projektom „Biciklističko-pješačka staza u Ulici Bože Huzanića“ će se izgraditi i opremiti ukupno 938 metra pješačko-biciklističke staze u dijelu Huzanićeve ulice od spoja na istočni nadvožnjak do kućnog broja 114. Uspješnom provedbom osigurat će se prostorno funkcionalna integracija pješačko-biciklističkog prometa i nadovezivanje biciklističke infrastrukture, kao i povezivanje s dionicama kojima prometuje javni prijevoz. Projekt, stoga doprinosi boljoj povezanosti linijama koje služe za dnevne migracije, proširenju postojećih biciklističkih ruta, povećanju sigurnosti biciklista, ali i ostalih sudionika u prometu, te smanjenju negativnog utjecaja na okoliš.</t>
  </si>
  <si>
    <t xml:space="preserve">Cilj projekta je izgraditi sigurnu i pristupačnu pješačko-biciklističku stazu u skladu sa zakonskim propisima koja će poboljšati povezanost u općini Bizovac i drugim urbanim središtima (UA Osijek), potaknuti održivu mobilnost te promicati zdrav način života kroz poticanje biciklizma i pješačenja kao alternativnih i održivih oblika prijevoza. Staza u duljini 920 metara biti će izgrađena i dizajnirana uzimajući u obzir potrebe svih ciljnih skupina, uključujući bicikliste, pješake , osobe s invaliditetom te obitelji s manjom djecom u dječjim kolicima. Kroz ovaj projekt želi se utjecati na doprinos lokalne zajednice u smanjenju emisije štetnih plinova, poticanje fizičke aktivnosti te unaprjeđenje kvalitete života lokalnog stanovništva. </t>
  </si>
  <si>
    <t>Izgradnjom i rekonstrukcijom biciklističke infrastrukture u Općini Vladislavci omogućiti će se bolja komunikacija pješaka i biciklista kroz naselja Vladislavci,Dopsin i Hrastin kao odgovor nedostatku javnog prijevoza. Predmetna staza u duljini 3,764 km biti će poveznica s pješačko-biciklističkom stazom na relaciji Čepin i Ernestinovo (u sklopu UA Osijek). Kako se radi o izrazito prometnoj dionici županijske ceste, od velike je važnosti za lokalnu zajednicu izgraditi kvalitetnu, dugotrajnu, sigurnu i pristupačnu pješačko- biciklističku stazu sukladno zakonskim propisima koja će poboljšati povezanost, potaknuti održivu mobilnost te promicati zdrav način života kroz poticanje biciklizma kao alternativnog oblika prijevoza za sve ciljne skupine.</t>
  </si>
  <si>
    <t xml:space="preserve">Projektom je obuhvaćena izgradnja biciklističko pješačke staze unutar naselja Vuka parnom stranom Osječke ulice i to na k.č.br. 867,865,923,922,68/18,998/2 i 985/2, sve u k.o, Vuka, ukupne duljine 2770,49 metara, koja će nakon završetka biti funkcionalna kao samostalna cjelina i za istu će se ishoditi uporabna dozvola. U sklopu projekta gradi se i pješačko-biciklistički most preko rijeke Vuke.  U jednom dijelu trase postojeća pješačka staza se proširuje  asfaltnim dijelom kako bi funkcionirala kao biciklističko pješačka staza, dok se na ostatku navedene dionice planira gradnja biciklističko pješačkih staza u punom profilu. </t>
  </si>
  <si>
    <t>Svrha projekta "Izgradnja biciklističke infrastrukture u naselju Laslovo" je izgraditi 4.280 metara biciklističko - pješačke staze pridonoseći boljoj povezanosti ruralnih i urbanih područja urbane aglomeracije Osijek, smanjenom korištenju osobnih vozila u korist lokalnih putovanja biciklom, kao i smanjenju emisija štetnih tvari koje utječu na zagađenje atmosfere i okoliša. 
Trajanje projekta je 24 mjeseca, a lokacija provedbe je naselje Laslovo koje administrativno pripada Općini Ernestinovo u Osječko - baranjskoj županiji.</t>
  </si>
  <si>
    <t xml:space="preserve">Projektom biciklističkih staza Općine Trpinja izgraditi će se dionice od naselja Bršadin i naselja Trpinja do grada Vukovara, te spojiti mreža biciklističkih staza namijenjenih javnoj uporabi i povezivanju raznih oblika javnog prijevoza prihvatljivih za okoliš radi povećanja broja putnika u javnom prijevozu. Biciklistička infrastruktura Općine Trpinja će doprinijeti boljoj povezanosti na linijama koje služe za dnevne migracije na području urbanog područja, sigurnosti biciklista, većem korištenju javnih sredstava prijevoza. Korištenjem ove infrastrukture smanjiti će se korištenje osobnih automobila i drugih motornih vozila, te time smanjiti emisije CO2 u okoliš. </t>
  </si>
  <si>
    <t xml:space="preserve">Projekt izgradnje biciklističke staze od Ulice Lug uz Ulicu dr. Franje Tuđmana u Svetoj Nedelji obuhvaća prvu fazu izgradnje nove dvosmjerne biciklističke staze u duljini 1,5 km i prateću komunalnu infrastrukturu, čiji će koridor pratiti postojeću glavnu prometnicu prema Gradu Samoboru. 
Rezultat projekta (nova biciklistička staza) namijenjen je javnoj uporabi od strane stanovnika Grada Sveta Nedelja i onih koji mu gravitiraju, te povezivanju raznih oblika prijevoza prihvatljivih za okoliš na području UAZ. Provedbom projekta postojeća biciklistička mreža će se dodatno razgranati, povećat će se njena kvaliteta, što će doprinijeti boljoj povezanosti na linijama koje služe za dnevne migracije i većem korištenju javnih oblika prijevoza. </t>
  </si>
  <si>
    <t>Veliko Trojstvo</t>
  </si>
  <si>
    <t>Zagreb</t>
  </si>
  <si>
    <t>Dugo Selo</t>
  </si>
  <si>
    <t>Bizovac</t>
  </si>
  <si>
    <t>Vladislavci</t>
  </si>
  <si>
    <t>Vuka</t>
  </si>
  <si>
    <t>Ernestinovo</t>
  </si>
  <si>
    <t>Trpinja</t>
  </si>
  <si>
    <t>Sveta Nedelja</t>
  </si>
  <si>
    <t>Grad Zagreb</t>
  </si>
  <si>
    <t>Zagrebačka županija</t>
  </si>
  <si>
    <t>Grad Zagreb (100.00%)</t>
  </si>
  <si>
    <t>166 (100.00%)</t>
  </si>
  <si>
    <t>083 (100.00%)</t>
  </si>
  <si>
    <t>166 - Zaštita, razvoj i promicanje kulturne baštine i kulturnih usluga (100.00%)</t>
  </si>
  <si>
    <t>083 - Biciklistička infrastruktura (100.00%)</t>
  </si>
  <si>
    <t>Datum početka ugovora</t>
  </si>
  <si>
    <t>Start date of the contract</t>
  </si>
  <si>
    <t>IP.2.1.04.0001</t>
  </si>
  <si>
    <t>IP.2.1.04.0002</t>
  </si>
  <si>
    <t>IP.2.1.04.0003</t>
  </si>
  <si>
    <t>IP.2.1.04.0004</t>
  </si>
  <si>
    <t>IP.2.1.04.0005</t>
  </si>
  <si>
    <t>IP.2.1.01.0001</t>
  </si>
  <si>
    <t>IP.2.1.01.0002</t>
  </si>
  <si>
    <t>IP.2.1.01.0003</t>
  </si>
  <si>
    <t>IP.2.1.07.0001</t>
  </si>
  <si>
    <t>IP.2.1.07.0002</t>
  </si>
  <si>
    <t>IP.2.1.07.0003</t>
  </si>
  <si>
    <t>IP.1.1.03.0008</t>
  </si>
  <si>
    <t>IP.1.1.03.0018</t>
  </si>
  <si>
    <t>IP.1.1.03.0021</t>
  </si>
  <si>
    <t>IP.1.1.03.0027</t>
  </si>
  <si>
    <t>IP.1.1.03.0035</t>
  </si>
  <si>
    <t>IP.1.1.03.0036</t>
  </si>
  <si>
    <t>IP.1.1.03.0037</t>
  </si>
  <si>
    <t>IP.1.1.03.0038</t>
  </si>
  <si>
    <t>IP.1.1.03.0040</t>
  </si>
  <si>
    <t>IP.1.1.03.0043</t>
  </si>
  <si>
    <t>IP.1.1.03.0049</t>
  </si>
  <si>
    <t>IP.1.1.03.0054</t>
  </si>
  <si>
    <t>IP.1.1.03.0057</t>
  </si>
  <si>
    <t>IP.1.1.03.0064</t>
  </si>
  <si>
    <t>IP.1.1.03.0065</t>
  </si>
  <si>
    <t>IP.1.1.03.0066</t>
  </si>
  <si>
    <t>IP.1.1.03.0067</t>
  </si>
  <si>
    <t>IP.1.1.03.0070</t>
  </si>
  <si>
    <t>IP.1.1.03.0072</t>
  </si>
  <si>
    <t>IP.1.1.03.0083</t>
  </si>
  <si>
    <t>IP.1.1.03.0085</t>
  </si>
  <si>
    <t>IP.1.1.03.0087</t>
  </si>
  <si>
    <t>IP.1.1.03.0095</t>
  </si>
  <si>
    <t>IP.1.1.03.0107</t>
  </si>
  <si>
    <t>IP.1.1.03.0109</t>
  </si>
  <si>
    <t>IP.1.1.03.0110</t>
  </si>
  <si>
    <t>IP.1.1.03.0113</t>
  </si>
  <si>
    <t>IP.1.1.03.0116</t>
  </si>
  <si>
    <t>IP.1.1.03.0120</t>
  </si>
  <si>
    <t>IP.1.1.03.0124</t>
  </si>
  <si>
    <t>IP.1.1.03.0127</t>
  </si>
  <si>
    <t>IP.1.1.03.0128</t>
  </si>
  <si>
    <t>IP.1.1.03.0130</t>
  </si>
  <si>
    <t>IP.1.1.03.0131</t>
  </si>
  <si>
    <t>IP.1.1.03.0143</t>
  </si>
  <si>
    <t>IP.1.1.03.0147</t>
  </si>
  <si>
    <t>IP.1.1.03.0148</t>
  </si>
  <si>
    <t>IP.1.1.03.0150</t>
  </si>
  <si>
    <t>IP.1.1.03.0154</t>
  </si>
  <si>
    <t>IP.1.1.03.0158</t>
  </si>
  <si>
    <t>IP.1.1.03.0160</t>
  </si>
  <si>
    <t>IP.1.1.03.0168</t>
  </si>
  <si>
    <t>IP.3.1.06.0001</t>
  </si>
  <si>
    <t>IP.1.1.03.0005</t>
  </si>
  <si>
    <t>IP.1.1.03.0061</t>
  </si>
  <si>
    <t>IP.1.1.03.0082</t>
  </si>
  <si>
    <t>IP.1.1.03.0094</t>
  </si>
  <si>
    <t>IP.1.1.03.0006</t>
  </si>
  <si>
    <t>IP.1.1.03.0023</t>
  </si>
  <si>
    <t>IP.1.1.03.0028</t>
  </si>
  <si>
    <t>IP.1.1.03.0045</t>
  </si>
  <si>
    <t>IP.1.1.03.0069</t>
  </si>
  <si>
    <t>IP.1.1.03.0106</t>
  </si>
  <si>
    <t>IP.1.1.03.0119</t>
  </si>
  <si>
    <t>IP.1.1.03.0126</t>
  </si>
  <si>
    <t>IP.1.1.03.0132</t>
  </si>
  <si>
    <t>IP.1.1.03.0134</t>
  </si>
  <si>
    <t>IP.1.1.03.0136</t>
  </si>
  <si>
    <t>IP.1.1.03.0010</t>
  </si>
  <si>
    <t>IP.1.1.03.0013</t>
  </si>
  <si>
    <t>IP.1.1.03.0014</t>
  </si>
  <si>
    <t>IP.1.1.03.0015</t>
  </si>
  <si>
    <t>IP.1.1.03.0020</t>
  </si>
  <si>
    <t>IP.1.1.03.0022</t>
  </si>
  <si>
    <t>IP.1.1.03.0047</t>
  </si>
  <si>
    <t>IP.1.1.03.0058</t>
  </si>
  <si>
    <t>IP.1.1.03.0063</t>
  </si>
  <si>
    <t>IP.1.1.03.0081</t>
  </si>
  <si>
    <t>IP.1.1.03.0144</t>
  </si>
  <si>
    <t>IP.1.1.03.0153</t>
  </si>
  <si>
    <t>IP.1.1.03.0164</t>
  </si>
  <si>
    <t>IP.1.1.03.0088</t>
  </si>
  <si>
    <t>IP.1.1.03.0111</t>
  </si>
  <si>
    <t>IP.1.1.03.0044</t>
  </si>
  <si>
    <t>IP.1.1.03.0098</t>
  </si>
  <si>
    <t>IP.1.1.03.0105</t>
  </si>
  <si>
    <t>IP.1.1.03.0141</t>
  </si>
  <si>
    <t>IP.1.1.03.0167</t>
  </si>
  <si>
    <t>IP.1.1.03.0101</t>
  </si>
  <si>
    <t>IP.3.1.04.0001</t>
  </si>
  <si>
    <t>IP.3.2.03.0001</t>
  </si>
  <si>
    <t>IP.2.1.02.0003</t>
  </si>
  <si>
    <t>IP.3.2.06.0001</t>
  </si>
  <si>
    <t>IP.3.1.11.0001</t>
  </si>
  <si>
    <t>IP.3.1.07.0001</t>
  </si>
  <si>
    <t>IP.2.1.03.0006</t>
  </si>
  <si>
    <t>IP.2.1.07.0004</t>
  </si>
  <si>
    <t>IP.3.2.04.0001</t>
  </si>
  <si>
    <t>IP.3.2.07.0001</t>
  </si>
  <si>
    <t>IP.2.1.03.0007</t>
  </si>
  <si>
    <t>IP.1.1.03.0097</t>
  </si>
  <si>
    <t>IP.1.1.03.0009</t>
  </si>
  <si>
    <t>IP.1.1.03.0011</t>
  </si>
  <si>
    <t>IP.1.1.03.0074</t>
  </si>
  <si>
    <t>IP.1.2.02.0001</t>
  </si>
  <si>
    <t>IP.3.2.12.0001</t>
  </si>
  <si>
    <t>OPĆINA KLAKAR</t>
  </si>
  <si>
    <t>OPĆINA GORNJA VRBA</t>
  </si>
  <si>
    <t>OPĆINA DONJI ANDRIJEVCI</t>
  </si>
  <si>
    <t>OPĆINA BRODSKI STUPNIK</t>
  </si>
  <si>
    <t>GRAD OMIŠ</t>
  </si>
  <si>
    <t>OPĆINA DUGI RAT</t>
  </si>
  <si>
    <t>GRAD TROGIR</t>
  </si>
  <si>
    <t>OPĆINA DRNJE</t>
  </si>
  <si>
    <t>OPĆINA PETERANEC</t>
  </si>
  <si>
    <t>OPĆINA KOPRIVNIČKI BREGI</t>
  </si>
  <si>
    <t>HEMCO d.o.o. za proizvodnju, unutarnju i vanjsku trgovinu</t>
  </si>
  <si>
    <t>PharmaS d.o.o. za proizvodnju i promet lijekova</t>
  </si>
  <si>
    <t>Ascalia d.o.o. za informatičke usluge</t>
  </si>
  <si>
    <t>INSPECTO d.o.o. za kontrolu kakvoće robe</t>
  </si>
  <si>
    <t>BETON-LUČKO društvo s ograničenom odgovornošću za graditeljstvo, proizvodnju, transport i trgovinu</t>
  </si>
  <si>
    <t>HS PRODUKT d.o.o. za proizvodnju i trgovinu</t>
  </si>
  <si>
    <t>ERA GRUPA društvo s ograničenom odgovornošću za proizvodnju namještaja</t>
  </si>
  <si>
    <t>INTIS d.o.o. za trgovinu, inženjering i usluge</t>
  </si>
  <si>
    <t>SARTORIUS CROATIA-LIBRA ELEKTRONIK društvo s ograničenom odgovornošću za proizvodnju, trgovinu i usluge, popravak vaga i elektroničkih aparata i uređaja</t>
  </si>
  <si>
    <t>SPECULUM društvo s ograničenom odgovornošću za poslovno savjetovanje i usluge, turistička agencija</t>
  </si>
  <si>
    <t>Telum d.o.o. za marketing i informatičke usluge</t>
  </si>
  <si>
    <t>CHIRON Croatia d.o.o. za usluge</t>
  </si>
  <si>
    <t>TOPOMATIKA trodimenzionalno skeniranje, optički mjerni sustavi i računalna obrada d.o.o.</t>
  </si>
  <si>
    <t>FUNDA d.o.o. za graditeljstvo, trgovinu i usluge</t>
  </si>
  <si>
    <t>BALTAZAR izdavačka i tiskarska djelatnost, trgovina i usluge d.o.o.</t>
  </si>
  <si>
    <t>LETINA INTECH društvo s ograničenom odgovornošću za proizvodnju inox opreme</t>
  </si>
  <si>
    <t>ZLATNI PLAMEN d.o.o. za poslovno savjetovanje</t>
  </si>
  <si>
    <t>JATRO INŽENJERING društvo s ograničenom odgovornošću za inženjering, konzalting i trgovinu</t>
  </si>
  <si>
    <t>ZM-VIKOM d.o.o. za proizvodnju, konstrukcije i montažu</t>
  </si>
  <si>
    <t>Weidmann Izo-Prod d.o.o. za proizvodnju izlolirajućih dijelova</t>
  </si>
  <si>
    <t>APITAL društvo s ograničenom odgovornošću za proizvodnju i trgovinu</t>
  </si>
  <si>
    <t>ALFA THERM inženjering, proizvodnja, graditeljstvo, trgovina i usluge d.o.o.</t>
  </si>
  <si>
    <t>ApiotiX Technologies d.o.o. za razvoj, proizvodnju i promet lijekova i farmaceutskih proizvoda</t>
  </si>
  <si>
    <t>ADRIATIC PROPELERI d.o.o. za optimizaciju, modifikaciju i popravak propelera</t>
  </si>
  <si>
    <t>SPEGRA za građenje, projektiranje i nadzor nad gradnjom, društvo s ograničenom odgovornošću</t>
  </si>
  <si>
    <t>BOBIS d.o.o. za proizvodnju kolača, trajnog peciva i kruha</t>
  </si>
  <si>
    <t>POMAK CONTROL d.o.o. za proizvodnju, projektiranje i građenje</t>
  </si>
  <si>
    <t>TRI M društvo s ograničenom odgovornošću za proizvodnju i trgovinu</t>
  </si>
  <si>
    <t>INFOBIP d.o.o. za informatičke usluge</t>
  </si>
  <si>
    <t>MARANA d.o.o. proizvodnja, trgovina, usluge, export-import</t>
  </si>
  <si>
    <t>DRACO društvo s ograničenom odgovornošću za građenje, trgovinu i usluge</t>
  </si>
  <si>
    <t>Rinels društvo s ograničenom odgovornošću za informatički inženjering</t>
  </si>
  <si>
    <t>SMARTNET d.o.o. za računalne djelatnosti i usluge</t>
  </si>
  <si>
    <t>APRICUM društvo s ograničenom odgovornošću za proizvodnju, trgovinu i usluge</t>
  </si>
  <si>
    <t>GALKO društvo s ograničenom odgovornošću za proizvodnju, trgovinu i usluge</t>
  </si>
  <si>
    <t>TEMPO SAVJETOVANJE d.o.o. za trgovinu i usluge</t>
  </si>
  <si>
    <t>FRANAKUSTIK društvo s ograničenom odgovornošću za usluge</t>
  </si>
  <si>
    <t>Layer d.o.o. za poslovne usluge</t>
  </si>
  <si>
    <t>MATIČNJAK SATIVA d.o.o. za proizvodnju, trgovinu i usluge</t>
  </si>
  <si>
    <t>IN2 društvo s ograničenom odgovornošću za informatički inženjering i usluge</t>
  </si>
  <si>
    <t>ADRIA - ELECTRONIC industrijska elektronika d. o. o.</t>
  </si>
  <si>
    <t>PEDOM ASFALTI d.o.o. za građevinarstvo i trgovinu</t>
  </si>
  <si>
    <t>GRAD PLETERNICA</t>
  </si>
  <si>
    <t>LEMAX d.o.o. za proizvodnju, građevinarstvo, trgovinu i usluge, turistička agencija</t>
  </si>
  <si>
    <t>Forvis Mazars d.o.o. za porezno savjetovanje i reviziju</t>
  </si>
  <si>
    <t>IRON BULL d.o.o. za razvoj i proizvodnju elektroničkih uređaja</t>
  </si>
  <si>
    <t>DI ČAZMA društvo s ograničenom odgovornošću za proizvodnju namještaja i preradu drveta</t>
  </si>
  <si>
    <t>SEDMI ODJEL d.o.o. za računalne i srodne djelatnosti</t>
  </si>
  <si>
    <t>S+B Systemtechnik d.o.o. za usluge</t>
  </si>
  <si>
    <t>INIT GRUPA d.o.o. za trgovinu i usluge</t>
  </si>
  <si>
    <t>COLOR EMAJL d. o. o. za proizvodnju, trgovinu i usluge</t>
  </si>
  <si>
    <t>PROSTORIA d.o.o. za proizvodnju, trgovinu i usluge</t>
  </si>
  <si>
    <t>PET PUTA DEVET d.o.o. za istraživanje i razvoj računarstva i elektrotehnike</t>
  </si>
  <si>
    <t>ENTRAF d.o.o. za proizvodnju i usluge</t>
  </si>
  <si>
    <t>NEXE d.d. za proizvodnju građevinskih materijala</t>
  </si>
  <si>
    <t>DRVENE KONSTRUKCIJE društvo s ograničenom odgovornošću za proizvodnju i trgovinu</t>
  </si>
  <si>
    <t>MLC ELECTRONIC d.o.o. za proizvodnju, trgovinu i usluge</t>
  </si>
  <si>
    <t>SOLEKTRA društvo s ograničenom odgovornošću za proizvodnju električne energije iz obnovljivih izvora energije</t>
  </si>
  <si>
    <t>MMM Agramservis društvo s ograničenom odgovornošću za trgovinu i usluge</t>
  </si>
  <si>
    <t>DOK-ING, društvo s ograničenom odgovornošću za inženjering i unutarnju i vanjsku trgovinu</t>
  </si>
  <si>
    <t>Scoop Technologies d.o.o. za informatičke usluge</t>
  </si>
  <si>
    <t>PENTA društvo s ograničenom odgovornošću za informatički inženjering</t>
  </si>
  <si>
    <t>EVOLUTA društvo s ograničenom odgovornošću za proizvodnju i trgovinu</t>
  </si>
  <si>
    <t>HIDROCIBALAE društvo s ograničenom odgovornošću za geodetske i poslovne usluge</t>
  </si>
  <si>
    <t>BJELIN SPAČVA d.o.o. za drvnu industriju</t>
  </si>
  <si>
    <t>AUTEGRA društvo s ograničenom odgovornošću za proizvodnju, trgovinu i usluge</t>
  </si>
  <si>
    <t>Agroklub d.o.o. informacijski sustav u poljoprivredi</t>
  </si>
  <si>
    <t>POD proizvodnja opruga d.o.o.</t>
  </si>
  <si>
    <t>RADNIK građevinarstvo i građevinska industrija d.d.</t>
  </si>
  <si>
    <t>JET OSIJEK d.o.o. trgovačko-proizvodno društvo</t>
  </si>
  <si>
    <t>EMBER KAMIN d.o.o. za proizvodnju, trgovinu i usluge</t>
  </si>
  <si>
    <t>ALPHA SCORE društvo s ograničenom odgovornošću za obradu podataka</t>
  </si>
  <si>
    <t>JADRAN - GALENSKI LABORATORIJ d. d.</t>
  </si>
  <si>
    <t>JADRANSKA JEDRENJA društvo s ograničenom odgovornošću za usluge u nautičkom turizmu, turistička agencija</t>
  </si>
  <si>
    <t>Saponia kemijska, prehrambena i farmaceutska industrija d.d.</t>
  </si>
  <si>
    <t>DAJAKOVIĆ d.o.o. za graditeljstvo, inženjering i projektiranje</t>
  </si>
  <si>
    <t>SAMPLE CONTROL društvo s ograničenom odgovornošću za usluge i trgovinu</t>
  </si>
  <si>
    <t>TRONIC društvo s ograničenom odgovornošću za proizvodnju, trgovinu i usluge</t>
  </si>
  <si>
    <t>OPĆINA BILICE</t>
  </si>
  <si>
    <t>OPĆINA BRDOVEC</t>
  </si>
  <si>
    <t>Dobrovoljno vatrogasno društvo Vis</t>
  </si>
  <si>
    <t>GRAD DONJA STUBICA</t>
  </si>
  <si>
    <t>OPĆINA DUBROVAČKO PRIMORJE</t>
  </si>
  <si>
    <t>OPĆINA KOPRIVNIČKI IVANEC</t>
  </si>
  <si>
    <t>GRAD VODICE</t>
  </si>
  <si>
    <t>OPĆINA VRBNIK</t>
  </si>
  <si>
    <t>OPĆINA ČEPIN</t>
  </si>
  <si>
    <t>Poliklinika za zdravstvene djelatnosti MEDIKOL</t>
  </si>
  <si>
    <t>BYTE LAB GRUPA društvo s ograničenom odgovornošću za proizvodnju</t>
  </si>
  <si>
    <t>PRO KONZALTING društvo s ograničenom odgovornošću za savjetovanje, trgovinu i usluge</t>
  </si>
  <si>
    <t>MULTINORM d.o.o. za proizvodnju, export-import i usluge</t>
  </si>
  <si>
    <t>Hrvatska agencija za malo gospodarstvo, inovacije i investicije</t>
  </si>
  <si>
    <t>OPĆINA PAŠMAN</t>
  </si>
  <si>
    <t>Razvoj i jačanje istraživačkih i inovacijskih kapaciteta te prihvaćanje naprednih tehnologija</t>
  </si>
  <si>
    <t>Poticanje integriranog i uključivog društvenog i gospodarskog razvoja, lokalnog razvoja u području okoliša, kulture, prirodne baštine, održivog turizma i sigurnosti u područjima koja nisu urbana</t>
  </si>
  <si>
    <t>Jačanje održivog rasta i konkurentnosti MSP-ova i otvaranje radnih mjesta u njima, među ostalim i kroz produktivna ulaganja</t>
  </si>
  <si>
    <t xml:space="preserve">Izgradnja pješačke i biciklističke staze u Ulici Ivane Brlić Mažuranić u Ruščici </t>
  </si>
  <si>
    <t>Izgradnja biciklističke staze Donja Vrba - Slavonski Brod</t>
  </si>
  <si>
    <t>Izgradnja biciklističkih i pješačkih staza u naselju Donji Andrijevci</t>
  </si>
  <si>
    <t>Izgradnja biciklističko-pješačkih staza u naseljima Brodski Stupnik i Stari Slatinik</t>
  </si>
  <si>
    <t>Izgradnja  mreže biciklističke infrastrukture na području grada Slavonskog Broda - faza II</t>
  </si>
  <si>
    <t>Dužobalne biciklističke staze i šetnice na području Grada Omiša - faza II</t>
  </si>
  <si>
    <t>Sustav biciklističkih staza i šetnice Dugi Rat</t>
  </si>
  <si>
    <t>Uređenje obalnog pojasa Brigi - Lokvice - Uporabna cjelina 1 - šetnica i biciklistička staza od lukobrana PŠU Brigi Lokvice do zapadnog ruba Pastoralnog centra</t>
  </si>
  <si>
    <t xml:space="preserve">Izgradnja biciklističko-pješačke staze u općini Drnje – Drnje, Ulica Stjepana Pašice i Botovo, Ulica kralja Zvonimira </t>
  </si>
  <si>
    <t>Izgradnja biciklističko-pješačke staze u naselju Sigetec</t>
  </si>
  <si>
    <t>Izgradnja biciklističko-pješačke staze u ulicama A. Šenoe i V. Nazora u Koprivničkim Bregima</t>
  </si>
  <si>
    <t>SafeStride</t>
  </si>
  <si>
    <t>RAZVOJ INOVATIVNIH DODATAKA PREHRANI UPOTREBOM SIROVINA PRIRODNOG PODRIJETLA</t>
  </si>
  <si>
    <t>Prediktivna analitika za industriju u svrhu optimizacije i unapređenja proizvodnih procesa - „Industrijska proročica“</t>
  </si>
  <si>
    <t>Istraživanje i razvoj inovativnih laboratorijskih metoda za detekciju N-nitrozamina u mesnim proizvodima: INSPECTO NitroSAFE</t>
  </si>
  <si>
    <t>Razvoj inovativnih zelenih kompozitnih materijala i predgotovljenih elemenata za pasivne/niskoenergetske kuće i modularnu gradnju</t>
  </si>
  <si>
    <t>Razvoj naprednih usluga strojne obrade metala primjenom inovativnih proizvodnih metoda i tehnologija</t>
  </si>
  <si>
    <t>Razvoj inovativne usluge 5RE u segmentu održivog opremanja poslovnih interijera dizajniranim namještajem od drva iz hrvatskih šuma</t>
  </si>
  <si>
    <t xml:space="preserve">SPIN HEYGUEST ISLAND </t>
  </si>
  <si>
    <t xml:space="preserve">Istraživanje i razvoj napredne formulacije za povećanje alveolarnog grebena - OSTEOproDENT </t>
  </si>
  <si>
    <t>Pregled turističkih atrakcija putem proširene stvarnosti</t>
  </si>
  <si>
    <t>HealthPath Simulator</t>
  </si>
  <si>
    <t>Razvoj inovativnih AI SMARTMICRO motorvretena za primjenu u pametnim tvornicama</t>
  </si>
  <si>
    <t xml:space="preserve">KOMOD - RAZVOJ NAPREDNIH KOMPENZATORA/MODERATORA PRIMJENOM 3D ADITIVNIH TEHNOLOGIJA </t>
  </si>
  <si>
    <t xml:space="preserve">Razvoj inovativnog nosača konstrukcija za industrijske ravne krovove </t>
  </si>
  <si>
    <t>Strateško partnerstvo za istraživanje i razvoj pametnih proizvoda i usluga za povećanje učinkovitosti proizvodnje, rada i korištenja resursa upotrebom naprednih digitalnih tehnologija - GrafIT</t>
  </si>
  <si>
    <t>Istraživanje i razvoj spremnika za transport i skladištenje vodika</t>
  </si>
  <si>
    <t>AIoT4Therapy – Istraživanje i razvoj integriranog AI-IoT rješenja za personalizaciju fizikalne terapije i kineziterapije</t>
  </si>
  <si>
    <t>Konvergentni IT-OT sustav upravljanja energijom (EMS) za tranziciju lučkih zajednica u pametna niskougljična energetska čvorišta</t>
  </si>
  <si>
    <t>AxisTech: Strateško partnerstvo za razvoj inovativnih obradnih centara</t>
  </si>
  <si>
    <t>Istraživanje i razvoj inovativnih izolacijskih komponenti za transformatore u skladu s proizvodnim tehnologijama industrije 4.0</t>
  </si>
  <si>
    <t>Razvoj linije za kontinuirano taljenje pčelinjeg saća</t>
  </si>
  <si>
    <t>Strateško partnerstvo za zelenu energiju – OptiNERG</t>
  </si>
  <si>
    <t>Istraživanje i razvoj mikroenkapsulirane peludi za modulaciju mikrobiote tankog crijeva</t>
  </si>
  <si>
    <t>Implementacija i razvoj sustava oko propelera za regeneraciju energije</t>
  </si>
  <si>
    <t>Razvoj nove tehnologije ojačanja zidanih konstrukcija uz certificiranje kvalitete gradnje</t>
  </si>
  <si>
    <t>"Plava zona ": Inovativni Put prema Zdravim Kolačićima</t>
  </si>
  <si>
    <t>Razvoj vodene zavjese za sprječavanje prodora mora</t>
  </si>
  <si>
    <t>Razvoj inteligentnog sustava za podršku proizvodnji i prodaji maslinovog ulja – Smart Olive Oil System (SOOSy)</t>
  </si>
  <si>
    <t>INFOBIP Konverzacijski order management</t>
  </si>
  <si>
    <t>Europan Connect - nova generacija gradnje objekata</t>
  </si>
  <si>
    <t>DRACO RENEWABLE WASTE - Razvoj hidroizolacijskih građevinskih materijala oporabom industrijskog otpada</t>
  </si>
  <si>
    <t>TuristIQ - Sinergija podataka u turizmu i platforma za maksimizaciju prihoda</t>
  </si>
  <si>
    <t>Smartnet AI rješenje za integrirani Smart city e-infrastructure management</t>
  </si>
  <si>
    <t>Apricum Meteo - razvoj pametne meterološke stanice za upravljanje infrastrukturom</t>
  </si>
  <si>
    <t xml:space="preserve">„Multifunkcionalna povezanost osobne zaštitne opreme u svrhu zaštite zdravlja i povećane funkcionalnosti“ </t>
  </si>
  <si>
    <t>Integrirani pristup zahvatima uklanjanja građevina, proizvodnji i doradi građevinskih materijala - RuCEP</t>
  </si>
  <si>
    <t>Razvoj novih proizvoda i tehnologija promjenjivih parametara akustičke kvalitete – modeliranjem reverberacije do modernih multifunkcionalnih prostora</t>
  </si>
  <si>
    <t>Strateško partnerstvo za istraživanje i razvoj modularnog sustava upravljanja skladištem pomoću računalnih state-of-the-art metoda</t>
  </si>
  <si>
    <t>Regionalna platforma za industrijsku tranziciju u području funkcionalne i zdrave hrane  temeljene na ekstraktu zelene ljuske oraha  - JUGLANS REGIA</t>
  </si>
  <si>
    <t>Projektiranje i razvoj nove generacije laboratorijskog informacijskog sustava (iLIS) temeljeno na inovativnim tehnologijama i visokoj dostupnosti</t>
  </si>
  <si>
    <t>SMART-HOTEL 360</t>
  </si>
  <si>
    <t>Eko-asfaltni slojevi posebne namjene izvedeni po hladnom postupkom uz smanjenu emisiju CO2</t>
  </si>
  <si>
    <t>Vatrogasno-edukativni centar Pleternica</t>
  </si>
  <si>
    <t>Lemax Multi Day Tours</t>
  </si>
  <si>
    <t>CFO Evolution Hub - Istraživanje i razvoj inovativne digitalne platforme za profesionalne savjetodavne usluge visoke dodane vrijednosti bazirane na znanju</t>
  </si>
  <si>
    <t>Istraživanje i razvoj inovativne mini robotske igraonice u cilju jačanja turističke ponude, popularnosti STEMa i gaming industrije u Panonskoj Hrvatskoj</t>
  </si>
  <si>
    <t>Laki masivni proizvodi – inovativna metoda ekspandirajuće pjene u namještaju više dodane vrijednosti</t>
  </si>
  <si>
    <t>heptabit CLOAK&amp;DAGGER</t>
  </si>
  <si>
    <t>SystE-mobility: Poticanje pametnog industrijskog razvoja kroz inoviranje naprednih sustava obuke za električna vozila</t>
  </si>
  <si>
    <t>Phase2</t>
  </si>
  <si>
    <t>Razvoj digitalno upravljanih inovativnih usluga zavarivanja i brušenja cjevastih tijela nepravilnih oblika</t>
  </si>
  <si>
    <t>SPIN ESG</t>
  </si>
  <si>
    <t>Istraživanje i razvoj pametnog vatrogasnog aparata: suradnjom SPIN konzorcija do inovativnog IKT rješenja za industriju 4.0 i monitoring i zaštitu okoliša</t>
  </si>
  <si>
    <t>Modularni fasadni sustav za proizvodnju toplinske i električne energije iz energije sunca i vjetra</t>
  </si>
  <si>
    <t>Istraživanje i razvoj dinamičkog flow-loop sustava i integriranog procesa analize plina kaptiranog na industrijskom postrojenju u svrhu zbrinjavanja Co2</t>
  </si>
  <si>
    <t>Razvoj spojeva lijepljenih lameliranih nosača od tvrdih listača - graba</t>
  </si>
  <si>
    <t>DINA-SOL: Razvoj inovativnih proizvoda i tehnologija fleksibilnih pogonskih sklopova s dinamičko-inercijskom stabilizacijom i praćenjem položaja Sunca za neintegrirane solarne elektrane</t>
  </si>
  <si>
    <t>OptiSolar AI: Autonomni sustav za optimalnu pohranu i distribuciju električne energije temeljen na umjetnoj inteligenciji</t>
  </si>
  <si>
    <t>Razvoj inovativnih proizvoda u okviru prioritetne niše pametna poljoprivreda - Agriculture Next Generation (ANG)</t>
  </si>
  <si>
    <t>Tehnologije komunikacije, autonomije  i imerzivnog sučelja na kopnenim bespilotnim vozilima dvojne namjene prilagođene nestrukturiranim terenima i promjenjivim uvjetima.</t>
  </si>
  <si>
    <t>AgroAI 360: Automatizirani, optimizirani i pravovremeni poljoprivredni uvidi i odluke</t>
  </si>
  <si>
    <t>BusCARD 4.0 IoT</t>
  </si>
  <si>
    <t>Evoluta Gourmet Experience</t>
  </si>
  <si>
    <t>Razvoj modela obrade prostornih podataka i strojnog učenja u projektima istraživanja vodnih površina</t>
  </si>
  <si>
    <t>Strateško partnerstvo za novu generaciju proizvoda od drva - WOOD(R)EVOLUTION</t>
  </si>
  <si>
    <t>Better Bread For All - automatizacija sourdough proizvodnje u artisan pekarstvu</t>
  </si>
  <si>
    <t>Agronomski linearni robotski sustav – AGROLIROS</t>
  </si>
  <si>
    <t>"ABAKUS hibridna modularna platforma za informiranje, razmjenu sadržaja i savjetovanje iz područja poljoprivrede- (AI Boosted Agri Knowledge Usage System )".</t>
  </si>
  <si>
    <t>Dvokrake opruge nove generacije</t>
  </si>
  <si>
    <t>CS2 - Construction Sustainable System</t>
  </si>
  <si>
    <t>„BALANCE2GRID - Strateško partnerstvo za razvoj inovativnog rješenja uravnoteženja elektroenergetskog sustava“</t>
  </si>
  <si>
    <t>Razvoj inovativnih kamina s promjenjivom geometrijom ložišta i višeslojnom razinom stupnja snage grijanja</t>
  </si>
  <si>
    <t>AIDA: Platforma za inteligentnu prehranu</t>
  </si>
  <si>
    <t xml:space="preserve">Nova formulacijska platforma za teško topive API s potencijalom primjene za suho oko - DEAP (Dry Eye API Platform) </t>
  </si>
  <si>
    <t>SeaMate - Virtualni agent baziran na AI, LLM i IoT analitici za pametno upravljanje u nautici</t>
  </si>
  <si>
    <t>Strateško partnerstvo za istraživanje i razvoj eko proizvoda za pranje i njegu rublja koje sadrži sredstvo za odbijanje komaraca- NOmosqitOS</t>
  </si>
  <si>
    <t>Inovativni koncept razvoja novih ekološki gradbenih materijala Green Construct Solution (GCS)</t>
  </si>
  <si>
    <t>Razvoj i validacija novih inovativnih analitičkih metoda u analizi vodećih očnih bolesti</t>
  </si>
  <si>
    <t>Urbane i mobilne farme - partnerstvom do inovativnih proizvoda</t>
  </si>
  <si>
    <t>Vatrogasni dom Bilice</t>
  </si>
  <si>
    <t>Razvoj i unaprjeđenje sustava vatrogastva na otocima: Kapriju, Zlarinu i Žirju</t>
  </si>
  <si>
    <t xml:space="preserve">RAIL RIDE II: Širenje biciklističke mreže Općine Brdovec - Izgradnja biciklističke prometnice prema Sloveniji i Zaprešiću </t>
  </si>
  <si>
    <t>Jačanje otočne otpornosti na požare u Gradu Visu i Općini Šolta</t>
  </si>
  <si>
    <t>Znanstveni edukativno-zabavni centar Zagorje (ZEZ)</t>
  </si>
  <si>
    <t xml:space="preserve"> Završetak i rekonstrukcija građevine javne i društvene namjene – dječji vrtić i prostori građanskih udruga s dječjim igralištem</t>
  </si>
  <si>
    <t>Biciklističke staze Grada Osijeka - 2021.-2027.</t>
  </si>
  <si>
    <t>Izgradnja biciklističko - pješačke staze u naselju Kunovec</t>
  </si>
  <si>
    <t>Putevima zajedništva Prvić Luka – Prvić Šepurina</t>
  </si>
  <si>
    <t>Društveno-kulturni i turističko-informativni centar „Vitezićev dom“</t>
  </si>
  <si>
    <t>Izgradnja biciklističko-pješačke staze u ulici Josipa bana Jelačića u Čepinu</t>
  </si>
  <si>
    <t>Dobivanje 18O obogaćene vode primjenom kriodestilacije – CoolWater</t>
  </si>
  <si>
    <t>RailSenseX</t>
  </si>
  <si>
    <t>Digitalna platforma "eVisitBB"</t>
  </si>
  <si>
    <t>Razvoj usluge računalno podržanog projektiranja tehnoloških procesa u strojnoj obradi</t>
  </si>
  <si>
    <t>Mali zajmovi za industrijsku tranziciju</t>
  </si>
  <si>
    <t>OTPORAN ARHIPELAG: Razvoj i unaprjeđenje otpornosti otočnog prostora Zadarske županije</t>
  </si>
  <si>
    <t xml:space="preserve">Cilj projekta je izgradnja pješačko-biciklističke staze u Ulici Ivane Brlić Mažuranić u Ruščici kako bi se unaprijedila sigurnost svih sudionika u prometu, omogućila bolja povezanost na liniji dnevnih migracija između Općine Klakar, susjednih općina i Slavonskog broda te smanjile emisije onečišćujućih tvari. U ulici se nalazi područna škola i nogometni stadion te je upravo ona glavna poveznica između Općine Klakar i Slavonskog broda. S obzirom na neadekvatnost postojeće infrastrukture, izražen je visok rizik ugroženost svih dionika u prometu, te će se isti provedbom predloženog projekta u znatnoj mjeri mitigirati. Ciljne skupine projekta su djeca, roditelji male djece, lokalno stanovništvo, rekreativni biciklisti i cikloturisti.    </t>
  </si>
  <si>
    <t>Izgradnjom biciklističke staze između naselja Donja Vrba i Slavonski Brod, ukupne duljine 3.804 m, povezat će se naselje Donja Vrba sa sjedištem Općine, naseljem Gornja Vrba i sa urbanim sjedištem područja, gradom Slavonskim Brodom, a sve sa svrhom povećanja korištenja bicikla kao sredstva prijevoza s nultom emisijom štetnih plinova za potrebe odlaska na posao, u školu, na fakultet, za rekreaciju, neformalna druženja i slično. Izgradnja ove biciklističke staze podrazumijeva podizanje kvalitete života lokalnog stanovništva, rasta gospodarske aktivnosti i povećanja socio-ekonomskog napretka područja Općine Gornja Vrba, urbanog područja Grada Slavonskog Broda i  Brodsko-posavske županije.</t>
  </si>
  <si>
    <t>Općina Donji Andrijevci želi izgradnjom biciklističkih i pješačkih staza u naselju Donji Andrijevci doprinijet stvaranju održivijeg, sigurnijeg i povezanijeg urbanog okoliša.
Cilj projekta je unaprjeđenje infrastrukture za bicikliste i pješake u naselju Donji Andrijevci kako bi se poboljšala sigurnost prometa, povezanost stanovnika s ključnim uslužnim sadržajima u općini (zdravstvo, obrazovanje, lokalna samouprava, trgovine itd.) te dodatno potaknuo razvoj turističkih usluga. Osim toga, projekt ima za cilj povećati mobilnost na urbanom području Slavonski Brod kroz korištenje izgrađene biciklističke infrastrukture.</t>
  </si>
  <si>
    <t>Projekt "Izgradnja biciklističko-pješačkih staza u naseljima Brodski Stupnik i Stari Slatinik" ima za cilj izgradnju 3881 m biciklističko-pješačke staze s mogućnošću korištenja javnih bicikala pridonoseći poboljšanoj povezanosti ruralnih područja. Projekt također ima za cilj smanjenje emisija štetnih tvari koje utječu na zagađenje atmosfere i okoliša. Povećanje sigurnosti biciklista, pješaka i drugih sudionika u prometu postiže se izgradnjom odvojenih biciklističko-pješačkih staza i prometnih rješenja koja potiču suživot bicikala, vozila i pješaka. Projekt predstavlja sveobuhvatan pristup unaprjeđenju ruralne mobilnosti potičući ekološki osviještene načine prijevoza te stvaranje sigurnijeg okruženja za sve sudionike u prometu.</t>
  </si>
  <si>
    <t>Provedbom projekta "Izgradnja mreže biciklističke infrastrukture na području grada Slavonskog Broda - faza 2"  ukupne vrijednosti 4.554.307,03 € izgraditi će se biciklistička infrastruktura u gradu u dužini 17.077,00 m  što će doprinijeti boljoj povezanosti na linijama dnevnih migracija na urbanom području, smanjenju emisija onečišćujućih tvari te povećanoj sigurnosti biciklista, ali i ostalih sudionika u prometu.</t>
  </si>
  <si>
    <t>Projekt predstavlja ulaganje u izgradnju i opremanje triju dionica biciklističko-pješačkih staza na prostoru Grada Omiša, kao druge faze dugoročnog projekta povezivanja čitavog dužobalnog pojasa Grada biciklističko-pješačkom infrastrukturom, radi jačanja zelenog, čistog, pametnog i održivog gradskog prometa. U ukupnoj duljini od 1.671,71 m, izgradit će se dionice Ribnjak (od Općine Dugi Rat do ušća Cetine), Mančina-Vaga i Medići-Mimice. Novom biciklističkom infrastrukturom koja je predmet ovog projekta, potiče se održiva mobilnosti s nultom stopom emisije, utječe na smanjenje utjecaja prometa na okoliš, povećava sigurnost biciklista i pješaka, uređuje javni prostor I infrastruktura te povećava dostupnost prigradskih naselja Grada Omiša.</t>
  </si>
  <si>
    <t>Projekt „Sustav biciklističkih staza i šetnice Dugi Rat“ odnosi se na  aktivnosti izgradnje i opremanja pješačke i biciklističke staze u dužini od 2884m, od konobe Bracere u Dugom Ratu do kampa Galeb u Omišu, a sve na području općine Dugi Rat. Projekt predstavlja značajan korak prema unaprjeđenju infrastrukture za bicikliste i pješake te osiguranju veće sigurnosti u prometu za sve sudionike. Projektom se potiče smanjenje ovisnosti o automobilima, hodanje i korištenje bicikala, smanjuje se pritisak na okoliš i pružaju se bolji uvjeti za život i kretanje. Istovremeno, prilagođena infrastruktura osobama smanjene pokretljivosti osigurava inkluzivnost i dostupnost prostora, što čini zajednicu progresivnijom i pravednijom.</t>
  </si>
  <si>
    <t>Projekt „Uređenje obalnog pojasa Brigi-Lokvice - Uporabna cjelina 1 - šetnice i biciklističke staze od lukobrana PŠU Brigi Lokvice do zapadnog ruba Pastoralnog centra“ odnosi se na uređenje dijela obalnog pojasa Brigi-Lokvice u Trogiru i to uporabna cjelina 1 u duljini od 310 m. Opći cilj projekta je doprinijeti ulaganju u razvoj biciklističke infrastrukture Urbane aglomeracije Split radi jačanja zelenog, čistog, pametnog i održivog gradskog prometa u svrhu jačanja integriranog teritorijalnog razvoja u UAS. Specifični cilj projekta je povećanje broja korisnika biciklističke infrastrukture i broja korisnika novog/moderniziranog javnog prijevoza te smanjenje emisija stakleničkih plinova.</t>
  </si>
  <si>
    <t>Općinom Drnje prolazi državna cesta DC41, prometna cesta koja RH povezuje sa srednjoeuropskim i istočnoeuropskim zemljama. Prometnicom svakodnevno prometuje velik broj vozila, osobnih, teretnih i poljoprivrednih, a kako nema izgrađene biciklističko-pješačke staze prometnicom se kreću i biciklisti i pješaci. Predmetnim projektom, izgradnjom biciklističko-pješačke staze želi se riješiti problem nesigurne prometnice, koja predstavlja opasnost za najranjivije sudionike u prometu, pješake i bicikliste. Ciljnu skupinu projekta čine stanovnici naselja Botovo i Drnje, koji svakodnevno prolaze predmetnom prometnicom, a koji će realizacijom projekta više upotrebljavati bicikle kao vozila s nultom stopom emisije ugljika.</t>
  </si>
  <si>
    <t>Predmetnim projektom „Izgradnja biciklističko-pješačke staze u naselju Sigetec“ izgradit će se biciklističko-pješačka staza uz dionicu lokalne ceste koja prolazi samim središtem naselja (vrtić, škola, autobusno stajalište, trgovina) i dalje županijskom cestom kroz naselje prema susjednoj općini Hlebine. Predmetne dionice su vrlo prometne i nesigurne za sve sudionike u promet, posebice za najranjivije pješake i bicikliste. Ciljnu skupinu projekta čine stanovnici naselja Sigetec koji pješice ili biciklima svakodnevno prolaze predmetnim prometnicama. Realizacijom projekta, osim što će se povećati sigurnost prometa, potaknut će se lokalno stanovništvo na veću upotrebi bicikli kao prijevoznog sredstva s nultom razinom emisija ugljika.</t>
  </si>
  <si>
    <t>Projektom „Izgradnje biciklističko-pješačke staze u ulicama A. Šenoe i V. Nazora u Koprivničkim Bregima“ spojit će se dvije postojeće biciklističko-pješačke staze koje će zajedno činiti cjelinu, čime će se riješiti problem nesigurne prometnice koja predstavlja opasnost za sve sudionike u prometu. Prometnica vodi prema središtu naselja i svim bitnim sadržajima, a s druge strane prema cesti koja spaja naselje s gradom Koprivnicom te se njome kreće velik broj vozila, poljoprivrednih strojeva, ali i pješaka i biciklista. Ciljnu skupinu projekta čine svi stanovnici naselja Koprivnički Bregi, koji svakodnevno prolaze prometnicom, a koji će realizacijom predmetnog projekta više upotrebljavati bicikle kao vozila s nultom stopom emisije ugljika.</t>
  </si>
  <si>
    <t>Središnji problem koji se predmetnim projektom nastoji adresirati je nemogućnost neposrednog, preciznog i pouzdanog praćenja biomedicinskog stanja sudionika različitih vojnih, policijskih, spasilačkih, potražnih, vatrogasnih i sl. operacija u realnom vremenu, što, posljedično rezultira nižom razinom sigurnosti sudionika operacije te niskom razinom situacijske svjesnosti zapovjednog osoblja, što opstruira adekvatno upravljanje različitim misijama. Projektni konzorcij predlaže projekt istraživanja i razvoja dva inovativna proizvoda – pametnog zaštitnog odijela namijenjenog detekciji kritičnih ozljeda te pametne taktičke majice namijenjene praćenju biomedicinskog stanja sudionika različitih misija.</t>
  </si>
  <si>
    <t>Projekt pod vodstvom PharmaS d.o.o. uključuje partnerstvo s Prehrambeno-tehnološkim fakultetom Osijek, Vinarijom Trdenić, Vinama Markota, Poliklinikom Osijek te Poliklinikom Labplus2 za istraživanje mogućnosti korištenja tropa grožđa, otpada iz proizvodnje vina, u svrhu stvaranja dodataka prehrani. Cilj je razviti formulacije koje bi pomogle u ublažavanju simptoma alergija i posljedica nedostatka sna. Tijekom projekta, planira se optimizacija procesa pripreme i ekstrakcije tropa grožđa za maksimalni prinos fenolnih spojeva, koji su poznati po svojim zdravstvenim benefitima, uključujući antioksidativna i antiupalna svojstva. Jačaju se lokalni kapaciteti za inovacije i proizvodnju te promične kružno gospodarsvo hrane.</t>
  </si>
  <si>
    <t>Ovaj projekt pokreće strateško partnerstvo za inovacije sklopljeno između vodećih tehnoloških tvrtki i velikih proizvođača iz Sjeverne Hrvatske, usmjereno na primjenu principa Industrije 4.0 u digitalizaciji i automatizaciji proizvodnih lanaca. Cilj je optimizirati proizvodne procese uvođenjem naprednih rješenja, uključujući AI algoritme i tehnologiju digitalnog blizanca. Implementacijom centraliziranih sustava za praćenje i planiranje proizvodnje, te automatizacijom kontrole kvalitete, projekt će postići smanjenje troškova, povećanje produktivnosti i poboljšanje kvalitete proizvoda. Dodatno, projekt pridonosi smanjenju emisija CO2, jačanju konkurentnosti i održivosti, potvrđujući vodeću ulogu partnera u inovacijama i tehnološkom napretku.</t>
  </si>
  <si>
    <t xml:space="preserve">SVRHA PROJEKTA Inspecto NitroSAFE je razmjenom znanja i tehnologija i provedbom istraživačko razvojnih aktivnosti, razviti međunarodno inovativnu uslugu analize nitrozimina za praćenje kvalitete i sigurnosti hrane te razviti nove recepture i metode prerade mesnih trajnih i polutrajnih proizvoda kao proizvoda više dodane vrijednosti industrijskih partnera Panonske Hrvatske s međunarodnim potencijalom i dosegom komercijalizacije. 
OPĆI CILJ i značaj projekta na višoj razini je doprinos  jačanju regionalnog gospodarstva Panonske Hrvatske i rješavanju ključnih društvenih izazova i tematskih ciljeva sukladno S3 tematskom prioritetnom području Održiva i kružna hrana. </t>
  </si>
  <si>
    <t>Razvoj inovativnih zelenih kompozitnih materijala i predgotovljenih elemenata za pasivne/niskoenergetske kuće i modularnu gradnju koji će doprinijeti NUTS2 regiji Panonska Hrvatska, RLV Zeleni rast, PN Čiste i zelene tehnologije i ekološki proizvodi, temi "Inovativna rješenja za energetsku učinkovitost" u okviru S3 tematskog područja „Prilagođeni i inovativni drveni proizvodi“ s ciljem razvoja proizvoda koji imaju negativan Global Warming Potential - GWP što je zapravo pozitivan utjecaj na okoliš.</t>
  </si>
  <si>
    <t>Projekt se provodi 36 mjeseci i podrazumijeva uspostavu SPIN konzorcija kojeg čine Prijavitelj, poduzeće HS produkt d.o.o. te Partneri, poduzeća Niteh d.o.o., SAB d.o.o te Obrt Vinski Juraj alati. Uz navedena poduzeća, ulogu Partnera u konzorciju ima i organizacija za istraživanje i širenje znanja, odnosno Veleučilište u Karlovcu. Cilj projekta je provedba zadanih aktivnosti s ciljem razvoja inovativne usluge napredne integrirane obrade metala multifunkcijskim i paralelnim izvođenjem operacija i inovativne usluge izrade specijalnih alata za injekcijsko brizganje i MIM (Metal Injection Molding).</t>
  </si>
  <si>
    <t>Pet renomiranih hrvatskih poduzeća, kao SPIN konzorcij, kroz aktivnosti istraživanja i razvoja novih proizvoda i usluga  doprinose zelenoj i digitalnoj tranziciji te rješavanju ključnih izazova u Panonskoj Hrvatskoj. Razvijeni proizvodi, patent i inovativna usluga potiču strukturne promjene u gospodarstvu, posebno u proizvođačkoj industriji. Razvija se i jaki regionalni lanac vrijednosti za inovativni model održivog opremanja interijera. Istražuje se i testira drveni ekološki namještaj i usluga 5RE (reach, rent, return, renew, reuse) za globalno tržište. Kroz nove koncepte ureda i interaktivnu platformu doprinosi se razvoju tehnološke infrastrukture i promovira održivo korištenje resursa. Inovacija se testira u javnopravnim tijelima.</t>
  </si>
  <si>
    <t>Predmet projekta je razvoj inovativnog proizvoda pod nazivom HEYGUEST ISLAND Samoodrživi prodajni otok koji pripada niši dodane vrijednosti SmartTech rješenja za pametne gradove i pametne otoke u okviru Regionalnog lanca vrijednosti Pametne industrije Jadranske Hrvatske te poticanje rješavanja ključnih društvenih izazove regije Jadranska Hrvatska.
Ukupna vrijednost projekta iznosi 4.818.598,35 EUR, iznos ukupno prihvatljivih troškova projekta je 4.687.500,40 EUR dok očekivana bespovratna sredstva iznose 2.998.662,26 EUR.</t>
  </si>
  <si>
    <t>Projekt istraživanja i razvoja adresira problem nedostatne regeneracije koštanog tkiva u dentalnoj medicini, što predstavlja značajan izazov pri postavljanju dentalnih implantata. Cilj projekta je razviti autologni nadomjestak dentalnog koštanog transplantata temeljen na autolognom koagulumu krvivi rekombinantnom humanom koštano morfogenetskom proteinu 6. Projekt će biti realiziran unutar SPIN konzorcija te doprinijeti industrijskoj tranziciji regije prema naprednoj zdravstvenoj industriji, potičući inovacije i konkurentnost u Sjevernoj Hrvatskoj.</t>
  </si>
  <si>
    <t>Problem s kojim se susreću akteri turizma jest nedostatak digitalnih rješenja kojima bi se povećao iskustveni doživljaj prilikom turističkog posjeta, te povećalo zadovoljstvo turista, posebice osoba s invaliditetom. 
Cilj razviti digitalni turistički proizvod prihvatljiv za okoliš u svrhu razvoja prioritetnih niša  putem povezivanja poduzetnika u lancu vrijednosti turizma, povećati otpornost i produktivnost tvrtke te se bolje pozicionirati na turističkom tržištu. 
Ciljne skupine su hoteli i drugi smještajni objekti, turističke zajednice i drugi ponuditelji koji će omogućiti svojim gostima uvid u dodatne lokalne atrakcije putem virtualne stvarnosti.</t>
  </si>
  <si>
    <t>HealthPath Simulator (HPS) predstavlja inovativnu platformu koja integrira SmartHealth i SmartTech rješenje, a namijenjena je pružateljima usluga iz zdravstvenog i turističkog sektora u jadranskoj Hrvatskoj. Inovacija obuhvaća dvije komponente: personaliziranu 360 simulaciju korisničkog iskustva zdravstvenih usluga te sustav za pružanje turističkih usluga putem concierge chatbota temeljenog na strojnom učenju i generativnoj umjetnoj inteligenciji, a obje će se moći zasebno komercijalizirati u okviru prioritetnih niša Personalizirana medicina i Zdravstveni i wellness turizam RLV-a Zdravlje. Konzorcij čini 5 MSP-ova i 1 OIŠZ, a projekt adresira društveni izazov smanjenja sezonalnosti turizma, u suradnji s Turističkom zajednicom Grada Zadra.</t>
  </si>
  <si>
    <t>Cilj projekta je razvoj i implementacija naprednih SMARTMICRO motorvretena s integriranim senzorskim tehnologijama i umjetnom inteligencijom za prediktivno održavanje i optimizaciju performansi. Rezultat projekta je razvoj novih prototipove koji će biti testirani u laboratorijskim i operativnim uvjetima na razini tri inovativna proizvoda: SMART AI motorvreteno HSK-A63 te SMART MICRO motorvretena HSK-A25 i HSK-EZ15. Novi proizvodi će unaprijediti efikasnost i pouzdanost obradnih strojeva te povećati produktivnost. Korištenjem naprednih metoda istraživanja i razvoja, uključujući brzu prototipizaciju,iterativno testiranje i industrijsko testiranje,projekt će omogućiti komercijalizaciju inovativnih proizvoda i jačanje regionalne konkurentnosti.</t>
  </si>
  <si>
    <t>Svrha projekta KOMOD - RAZVOJ NAPREDNIH KOMPENZATORA/MODERATORA PRIMJENOM 3D ADITIVNIH TEHNOLOGIJA  je razvoj novih inovativnih proizvoda visoke dodane vrijednosti  provedbom suradničkog projekta istraživanja i razvoja Topomatika doo, IZIT doo, TEHNOPROGRES doo,  te METALSKA JEZGRA ČAKOVEC u okviru RLV  PAMETNE INDUSTRIJE, prioritetne niše PROIZVODNE TEHNOLOGIJE I MODELI ZA INDUSTRIJU 4.0, te DUAL USE – PROIZVODI DVOJNE NAMJENE, u okviru TPP SIGURNOST I DVOJNA NAMJENA (S3).
Projekt doprinosi  poticanju strukturnih promjena u gospodarstvu Sjeverne Hrvatske kroz razvoj novih proizvoda i usluga u nišama više dodane vrijednosti, te poticanje rješavanja ključnih društvenih izazova regije Sjeverna Hrvatska.</t>
  </si>
  <si>
    <t>Prijavitelj i partneri ovim projektom planiraju razviti inovativni nosač potkonstrukcija koji se fizički montira i pričvršćuje na industrijske krovove, a sastoji se od 2 glavne komponente: 
1.	Pločice koja se postavlja i pričvršćuje teleskopskim vijcima na krov, zadržavajući vodonepropusnost krova. 
2.	Aluminijske konstrukcije lake i aerodinamične izvedbe koja se montira na postavljenu poliamidnu pločicu
Inovativni nosači, kad budu razvijeni, nude radikalne prednosti u odnosu na postojeća rješenja zahvaljujući svojoj univerzalnoj kompatibilnosti, vodonepropusnosti, jednostavnosti instalacije, čvrstoći i otpornosti. Uz sve navedeno proizvod je iznimno jeftin, što će imati disruptivni učinak na tržište potkonstrukcija za FN panele</t>
  </si>
  <si>
    <t>Svrha projekta je istraživanje i razvoj više inovativnih pametnih proizvoda i usluga za povećanje učinkovitosti proizvodnje, rada i korištenja resursa visoke dodane vrijednosti baziranih na naprednim KET i digitalnim tehnologijama. Uspostavom strateškog partnerstva za inovacije i pokretanjem ovog istraživačko-razvojnog projekta u regionalnim lancima vrijednosti pametne industrije i zelenog rasta Sjeverne Hrvatske cilj je doprinijeti transformaciji proizvodnih industrija prema pametnoj, povezanoj i održivoj proizvodnji te demonstrirati inovativan model upravljanja proizvodnjom za Industrije 4.0 i 5.0., kao i razviti proizvode i usluge visoke dodane vrijednosti i doprinijeti rješavanju ključnih društvenih izazova regije Sjeverne Hrvatske.</t>
  </si>
  <si>
    <t>Projekt doprinosi povećanju kapaciteta metaloprerađivačke industrije Sjeverne Hrvatske kroz suradnju poduzeća s istraživačkim organizacijama te ulaganja u R&amp;D tehnologije 3 inovativna proizvoda vodikove infrastrukture namijenjenih transportu i skladištenju vodika u plinovitom i tekućem agregatnom stanju na razinu uspostavljenog i kvalificiranog tehnološkog sustava-TRL 8. Projektnom se razvija: i) kriogeni spremnik za transport i skladištenje tekućeg vodika–kontejner; ii) kriogeni spremnik za transport tekućeg vodika–poluprikolica; iii) visokotlačni spremnik za transport i skladištenje vodika. Provedbom projekta jača se međusektorska suradnja poduzetnika, OIŠZ i javnopravnih tijela, koji čine ciljane skupine projekta.</t>
  </si>
  <si>
    <t>Kroz projekt će se razviti sveobuhvatno IoT rješenje za fizikalnu terapiju i kineziterapiju, koje će integrirati inovativne senzorske sustave, višekriterijsko odlučivanje, napredne AI algoritme za optimiranje terapijskog postupka te posebno trenirane jezične modele za savjetovanje pacijenata. Cilj projekta je omogućiti bolje personalizirane terapijske postupke, osigurati kontinuirano usavršavanje sustava temeljem povratnih informacija pacijenata te pružiti platformu za učinkovitiju edukaciju stručnjaka i pacijenata kroz posebno LLM modele. Rješenje će za krajnje korisnike biti intuitivni digitalni alat jednostavan za korištenje. Ciljane skupine su stručnjaci u fizikalnoj terapiji i kineziterapji, zaposlenici tvrtki partnera te šira javnost.</t>
  </si>
  <si>
    <t>PortEMS je multidisciplinarni projekt koji kombinira izvrsnost u upravljanju energetskih sustava i informacijskim tehnologijama kako bi se ostvario optimalan pogon više korelirajućih energetskih sustava lučkih zajednica u cilju tranzicije prema niskougljičnim energetskim čvorištima, kroz ključne ciljeve:
- Razvoj pametnog centraliziranog optimalnog upravljanja više horizontalno povezanih  energetskih sustava - EMS.Integrator
- Integracija naprednih informacijskih funkcionalnosti u tradicionalne upravljačke platforme
- Osmotrivost i upravljivost više energetskih sustava na osnovi naprednih metoda, prikupljanja i obrade podataka uz sigurnu infrastrukturu njihovog dijeljenja
- Razvoj strategija za optimalno upravljanje više energetskih sustava</t>
  </si>
  <si>
    <t>Glavni problem koji se ovim projektom želi riješiti je nedovoljna suradnja poduzetnika, znanstveno istraživačkih organizacija i javnopravnih tijela u Jadranskoj Hrvatskoj sa svrhom razvoja inovativnih proizvoda. Projekt sa svojim aktivnostima značajno utječe na povećanje konkurentnosti SPIN konzorcija u industriji strojarstva i mehaničkog inženjeringa na globalnom tržištu. Ciljne skupine projekta su: Prijavitelj i partneri sa svojim zaposlenicima, FESB koji će projektom steći nova znanja za izradu publikacija, suradničko javnopravno tijelo koje rješava društveni izazov te proizvođači dijelova za industrije poput automobilske i zrakoplovne koji će primjenom inovativnih proizvoda moći proizvoditi kvalitetnije proizvode.</t>
  </si>
  <si>
    <t>Projekt adresira problem potreba za energetskom učinkovitosti u industriji transformatora i prilagodbe industriji 4.0. Provedbom projekta SPIN konzorcij će razviti dva inovativna proizvoda - inovativne izolacijske komponente koje će zadovoljiti potrebe za energetskom učinkovitosti u industriji transformatora, te komercijalizacijom ispuniti prostor na tržištu što će rezultirati rastom prihoda od prodaje i izvoza te povećanjem broja zaposlenih. U sklopu projekta će također biti razvijena visokosigurna digitalna platforma u skladu s potrebama industrije 4.0 te ispitna oprema za testiranje izolacijskih komponenti. Ciljne skupine projekta su zaposlenici poduzeća u sklopu SPIN konzorcija koji će imati koristi u širenju znanja putem projekta.</t>
  </si>
  <si>
    <t>Cilj projekta je razvoj inovativne linije za taljenje i sterilizaciju pčelinjih saća implementacijom projekta istraživanja i razvoja te ulaganjem u tehnološku infrastrukturu društva Apital i njegovih partnera. Ova linija će povećati efikasnost obrade, smanjiti energetske troškove i osigurati visoku razinu zdravstvene ispravnosti voska. Projekt je prvenstveno usmjeren na pčelare, pčelarske zadruge i proizvođače pčelarske opreme. Koristi će imati i šira pčelarska zajednica te krajnji potrošači pčelinjih proizvoda kroz poboljšanu kvalitetu i sigurnost meda i drugih pčelinjih proizvoda. Projekt doprinosi održivosti pčelarstva, jača lokalne prehrambene brendove i podržava ekonomski razvoj regije (nova radna mjesta i lokalne inicijative).</t>
  </si>
  <si>
    <t xml:space="preserve">Zelena tranzicija društva postavlja tehničke izazove kako u uvjetima visoke potražnje i visoke ovisnosti o obnovljivim izvorima energije osigurati stabilnu isporuku električne energije i odgovor je u boljem upravljanju. OptiNERG konzorcij samo je jedan dio u tom ekosustavu koji za cilj ima razvoj tehnologija koje bi omogućile brzo prilagođavanje sustava u zgradarstvu i javne energetske infrastrukture novim vise-tarifnim dinamičkim energetskim sustavima i ostvarenju ekonomskih ušteda za krajnje korisnike. </t>
  </si>
  <si>
    <t xml:space="preserve">Crijevni poremećaji, kao što su sindrom pretjeranog bakterijskog prerastanja u tankom crijevu i sindroma iritabilnog crijeva, predstavljaju sve veće zdravstveno i financijsko opterećenje na globalnoj razini. Polazeći od značajnog društvenog izazova i nedostatka učinkovitih rješenja, projektom se istražuje i razvija mikroenkapsulacija peludi bušinca i mikroenkapsulirana pelud kao inovativan dodatak prehrani namijenjen modulaciji mikrobiote tankog crijeva. Cilj je da članovi SPIN konzorcija kroz istraživanje i razvoj proizvoda i usluga više dodane vrijednosti doprinesu industrijskoj tranziciji Jadranske Hrvatske, prevenciji i ublažavanju simptoma navedenih poremećaja i njihovih nepovoljnih posljedica na društvenoj razini. </t>
  </si>
  <si>
    <t xml:space="preserve">SPIN konzorcij čine nositelj konzorcija: Adriatic Propeleri, Krešimir line d.o.o., Marina Kremik d.o.o., KW nautik servis d.o.o., MCI d.o.o. te OIŠZFESB
Projektom konzorcij razvija sustav za optimizaciju propelera brodova s ciljem regeneracije energije i poboljšanja propulzivne efikasnosti. Ovaj sustav uključuje dizajniranje i ugradnju "wake nozzle" i predvrtložnih peraja ("pre-swirl fins") koje smanjuju kavitaciju i vibracije, dok istovremeno povećavaju efikasnost propelera.
Glavni cilj (svrha) projekta je osigurati jačanje konkurentnosti RLV-a ulaganjem u prioritetne niše temeljem suradnje na razvoju inovativnih rješenja visoke dodane vrijednosti za poboljšanje propulzivne efikasnosti pogonskih sustava plovila. </t>
  </si>
  <si>
    <t>SPIN konzorcij unutar RLV Zeleni Rast čine nositelj SPEGRA d.o.o., partner OIŠZ Fakultet Građevinarstva, Arhitekture i Geodezije i poduzetnici ART CORE d.o.o., NET MEDIA SISTEMI d.o.o., 312 ARHITEKTONSKA RADIONICA d.o.o. te BRODOMETALURGIJA d.o.o.
Projektom SPIN konzorcij istražuje i razvija dva inovativna rješenja za tržište koji doprinose ciljevima zelene i pametne gradnje:
1 Sustav ojačanja konstrukcija korištenjem FRPC i NFRPC
2 Certifikat kvalitete gradnje
Glavni cilj (svrha) projekta je osigurati jačanje konkurentnosti RLV-a ulaganjem u prioritetne niše temeljem suradnje na razvoju inovativnih rješenja visoke dodane vrijednosti – sustav ojačanja konstrukcija korištenjem FRPC i NFRPC uz Certifikat kvalitete gradnje.</t>
  </si>
  <si>
    <t>Projektom SPIN konzorcij sudjeluje u IRI aktivnostima s ciljem razvoja inovativnih prehrambenih proizvoda koji pomažu u održavanju metaboličke fleksibilnosti i prevenciji dijabetesa. Cilj istraživanja je stvoriti zdrave slatke i slane međuobroke koristeći tehnologije liofilizacije i dry spray sušenja. Nositelj konzorcija je Bobis,a partneri su Jafra Print, Bokun, Jurin dvor, Poliklinika dr. Obad te Kemijsko tehnološki fakultet u Splitu. 
Glavni cilj projekta je osigurati jačanje konkurentnosti RLV-a ulaganjem u prioritetne niše temeljem suradnje na razvoju inovativnih rješenja visoke dodane vrijednosti prehrambenih proizvoda koji pomažu u održavanju metaboličke fleksibilnosti i prevenciji dijabetesa.</t>
  </si>
  <si>
    <t xml:space="preserve">SPIN Konzorcij čine nositelj Pomak Control  te partneri tvrtke Informatička rješenja Nava, Promona, Čikola, Simunić Termo te Pomak, kao i Sveučilište u Splitu, Fakultet Elektrotehnike, Strojarstva i Brodogradnje.
Projektom se razvija inovativno rješenje za sprječavanje prodora mora u rijeke, što je značajan problem za vodoopskrbu, poljoprivredu, industriju i ekosustave - autonomno rješenje vodenu i vodeno zračnu zavjesu koja stvara barijeru koristeći mlazove vode, sprječavajući prodor slane vode iz mora.
Glavni cilj (svrha) projekta je osigurati jačanje konkurentnosti RLV-a ulaganjem u prioritetne niše temeljem suradnje na razvoju inovativnih rješenja visoke dodane vrijednosti – vodene zavjese i vodeno zračne zavjese. </t>
  </si>
  <si>
    <t>KONZORCIJ: Poduzeća TRI M d.o.o., AGROLAGUNA d.d. , LASER LINE d.o.o., IPŠA d.o.o., PZ CRES; OIŠZ: Fakultet informatike i digitalnih tehnologija, Sveučilište u Rijeci i suradnik-Centar za poljoprivredu i ruralni razvoj Primorsko-goranske županije
NAZIV PROJEKTA: Razvoj inteligentnog sustava za podršku proizvodnji i prodaji maslinovog ulja – Smart Olive Oil System (SOOSy)
CILJ PROJEKTA: razvoj sustava za podršku proizvodnji i prodaji maslinovog ulja kojim se želi unaprijediti proces uzgoja i prerade maslina te prodaje maslina i  maslinovog ulja koji će doprinijeti niši Jadranske Hrvatske „IT rješenja i proizvodne tehnologije i modeli za Industriju 4.0 i pametnu poljoprivredu“ u okviru S3 tematskog područja „Digitalni proizvodi i platforme“</t>
  </si>
  <si>
    <t>Unutar predmetnog SPIN konzorcija koji djeluje ujutrar RLV Pametne industrije djeluju zajedno nositelj konzorcija: INFOBIP, partneri, Aestus, Lloyds digital, Innovatio Proficit, EUpolis te OIŠZ 1 Fakultet informatike u Puli.
Konačno rješenje koje se razvija IRI projektom predstavlja revolucionarni konverzacijski sustav za upravljanje narudžbama webshopobima i sustavima za naručivanje i rezerviranje, osmišljen da transformira način na koji korisnici interagiraju s katalogom proizvoda i upravljaju narudžbama. Ovo rješenje koristi napredne tehnologije u području umjetne inteligencije i obrade prirodnog jezika kako bi pružilo besprijekorno korisničko iskustvo i optimiziralo proces narudžbi.</t>
  </si>
  <si>
    <t>Unutar RLV-a Zeleni rast SPIN konzorcij čine nositelj Marana, tvrtke M.L. projekt, Ground Zero, Neutrum i Atelier Šverko &amp; Šverko te Fakultet građevinarstva, geodezije i arhitekture u Splitu.
Glavni cilj (svrha) projekta je osigurati jačanje konkurentnosti RLV-a ulaganjem u prioritetne niše temeljem suradnje na razvoju inovativnih rješenja visoke dodane vrijednosti – sustava građenja objekata tehnologijom Europan Connect panela.
Projektom se razvija inovativni montažni sustav zidnih panela koji ima za cilj značajno smanjiti upotrebu betona u građevinskim konstrukcijama. Predloženo rješenje uključuje ključne funkcionalnosti koje omogućuju bržu, ekološki prihvatljiviju i ekonomičniju izgradnju stambenih i poslovnih objekata.</t>
  </si>
  <si>
    <t>SPIN Konzorcij čine nositelj Draco d.o.o. te partneri tvrtke Fitter d.o.o., Jidro stil d.o.o., Protect  &amp; Eco d.o.o. te Struktura produkt d.o.o., kao i Sveučilište u Splitu, Kemijsko tehnološki fakultet. 
Projektom se razvijaju inovativni hidroizolacijski proizvodi koji koriste industrijski otpad kao ključnu sirovinu, smanjujući ekološki otisak i  u potpunosti potičući kružnu ekonomiju.
Glavni cilj (svrha) projekta je osigurati jačanje konkurentnosti RLV-a ulaganjem u prioritetne niše temeljem suradnje na razvoju inovativnih rješenja visoke dodane vrijednosti - hidroizolacijski materijali bazirani na oporabi industrijskog otpada.</t>
  </si>
  <si>
    <t>Cilj projekta jest razvoj novih proizvoda u svrhu razvoja prioritetne niše Luksuzni obalni turizam RLV-a Plavi rast Jadranske Hrvatske te poticanje rješavanja ključnog društvenog izazova te regije, a koji se odnosi na nedovoljno djelotvoran i učinkovit sustav upravljanja turističkim destinacijama.
U središtu razvoja nalaze se 2 proizvoda: SmartDestination-Poslovna inteligencija i digitalna analitika destinacije te RevenueMaxIQ-Inteligentno upravljanje prihodima.
CILJNE SKUPINE: turističke zajednice, JL(R)S-ovi,ostali javni i privatni dionici u hotelijerstvu i upravljanju destinacijama.
KONZORCIJ: RINELS d.o.o.,Best Solutions d.o.o.,Intuit d.o.o.,Aras Digital Products d.o.o., IT Works d.o.o.,Fakultet za menadžment u turizmu i ugostiteljstvu</t>
  </si>
  <si>
    <t>Unutar predmetnog SPIN konzorcija djeluju nositelj Smartnet d.o.o. te partneri Telenorm, Izvorni kod, Bios ICT, Istracom i Sveučilišni odjel za stručne studije
Projektom "Smartnet AI rješenje za integrirani Smart city e-infrastructure management" razvija se napredno rješenje koje integrira tehnologije pametnog upravljanja i autonomnosti kako bi se odgovorilo na izazove sigurnost javne e-infrastrukture
Projektom se paralelno razvijaju i dovode do razine tehnološke spremnosti 8 dva inovativna rješenja visoke dodane vrijednosti:
Rješenje 1- Sustav za upravljanje IT standardima i certifikacijom za veće gradove, općine i javne ustanove
Rješenje 2- Sustav za automatizaciju upravljanjem i dokumentacijom IT sustava JLP(R)S na području primjene NIS2</t>
  </si>
  <si>
    <t>SPIN Konzorcij čine nositelj Apricum d.o.o., partneri Nabla d.o.o, D&amp;J, d.o.o. Luka d.d., Litrić.d.o.o. te Sveučilište u Splitu, Odjel za stručni studij.
Projektom se razvija inovativna napredna meteorološka stanica koja kombinira napredne senzorske tehnologije s otpornim materijalima kako bi pružila precizna i pouzdana mjerenja vremenskih uvjeta čak i u ekstremnim vremenskim uvjetima, a koja tehnologija se može primijeniti za fiksnu i za mobilnu infrastrukturu (brodove) 
Glavni cilj (svrha) projekta je osigurati jačanje konkurentnosti RLV-a ulaganjem u prioritetne niše temeljem suradnje na razvoju inovativnih rješenja visoke dodane vrijednosti pametne napredne meteorološke stanice.</t>
  </si>
  <si>
    <t>Glavni cilj projekta je istraživanje i razvoj multifunkcionalne povezanosti osobne zaštitne opreme u svrhu zaštite zdravlja i povećanja funkcionalnosti. Projekt se provodi u suradnji s partnerima – članovima SPIN konzorcija koji čine GALKO d.o.o. (kao nositelj), Odjeća d.o.o., Servisni obrt Elektroterm, vl. Drago Premec i Sveučilište u Zagrebu Tekstilno-tehnološki fakultet, odnosno Zavod za odjevnu tehnologiju. Obzirom da je Galko proveo temeljno istraživanje inovativnih proizvoda, nužna su daljnja ulaganja koja se odnose na istraživanje i razvoj te ulaganje u nabavu imovine s ciljem razvoja istih. Ciljane skupine obuhvaćene projektnim aktivnostima su u prvom redu direktori društava, zaposlenici, kupci te šira globalna zajednica.</t>
  </si>
  <si>
    <t>Projekt Integrirani pristup zahvatima uklanjanja građevina, proizvodnji i doradi građevinskih materijala - RuCEP provodi se u Panonskoj Hrvatskoj, u okviru RLV Zeleni rast, prioritetnoj niši Zelena gradnja. Projekt provodi konzorcij koji se sastoji od 6 partnera MSP-ova, 1 partnera OIŠZ te u suradnji s Gradom Požegom. Cilj projekta je razvoj 3 inovacije temeljene na principima kružnog gospodarstva te upotrebi najnovijih dostupnih tehnologija prikupljanja 3D prostornih podataka, umjetnoj inteligenciji te automatizaciji proizvodnje.</t>
  </si>
  <si>
    <t>Projekt istražuje i razvija napredne akustične panele s fokusom na inovativne materijale i tehnologije poput nano premaza i perforiranih dizajna. Cilj je stvoriti visokokvalitetna, estetski prilagodljiva i ekološki prihvatljiva rješenja koja poboljšavaju zvučnu izolaciju i apsorpciju u različitim prostorima, od komercijalnih do stambenih objekata. Projekt uključuje istraživanje, razvoj prototipova, testiranje i pripremu za komercijalizaciju. Cilj projekta je razviti i komercijalizirati inovativne akustične panele koji pružaju superiornu zvučnu izolaciju i apsorpciju, poboljšavaju kvalitetu života i radnog prostora, te doprinose održivom razvoju kroz korištenje ekološki prihvatljivih materijala i tehnologija.</t>
  </si>
  <si>
    <t>Projekt poduzeća Layer d.o.o. usmjeren je na razvoj inovativne platforme za upravljanje skladištima, koristeći napredne tehnologije kao što su AI i IoT. Projekt se provodi u suradnji s Fakultetom agrobiotehničkih znanosti u Osijeku te partnerima Agrona j.d.o.o., The Way d.o.o., H Logistics d.o.o. i Dental ART d.o.o. Kroz aktivnosti industrijskog istraživanja i eksperimentalnog razvoja (TRL 2-8), projekt obuhvaća razradu koncepta, izradu prototipova hardvera i softvera, te integraciju u jedinstvenu platformu. Studija izvodljivosti će osigurati procjenu isplativosti, dok će promidžba i vidljivost osigurati prepoznatljivost projekta.</t>
  </si>
  <si>
    <t xml:space="preserve">Projektom JUGLANS REGIA stvorit će se regionalni lanac vrijednosti čija je svrha primjenom znanstveno - istraživačkih aktivnosti zelenih ekstrakcijskih tehnika iz zelene ljuske i septuma oraha dobiti visokovrijedan ekstrakt koji će se primijeniti u proizvodima visoke dodane vrijednosti. Suradnjom triju mikro i malih poduzeća i dviju istraživačkih organizacija u zaokruženom razvojnom procesu od proizvodnje sirovine, ekstrakcije, analiza i testiranja svojstava ekstrakta, primjeni u dodacima prehrani, razvoju inovativne ambalaže i planiranju proizvodnog procesa doprinijet će se industrijskoj tranziciji Panonske Hrvatske, povećati prihode, broj zaposlenih i odgovoriti na prepoznate regionalne izazove. </t>
  </si>
  <si>
    <t xml:space="preserve">Projekt ima za CILJ razviti novu generaciju laboratorijskog informacijskog sustava (iLIS) za ljudske, životinjske i okolišne uzorke, što će značajno unaprijediti učinkovitost, sigurnost, integraciju i održivost laboratorijskih operacija i rezultirati boljom kvalitetom zdravstvenih usluga i smanjenjem ekološkog otiska. </t>
  </si>
  <si>
    <t>Projekt SMART-HOTEL 360 adresira ključne probleme u hotelskoj industriji kao što su energetska neučinkovitost, manualni radni procesi, nedostatak integracije sustava i nisko zadovoljstvo gostiju. 
Cilj projekta je razviti i implementirati inovativna tehnološka rješenja koja će unaprijediti upravljanje resursima, automatizirati radne procese i poboljšati korisničko iskustvo. 
Specifični ciljevi uključuju povećanje energetske učinkovitosti, automatizaciju radnih procesa korištenjem velikih jezičnih modela (LLM), unapređenje korisničkog iskustva i integraciju sustava. 
Isto će se ostvariti u konzorciju ADRIA-ELECTRONIC d.o.o. s Trillium-om d.o.o., RIS-om d.o.o. i RITEH-om.</t>
  </si>
  <si>
    <t>Projekt želi riješiti problem negativnog utjecaja konvencionalnih metoda asfaltiranja na okoliš i infrastrukturu, uključujući visoke emisije stakleničkih plinova, stvaranje urbanih toplinskih otoka, visoku potrošnju energije i česte potrebe za održavanjem zbog degradacije asfalta. Projektni prijedlog se odnosi na istraživačke i razvojne aktivnosti inovativnog proizvoda mješavine recikliranog asfalta s dodanim emulzijama za hladnu ugradnju i dodanim aditivima za stabilizaciju s premazom za smanjenu apsorpciju UV zračenja i smanjenu emisiju toplinskog zračenja, korištenjem titanijum dioskida i aditiva za bolju prionjivost. Ciljne skupne: građevinski sektor, lokalno stanovništvo</t>
  </si>
  <si>
    <t>Projekt obuhvaća izgradnju i opremanje vatrogasno-edukativnog centra u Pleternici po načelima energetske učinkovitosti koji će pružiti, osim osnovne uloge zaštite građana i imovine, i prostor za edukativne aktivnosti usmjerene prevenciji i zaštiti od požara i ostalih ugroza za stanovništvo te će biti promoviran kao dodatni turistički resurs.</t>
  </si>
  <si>
    <t xml:space="preserve">Cilj Lemax Multi Day Tours rješenja je omogućavanje iznimno visoke razine integracije ključnih poslovnih procesa unutar segmenta višednevnih turističkih putovanja uz  radikalnu izmjenu koncepata kreiranja  kompleksnih poslovnih procesa u segmentu višednevnih turističkih putovanja. Navedeno se planira uz upotrebu umjetne inteligencije te razvoj novih prediktivnih algoritama uspostavom suradnje tvrtke Lemax, partnera OIŠZ Velučilišta u Virovitici te MSP-ova partnera, NOTCH SOFTWARE SOLUTIONS i KONTRA DIGITAL. primjena rješenja je globalna a  ciljane skupine su inbound i outbound touroperateri, DMC tvrtke te domaći touroperateri. </t>
  </si>
  <si>
    <t>Projekt adresira glavni problem SPIN konzorcija - nemogućnost značajnijeg ulaska u tržište poslovnog savjetovanja koje se suštinski mijenja uslijed integracije digitalnih tehnologija u poslovne modele nuđenja usluga. Provedbom projekta SPIN konzorcij će razviti digitalnu platformu koja nudi automatizaciju i digitalizaciju računovodstvenih procesa temeljem kojih će se nuditi inovativne usluge CFO izvještavanja i specijaliziranih edukacija uz napredni sustav internog i eksternog postavljanja i preuzimanja poslova uz osiguranje visoke kvalitete, čija će komercijalizacija rezultirati povećanjem konkurentnosti i doprinijeti rješavanju društvenih izazova Jadranske Hrvatske. Ciljne skupine su zaposlenici konzorcija direktno uključeni u projekt.</t>
  </si>
  <si>
    <t>Projekt uključuje istraživanje i razvoj inovativne mini robotske igraonice, te razvoj STEM „tool kit“ kompleta za samostalno sastavljanje robota – tenka, sve u cilju jačanja turističke ponude, popularnosti STEMa i gaming industrije u regiji Panonska Hrvatska. Za potrebe projekta formiran je Konzorcij s partnerima koji će biti uključen u sve ključne komponente razvoja – od elektronike do softvera, dizajna konstrukcije te sustava za praćenje i upravljanje igraonicama. Suradnjom različitih partnera, projekt će stvoriti visokokvalitetne proizvode, optimizirane za performanse i sigurnost, te spremne za komercijalizaciju. Ciljane skupine su zaposlenici, partneri, klijenti i dobavljači tvrtke, te gaming zajednica.</t>
  </si>
  <si>
    <t>Cilj Projekta je potaknuti strukturne promjene u postojećem poslovanju Prijavitelja razvojem novih proizvoda u identificiranoj prioritetnoj niši te potaknuti rješavanje ključnih društvenih izazova. Očekivani rezultat Projekta su lake masivne ploče oplemenjene ekspandirajućom pjenom na bazi topljivih oligomera makromolekula biomase. Projekt adresira probleme prekomjerne ovisnosti Prijavitelja o LOHN poslovima, nedostatka ulaganja u inovativna tehnološka rješenja i dizajna vlastitih proizvoda te nemogućnosti uspostavljanja vlastitih prepoznatljivih robnih marki.
Ciljne skupine Projekta obuhvaćaju gospodarski, znanstveno-obrazovni i odgojno-obrazovni sektor. 
Projektni plan predviđa trajanje od 36 mjeseci, uz ukupnu vrijednost od €2.639.694,67</t>
  </si>
  <si>
    <t>Projekt heptabit CLOAK&amp;DAGGER za cilj ima istražiti i razviti 2 proizvoda, radikalne inovacije čija će primjena omogućiti jednostavnu nadogradnju danas dostupnih mobilnih uređaja i osobnih računala i omogućiti korisnicima potpuno sigurnu komunikaciju, otpornu na danas prisutne sigurnosne prijetnje, ali i prijetnje do kojih će doći razvojem kvantnih računala, omogućavajući pristup sigurnosnim rješenjima korisnicima u vladinom i privatnom sektoru i pojedinačnim korisnicima. Zaštita će se postići kroz istraživanje post-kvantnih komunikacijskih protokola, hardverske arhitekture, metoda zaštite od fizičke kompromitacije i sigurnosnih mehanizama na UX i UI razini, a zatim kroz razvoj prototipa i njihovih demonstracija u operativnom okruženju.</t>
  </si>
  <si>
    <t>SVRHA projekta je razvoj dva inovativna uređaja koji se koriste za obuku kadrova u automobilskoj industriji s naglaskom na električna vozila, gdje će se kroz stvarnu suradnju s partnerima ojačati kapaciteti konzorcija za komercijalizaciju rezultata IRI aktivnosti uz doprinos rješavanju društvenih problema povezanih s nedostatkom kadrova za poslove budućnosti.
REZULTATI: Validiran tehnološki koncept za dva uređaja u laboratorijskom okruženju, prototipizirani uređaji koji su spremni za komercijalnu primjernu, rezultati istraživanja predstavljeni i testirani u javnosti kroz suradnju s lokalnim suradnicima.</t>
  </si>
  <si>
    <t>Svrha Phase2 projekta je istraživanje i razvoj naprednog softverskog rješenja za predikciju potražnje (demand forecasting) visoko sezonalnih proizvoda, baziranog na inovativnoj tehnološkoj arhitekturi koja kombinacijom tradicionalnih statističkih metoda te algoritama umjetne inteligencije i strojnog učenja pruža pravovremene, visoko precizne i pouzdane predikcije o kretanju potražnje određenih proizvoda na tržištu. Projektom će se istražiti, identificirati i validirati različiti kontekstualni podatci, do sada ne utilizirani, koji imaju značajan utjecaj na potražnju i na temelju kojih će biti moguće trenirati AI model zaključivanja.</t>
  </si>
  <si>
    <t>Projekt traje 36 mjeseci te obuhvaća formiranje SPIN konzorcija kojeg čine prijavitelj COLOR EMAJL d.o.o., poduzeća Proton EE-Elektronika d.o.o.,TTT STELA d.o.o. te Fakultet strojarstva i brodogradnje u Zagrebu kao organizacija za istraživanje i širenje znanja. Cilj projekta je primijeniti najnovija tehnološka dostignuća u svrhu razvoja inovativnih usluga zavarivanja i grubog i preciznog brušenja cjevastih tijela nepravilnih oblika. Osim ubrzanja i automatizacije usluga, smanjenja pogrešaka i troškova te povećanja efikasnosti, projekt ima za cilj povećati konkurentnost konzorcija. Bit će angažiran multidisciplinarni tim, uključujući robotičare, tehnološke stručnjake i vanjske konzultante,koji će osigurati sveobuhvatno istraživanje i razvoj.</t>
  </si>
  <si>
    <t>Cilj projekta je razvoj namjenski dizajnirane elastično-gibljive strukture (EGS) koja bi se mogla oblikovati u različite varijante za izradu namještaja uz postizanje vrhunskih mehaničko-fizikalne performansi gipkosti i elastičnosti te visoke standarde ergonomije, tržišno i marketinški privlačne, iskoristive i prepoznatljive ogoljene elegantne estetike konstrukcije, a uz minimalnu upotrebu materijala za njen razvoj te smanjeni negativni otisak na okoliš. Novi proizvodi, tri izvedbe elastično-gibljive strukture ugrađene u sofu na razvlačenje, rasklopnu stolicu i ležaljku će biti zaštićene industrijskim dizajnom, a razvijena elastično-gibljiva struktura će biti zaštićena patentom.</t>
  </si>
  <si>
    <t>Digitalizacija i umrežavanje transformiraju proizvodne i mnoge druge sektore. Tržištevatrogasnih aparata još uvijek nije učinkovito iskoristilo prednosti ovih tehnologija, posebno ne u segmentu upravljanja i nadzora. Često zastarjele tehnologije, visok stupanj manualnih operacija, fragmentiranih podataka i suboptimalnih procesa karakteriziraju proizvodnju mnogih vatrogasnih aparata.
Konzorcij Pet puta devet, Pastor i Smart Sense predlaže projektrazvoja inovativnih proizvoda Pametni vatrogasni aparat i Sensees Environment Fire Extinguisher koji će doprinijeti razvoju PN Proizvodne tehnologije, IKT rješenja i modeli za industriju 4.0 PN Ekološki prihvatljivi materijali i zelene tehnologije za OIE, komunalno gospodarstvo i zaštitu okoliša.</t>
  </si>
  <si>
    <t>Cilj projekta je razviti inovativni sunčani kolektor kao i inovativni modularni fasadni sustav (MHFS) za proizv. tople vode i el.en. iz energije sunca i vjetra uz integrirane spremnike za pohranu topl. i el.en. koji će doprinijeti rješavanju društvenih izazova kao što su:
1. porast potr. energije u en. intenzivnim sektorima kao što su zgradarstvo i industrija
2. onečišćenje okoliša i globalno zatopljenje
3. opterećenost sustava za opskrbu i distr. energije.
Ciljne skupine su ind. zgrade poput tvornica i logističkih centara zbog velike ukupne potrošnje en., bolnice, hoteli i prehrambena industrija zbog cjelogod. kontin. potrebe za topl. en., sve zgrade prilikom izgradnje/rekonstr. zbog zahtjeva za zadovoljavanje nul-energetskih standarda</t>
  </si>
  <si>
    <t>Projekt uključuje istraživanje i razvoj dinamičkog flow-loop sustava za ispitivanje utjecaja različitih protočnih uvjeta i primjesa CO2 na opremu od različitih materijala u CCS lancu i integriranog procesa analize plina kaptiranog na industrijskom postrojenju. Uspješnost provedbe projekta i plasman inovativnih proizvoda na tržište omogućili bi da industrijska postrojenja unaprijede tehnologiju hvatanja, transporta i skladištenja CO2. Formiran je Konzorcij s partnerima koji će biti uključeni u sve ključne komponente razvoja. Suradnjom različitih partnera, projekt će stvoriti visokokvalitetne proizvode, optimizirane i spremne za komercijalizaciju na globalno tržište hvatanja Co2. Ciljane skupine su emiteri CO2 u industrijskim postrojenjima.</t>
  </si>
  <si>
    <t>Tri tvrtke i OIŠZ okupljene u konzorcij, projektom planiraju 5 inovativnih proizvoda dovesti od TRL -2 do razine tehnološke spremnosti TRL-8, kako bi iste nakon završetka projekta komercijalizirali te si tvrtke na taj način povećale poslovne prihode, broj zaposlenih i postale konkurentnije na tržištu.
Specifični cilj projekta je: Razvijeni proizvodi u okviru S3 prioritetnog područja: Zelena gradnja
Ciljna skupina projekta su djelatnici članova konzorcija koji će kroz istraživačko-razvojni proces unaprijediti svoje vještine i znanja, kao i kupci koji će u budućnosti koristiti nove proizvode razvijene tijekom projekta. Ukupna vrijednost projekta je 2.679.559,96 €.</t>
  </si>
  <si>
    <t>Cilj projekta jest kroz primjenu stručnih znanja i iskustava članova konzorcija te podršku istraživačke organizacije, razviti inovativne proizvode i tehnologije fleksibilnih pogonskih sklopova s dinamičko-inercijskom stabilizacijom i praćenjem položaja Sunca za neintegrirane solarne elektrane u nišama više dodane vrijednosti.     
CILJNE SKUPINE: investitori u sustave solarnih elektrana, izvođači/implementatori sustava elektrana, vlasnici lokacija za instalaciju solarnih elektrana, proizvođači ključnih tehnologija
KONZORCIJ: MLC Electronic d.o.o., M.F. Certus d.o.o., Elbak-Habulin d.o.o., ITD TIM d.o.o., Heris d.o.o., Sveučilište Sjever
UKUPNA VRIJEDNOST PROJEKTA: 3.068.668,69 EUR, od čega 2.098.064,38 EUR bespovratnih sredstava.</t>
  </si>
  <si>
    <t>Cilj projekta jest kroz primjenu stručnih znanja i iskustava članova konzorcija te podršku istraživačke organizacije, razviti inovativne proizvode bazirane na umjetnoj inteligenciji sa svrhom optimizacije upravljanja baterijskim sustavima za proizvodnju električne energije radi postizanja više razine efikasnosti 
Ciljne skupine su:
•	Dionici na tržištu obnovljivih izvora energije
•	Jedinice regionalne i lokalne samouprave kojima će razvijena rješenja utjecati na rješavanje većeg broja društvenih problema identificiranih u razvojnim strategijama i planovima
•	Stanovnici na područjima u kojima će se razvijena rješenja implementirati
UKUPNA VRIJEDNOST PROJEKTA: 3.587.553,06  EUR, od čega 2.591.043,53 EUR bespovratnih sredstava.</t>
  </si>
  <si>
    <t>Projekt se provodi 36 mjeseci i podrazumijeva uspostavu SPIN konzorcija kojeg čini Prijavitelj, poduzeće MMM Agramservis d.o.o. te poduzeća Grič international d.o.o. i Maidea d.o.o. Uz navedene, konzorcij čine i tri organizacije za istraživanje i širenje znanja, i to Fakultet Elektrotehnike, računarstva i informacijskih tehnologija Osijek, Fakultet agrobiotehničkih znanosti Osijek i Odsjek za ekologiju, agronomiju i akvakulturu Sveučilišta Zadar. Cilj projekta je provedba zadanih aktivnosti s ciljem razvoja nove generacije AGRIVOLTAICS sustava proizvodnje i skladištenja električne energije iz fotonaponske elektrane uz dualno korištenje poljoprivrednog zemljišta te autonomnog robotskog vozila namijenjenog prskanju i transportu plodova.</t>
  </si>
  <si>
    <t xml:space="preserve">Projektom se planira istraživanje i razvoj s ciljem postavljanja novih koncepata i paradigmi u razvoju bespilotnih vozila za različite primjene. Tehnološkim napredcima u različitim područjima  otvaraju se mogućnosti prilagodbe i primjene raznih tehnologija u poboljšanju iskustva korištenja bespilotnih vozila. Nove tehnologije imaju potencijal unaprijediti iskustvo korisnika stroja integracijom senzornih doprinosa stroja sa video sustavom u realnom vremenu tehnologije daljinskog upravljanja.   </t>
  </si>
  <si>
    <t>Ovim projektom razvit će se alati za planiranje, upravljanje i digitalizaciju procesa poljoprivredne proizvodnje u kombinaciji s naprednim alatima temeljenim na AI tehnologijama koji će podići produktivnost i povećati konkurentnost poljoprivredne proizvodnje.
Prijavitelj i partneri će provedbom planiranih istraživačko-razvojnih aktivnosti razviti globalno inovativne digitalne alate koji će riješiti razne specifične probleme s kojim se susreću poljoprivrednici i poljoprivredni proizvođači a koji se odnose na korištenje resursa, planiranje proizvodnje i proizvodnih aktivnosti, utjecaj vremenskih prilika na proizvodnju i smanjenje negativnog utjecaja poljoprivredne proizvodnje na okoliš.</t>
  </si>
  <si>
    <t>Projekt razvoja vozačkog računala (DCC – Driver Control Computer) koji predvodi PENTA, u suradnji s partnerima DS&amp;S, EINEL, Superius i Istarskim veleučilištem, usmjeren je na stvaranje inovativnog uređaja koji će se integrirati u vozila javnog prijevoza putnika i robe. Ovaj uređaj predstavlja revolucionarni "all-in-one" sustav koji integrira funkcionalnosti koje su tradicionalno podijeljene na više odvojenih uređaja (računalo, validator karte i printer), u jedno jedinstveno rješenje. Kroz faze industrijskog istraživanja i eksperimentalnog razvoja, projekt planira razviti 'proof-of-concept' rješenja, integrirati certificirane komponente i implementirati funkcionalne i tehničke inovacije, čime se doprinosi povećanju efikasnosti te održivosti.</t>
  </si>
  <si>
    <t>Projekt Evoluta Gourmet Experience donosi inovativni pristup eko turističkoj ponudi s fokusom na održivost i lokalne resurse. Revitalizira turističko iskustvo u kampovima, vinogradima i maslinicima, nudeći kulinarske radionice koje promiču lokalne namirnice i kulture.
Cilj je razvoj prostora namijenjenog kulinarskim i srodnim radionicama sastavljenog od višenamjenskih vanjskih kuhinja od EvolutaCONCRETE i ekoloških materijala, pogonjenih solarnim sustavom. Aktivnosti uključuju razvoj 3 prototipa EGE pozornica, digitalne platforme i EGE predstava.
Ciljne skupine su turističke tvrtke, fizičke i pravne osobe i lokalne zajednice. 
Projekt će rezultirati inovacijama, povećanjem prihoda, broja zaposlenih i konkurentnosti svih članova konzorcija.</t>
  </si>
  <si>
    <t>Cilj je razviti novu tehnologiju obrade prostornih podataka i strojnog učenja u projektima istraživanja vodnih površina koja će implementirati inovativna rješenja za  detekciju objekata na Side-scan sonar podacima. Osim nove tehnologije za detekciju objekata na SSS podacima, cilj je iskoristiti znanja i resurse stečene kroz projekt kako bi doprinijeli daljnjem razvoju obrade podataka dobivenih iz drugih senzora poput sub-bottom profiler (SBP) i magnetometer (MAG). Navedenim rješenjem direktno će se utjecati na sigurnost plovidbe, riječnu infrastrukturu i zaštitu okoliša. Za testiranje rješenja iskazan je interes HRVATSKIH VODA koje žele osigurati bolje gospodarenje plovnim putevima praćenjem sedimentacije i morfologije vodnih površina.</t>
  </si>
  <si>
    <t>Projektom će se istražiti mogućnosti razvoja lijepljene drvene ploče sa šupljinama značajno laganije u odnosu na klasične ploče od pravog drva s ciljem razvoja inovacija unutar prioritetne niše Drvni interijeri i proizvodnja namještaja po mjeri RLV-a Zeleni rast Panonske Hrvatske. Cilj je provesti IRI ulaganje u razvoj 2 inovativna proizvoda s visokim potencijalom internacionalizacije do razine TRL 8 : 1) inovativna drvo-aluminij unutarnja Liteboard vrata te 2) stol i komoda s klik spojem za Threespine tehnologiju. Projekt provodi SPIN konzorcij tvrtke BJELIN SPAČVA d.o.o., 3 partnera poduzetnika MSP-a i OIŠZ. Ciljne skupine: zaposlenici Prijavitelja i Partnera, akademska zajednica, kupci Prijavitelja i Partnera, društvo u cjelini.</t>
  </si>
  <si>
    <t>Cilj projekta BB4ALL je provedba istraživačko-razvojnih aktivnosti u svrhu razvoja automatiziranog sustava za proizvodnju sourdough proizvoda u artisan pekarstvu koji će napraviti tehnološki iskorak u predmetnom sektoru. Ciljne skupine projekta su projektni partneri i njihovi zaposlenici koji će razviti inovacijske kapacitete i usvojite nova znanja i vještine. Zatim, Srednja škola Biograd na Moru čiji učenici će imati priliku testirati novu tehnološku opremu, kao i sve zainteresirane artisan pekare, hoteli i restorani koji će imati priliku svojim gostima ponuditi zdrav i nutritivno bogat kruh.</t>
  </si>
  <si>
    <t>Projekt istraživanja i razvoja inovativnih proizvoda AGROLIROS – Agronomski linearni robotski sustav i robotskog alata za autonomno postavljanje senzora u tlo, predstavlja radikalnu inovaciju u razvoju zelenih tehnologija za poljoprivredni sektor, odgovarajući na globalne izazove uzrokovane klimatskim promjenama. Kompleksan robotski sustav koristi napredne AI algoritme za autonomno izvršavanje sekvenci radnji skrbi za biljke i održavanje fotonaponskih panela u specifičnom okruženju agrofotonapona. Provedbom projekta izravno se adresiraju slabosti poljoprivrednog sektora Panonske Hrvatske te se jača međusektorska suradnja poduzetnika, OIŠZ i javnopravnih tijela koji, uz poljoprivrednike, čine ciljane skupine projekta.</t>
  </si>
  <si>
    <t xml:space="preserve">Agroklub d.o.o. i partneri iz SPIN konzorcija predstavljaju projekt usmjeren na poboljšanje ocjenjivanja kvalitete medijskog sadržaja u području agrara i proizvodnje hrane. U doba kada digitalni mediji proizvode velike količine sadržaja s upitnom društvenom korisnošću, ovaj projekt teži uspostaviti novi standard kroz razvoj inovativne, hibridne platforme koja integrira umjetnu inteligenciju (AI) i ljudsku ekspertizu. Cilj je omogućiti precizniju procjenu kvalitete, automatsku distribuciju te bolju monetizaciju sadržaja. Nova metodologija i tehnološka rješenja osigurat će etičnost i visoku razinu kvalitete u digitalnom izdavaštvu, odgovarajući na suvremene izazove i potrebe tržišta. </t>
  </si>
  <si>
    <t>Projekt „Dvokrake opruge nove generacije“ ima za cilj razviti i implementirati inovativne dvokrake opruge OptiFlex i DuraFlex u skladu s najnovijim standardima Industrije 4.0, što uključuje implementaciju naprednih proizvodnih tehnologija, automatizacije i digitalizacije kroz razvoj nove proizvodne linije. Rezultati projekta će imati veliki doprinos rješavanju društvenih izazova Panonske Hrvatske prvenstvo problema depopulacije, iseljavanja, razvoja lokalnog tržišta rada i nedovoljno modernizirane proizvodnje, napose u metaloprerađivačkoj industriji, koja je jedan o prioriteta industrijske tranzicije Panonske Hrvatske.
Projekt će se provoditi u konzorciju 3 poduzeća te suradnji s Fakultetom agrobiotehničkih znanosti Osijek koji će provesti</t>
  </si>
  <si>
    <t xml:space="preserve">Projektu CS2-Construction Sustainable System primjenom stručnih znanja i iskustava članova konzorcija u izvođenju građevinskih radova, upravljanju projektima gradnje, suradnji s projektantskim uredima i tvrtkama različitih profila i grana djelatnosti pristupilo se s ciljem razrade 2 inovativna proizvoda – softverska rješenja: CS2 PORTAL i CS2 ESG PORTAL. Rezultati projekta predstavljat će inovaciju na globalnoj razini u obliku jedinstvenog rješenja koje će označavati centralno mjesto za građevinske i projektno orijentirane tvrtke a koji će nemjerljivo doprinijeti digitalizaciji građevinskog i projektantskog sektora, smanjenju ugljičnog otiska tijekom gradnje i korištenja građevina, te rješavanju društvenih i okolišnih izazova. </t>
  </si>
  <si>
    <t>Predmet djelovanja SPIN konzorcija je razvoj sustava uravnoteženja mreže električne energije namijenjenog malim potrošačima/ proizvođačima korištenjem IoT uređaja upravljanih centralnim sustavom sa sposobnošću strojnog učenja.
Ciljne skupine: kućanstva, mali i srednji poduzetnici, javni sektro</t>
  </si>
  <si>
    <t>Projekt traje 36 mjeseci te obuhvaća formiranje SPIN konzorcija, koji čine Prijavitelj EMBER KAMIN d.o.o., poduzeće TOMANI d.o.o., MICROPLET, obrt za izradu alata, preradu plastike i obradu metala te Fakultet strojarstva i brodogradnje u Zagrebu kao organizacija za istraživanje i širenje znanja. Konzorcij djeluje s ciljem korištenja suvremenih tehnologija pri razvoju inovativnih kamina s promjenjivom geometrijom ložišta i višeslojnom razinom stupnja snage grijanja. Projekt se sastoji od dvije faze, industrijskog istraživanja i eksperimentalnog razvoja, koje će osigurati temeljitu analizu i implementaciju inovativnih tehnologija u proizvodnji kamina. Osim navedenog, projekt obuhvaća i aktivnost izrade studije izvedivosti.</t>
  </si>
  <si>
    <t>Projekt integrira pet povezanih komponenti, multiplicirajući tako njihov zajednički učinak. Sastoji se od Repozitorija znanja o hrani i prehrani, AIDA AI virtualnog nutricionista, AIDA mobilne aplikacije, platforme za povezivanje vanjskih sustava (LLMconnect) i implementacije prehrambenog savjetnika u web shopu. Elementi su koordinirani kroz suradnju konzorcija. Svaki od  četvoro partnera nadograđuje rad prethodnog vlastitom ekspertizom i iskustvom, uz izravnu suradnju na pojedinim aktivnostima. Repozitorij pruža detaljne informacije o namirnicama i receptima, AI nutricionist ga koristi i nudi personalizirane savjete, LLMconnect omogućuje njihovu integraciju, a web shop integracija unapređuje korisničko iskustvo i prodaju.</t>
  </si>
  <si>
    <t xml:space="preserve">Cilj projekta je razvoj tehnološke platforme koristeći dvije modelne teško topive molekule, s potencijalom razvoja za dva inovativna proizvoda i jednu uslugu, koji imaju potencijal za inovaciju na EU i globalnom tržištu, sa svojim poboljšanim sigurnosnim profilom i profilom djelotvornosti u odnosu na postojeće terapije za bolest suhog oka. Projekta uključuje razvoj od TRL 2 do TRL 8. 
Projekt se provodi na razini NUTS 2 regije, Jadranska Hrvatska,  doprinosi cilju RSO 1.1.Razvoj i jačanje istraživačkih kapaciteta. Dio je RLV Zdravlje i prioritetne niše FutureFarma-faremaceutika budućnosti te doprinosi Strategiji pametne specijalizacije, tematskom prioritetnom području Personalizirana briga o zdravlju i svim obveznim pokazateljima Poziva. </t>
  </si>
  <si>
    <t>Projektom SeaMate unaprijed će se segmenti industrije u industriji nautike, korištenjem inovativnih tehnologija kao što su LLM, AI i IoT. Projektom se žele razviti dvije usluge - 1) virtualni vodič temeljen na inteligentnim agentima i 2) IoT senzori i pripadna analitika za ugradnju u plovila. Oba alata imaju za cilj tehnološkim inovacijama doprinijeti unaprjeđenju razine usluge koje nautički turizam želi ponuditi ciljanim klijentima i to na globalnoj razini.</t>
  </si>
  <si>
    <t>Kroz provedbu ovog projekta, SPIN konzorcij nastoji razviti inovativan, ekološki prihvatljiv proizvod za njegu rublja s dodatnim repelentnim svojstvima. Ovaj proizvod ima potencijal za značajan tržišni uspjeh zahvaljujući svojoj jedinstvenoj formulaciji, ekološkoj prihvatljivosti i upotrebi naprednih tehnologija. Inovacijski potencijal ovog projekta leži u njegovoj sposobnosti da zadovolji rastuću potražnju za održivim i funkcionalnim proizvodima, pružajući potrošačima dodatnu vrijednost kroz zaštitu od komaraca.</t>
  </si>
  <si>
    <t>Provedbom ovog projekta žele se istražiti i razviti novi ekološki građevinski materijali s primarnim ciljem korištenja za sanaciju starih objekata, posebno kulturne baštine i s posebnim naglaskom na rješavanje problema otpornosti na vlagu i potrese te lake betone. 
Novi materijali će kombinirati reciklirane komponente i prirodna vlakna kako bi se postigla optimalna kombinacija čvrstoće, izdržljivosti i ekološke prihvatljivosti. 
Korištenjem novih metoda recikliranja otpadnog materijala iz proizvodnje te prirodnih vlakana smanjiti  će se upotreba cementa, a što će rezultirati i nižim ugljičnim (CO2) otiskom.</t>
  </si>
  <si>
    <t>Projekt se predlaže kako bi se istražile i  razvile inovativne analitičke metode za detekciju, identifikaciju i kvantifikaciju metabolita u uzorcima očne vodice. Navedeno će omogućiti rano prepoznavanje i praćenje vodećih očnih bolesti, te poboljšati dijagnostičke mogućnosti.
Ciljane skupine: bolesnici, zdravstvene ustanove, poliklinike</t>
  </si>
  <si>
    <t>Četiri tvrtke okupljene u konzorcij, projektom planiraju dva nova inovativna proizvoda dovesti do visoke razine tehnološke spremnosti TRL-8, kako bi iste nakon završetka projekta, u budućnosti komercijalizirali te si na taj način povećale prihode i postale konkurentnije na tržištu.
Specifični cilj projekta je: Razvijeni proizvodi u okviru S3 prioritetnog područja: Održiva i kružna hrana.
Ciljna skupina projekta su djelatnici članova konzorcija koji će kroz istraživačko-razvojni proces unaprijediti svoje vještine i znanja, kao i kupci koji će u budućnosti koristiti nove proizvode razvijene tijekom projekta (poljoprivredni proizvođači koji žele osigurati stabilnost i kvalitetu hrane te kućanstva koja žele uzgajati održivu hranu).</t>
  </si>
  <si>
    <t>Glavni problem koji ovaj projekt adresira je nedovoljna razina protupožarne zaštite te niska razina otpornosti na prirodne katastrofe Urbanog područja Šibenik trenutnim i budućim klimatskim izazovima s kojima se UP Šibenik susreće. Glavni cilj projekta je unapređenje razine protupožarne zaštite Urbanog područja Šibenik te povećati razinu otpornosti na prirodne katastrofe čime će se izravno utjecati na sigurnosne aspekte kvalitete života stanovnika Urbanog područja Šibenik kao i posjetitelja UP Šibenik kao turističkog središta. Ciljne skupine projekta su: Općina Bilice, stanovnici Općine Bilice, korisnici polivalentnog dijela vatrogasnog doma.</t>
  </si>
  <si>
    <t xml:space="preserve">Sa ciljem postizanja povećanja operativne spremnosti vatrogasaca kao temeljne operativne snage sustava civilne zaštite, projekt uključuje sljedeće aktivnosti: završetak radova  na izgradnji zgrade Dobrovoljnog vatrogasnog društva Žirje, opremanje zgrade potrebnim namještajem,  postavljanje fotonaponske elektrane na krovu zgrade DVD Žirja, izgradnju protupožarnih  puteva na otocima Kapriju, Zlarinu i Žirju, postavljanje informativno-edukacijskih ploča uz protupožarne puteve, opremanje postrojbi dobrovoljnih vatrogasnih društava s 2 vatrogasna vozila-cisterne, provedbu aktivnosti promidžbe i vidljivosti projekta i provedbu aktivnosti upravljanja. </t>
  </si>
  <si>
    <t xml:space="preserve">Projektom RAIL RIDE II: Širenje biciklističke mreže Općine Brdovec - Izgradnja biciklističke prometnice prema Sloveniji i Zaprešiću  će se izgraditi i opremiti biciklistička infrastruktura koja integrira različite načine prijevoza (vlak-bus-bicikl) i stvara mrežu novih nadograđenih staza ukupne duljine 1,8 km, nastavljajući se na zapadni i istočni dio izgrađene biciklističke ceste u okviru projekta RAIL RIDE, kako bi se omogućio kontinuitet biciklističkog putovanja prema Zaprešiću i Zagrebu, kao i Sloveniji te uspostavio održivi i uključivi biciklistički sustav od 8,9 km, kao dio intermodalnog javnog prijevoza Općine Brdovec. </t>
  </si>
  <si>
    <t>Svrha investicijskog ulaganja je jačanje kapaciteta vatrogasnih postrojbi za intervencije u zaštiti okoliša i prirode na Visu i Šolti kroz izgradnju vatrogasnog doma u Gradu Visu, nabavu vatrogasnog vozila u Općini Šolta. Cilj projekta je poboljšanje operativne spremnosti vatrogastva grada Visa i općine Šolta radi rizika od požara.
Projektnim ulaganjem je predviđena izgradnja vatrogasnog doma na području grada Visa,  te nabava vatrogasnog vozila na području općine Šolta, a sve za cilj smanjenja rizika od požara i podizanja preventivne zaštite ljudi, imovine i okoliša.</t>
  </si>
  <si>
    <t xml:space="preserve">Projekt "ZEZ Centar Zagorje" u Fazi II fokusira se na rekonstrukciju i dogradnju dvorca Stubički Golubovec, što uključuje nadzemnu dogradnju unutar obrisa katastarskog snimka bivše gospodarske zgrade te podzemni spoj sa zgradom dvorca. Ova faza obuhvaća uređenje prostora za edukativne radionice, laboratorije, komunikacijske prostore, dvorane, učionice i druge sadržaje potrebne za provođenje znanstveno-edukativnih aktivnosti. Planirano je uređenje okoliša, uključujući kolni i pješački pristup, parkiralište te minimalne pješačke stazice oko dvorca. Faza II projekta također uključuje mjere za povećanje energetske učinkovitosti i smanjenje negativnog utjecaja na okoliš, kao i implementaciju sustava za upravljanje otpadom i smanjenje buke. </t>
  </si>
  <si>
    <t>Projekt se odnosi se rekonstrukciju i završetak postojeće zgrade, koja će imati višestruku namjenu u vidu društvenih djelatnosti u svrhu predškolskog odgoja i naobrazbe te služiti za djelovanje građanskih udruga. 
Svrha projekta je povećanje kvalitete života i smanjenje stope depopulacije stanovništva općine Dubrovačko primorje uspostavom višenamjenske infrastrukture i javne površine u funkciji građevine javne i društvene namjene - dječji vrtić i prostori građanskih udruga s dječjim igralištem.
Ciljne skupine projekta su lokalno stanovništvo općine Dubrovačko primorje te udruge civilnog sektora.
Inicijalno trajanje provedbe iznosi 75 mjeseci.
Ukupna vrijednost projekta je 3.588.820,88 EUR.</t>
  </si>
  <si>
    <t>Projektom Biciklističke staze Grada Osijeka predviđena je izgradnja 3 pj.-bic. staze i 1. bic. staze u gradu Osijeku i s njima povezane infrastrukture namijenjene korištenju ekološki prihvatljivih sredstava prijevoza i boljoj prometnoj povezanosti unutar Urbane aglomeracije Osijek na 4 dionice: pj.-bic. staza kroz naselje Višnjevac i Josipovac, pj.-bic. staza duž Ulice Matije Gupca i Vukovarske ulice, bic. staza u Huttlerovoj ulici te pj.-bic. staza u Osječkoj ulici i Ulici Svete Ane u naselju Tenja, ukupne dužine 9.121m. Izgradnjom biciklističke i srodne infrastrukture stvaraju se i uvjeti za ujednačen razvoj JLS-ova i dostupnost biciklističke infrastrukture u cijeloj Urbanoj aglomeraciji Osijek.</t>
  </si>
  <si>
    <t>Opći cilj projekta „Izgradnja biciklističko-pješačke staze u naselju Kunovec“ je ulaganje u biciklističku infrastrukturu urbanog područja Koprivnica, odnosno općine Koprivnički Ivanec dok je svrha projekta povećanje korištenja prijevoza s nultom razinom emisija u urbanom području Koprivnica, odnosno općini Koprivnički Ivanec. Glavni problem koji se ovim projektom želi riješiti je nedostatak biciklističke infrastrukture, odnosno biciklističko-pješačkih staza na području općine Koprivnički Ivanec te nedovoljno korištenje bicikla od strane stanovništva općine, a i šire. Ciljna skupina na koje će projekt imati izravan i najveći utjecaj je stanovništvo s područja općine Koprivnički Ivanec.</t>
  </si>
  <si>
    <t>Projektom se planira izgradnja staze - šetnice od mjesta Prvić Luka do mjesta Šepurine na otoku Prviću. Šetnica, otvoreni tip zapuštenog prostora, koja bi prolazila otokom i povezivala mjesta Luku i Šepurinu, ideja je koja je već dugo prisutna na otoku Prviću. 
Projektom će se urediti šetnica ukupne duljine cca 2.200 m, i to jačanjem potpornih zidova, betoniranjem određenog dijela šetnice kao i izvođenjem šljunčanih dijelova, sanacijom postojećih mula i rive, postavljanjem klupa za sjedenje te ugradnjom sunčanog kamenog sata.
Ulaganje u izgradnju šetnice unaprijedit će infrastrukturu otoka, stvoriti preduvjete jačanja društvenog zajedništva, a ujedno će utjecati i na promociju kulturnih i prirodnih ljepota.</t>
  </si>
  <si>
    <t>Projekt Društveno-kulturni i turističko-informativni centar „Vitezićev dom“ većinskim dijelom se provodi u Općini Vrbnik na otoku Krku te manjim dijelom u Općinama Dobrinj i Lopar (otok Rab). Projekt doprinosi društvenom i gospodarskom razvoju lokalne zajednice kroz održivo upravljanje kulturnom baštinom na otočnim područjima. Otvaranjem društveno-kulturnog i turističko-informativnog centra glagoljice u Općini Vrbnik, doprinosi se širem socioekonomskom okruženju, poboljšanju kvalitete života, pozitivnim utjecajem na širenje kulturnih i ostalih usluga za turiste i lokalnu zajednicu te se izravnim i neizravnim putem unaprjeđuje ekonomska aktivnost područja.</t>
  </si>
  <si>
    <t>Cilj projekta je izgradnja više od kilometra duge biciklističke staze i s njom povezane infrastrukture namijenjene korištenju ekološki prihvatljivih sredstava prijevoza i boljoj prometnoj povezanosti u Općini Čepin. Predmetna staza biti će integrirana s već realiziranim prometnim projektima (Osijek -Antunovac-Ernestinovo-Laslovo) te planiranim projektima biciklističke infrastrukture (Osijek-Livana-Čepin-Vladislavci te Osijek-Antunovac-Ivanovac-Čepin).
Ciljna skupina projekta su stanovnici Općine Čepin, kao i svi biciklisti koji će u budućnosti koristiti biciklističku infrastrukturu na području biciklistički povezane UA Osijek.</t>
  </si>
  <si>
    <t>Projekt CoolWater adresira potrebu za efikasnom i održivom proizvodnjom 18O obogaćene vode, ključne za medicinske aplikacije poput proizvodnje radiofarmaka 18F fluorodeoksiglukoze (FDG) za primjenu u PET tomografiji. Kroz kriodestilaciju tekućeg kisika, projekt nastoji izolirati izotop 18O, koristeći okolni zrak kao sirovinu i električnu energiju iz obnovljivih izvora. Cilj je razviti i optimizirati proces do visokog udjela izotopa 18O u konačnom proizvodu. Ciljne skupine uključuju istraživače u području medicinske izotopne kemije, industriju koja koristi obogaćene izotope, te znanstvene institucije. Projekt će unaprijediti postojeća tehnološka rješenja i implementirati energetski učinkovitije metode kod proizvodnje 18O obogaćene vode.</t>
  </si>
  <si>
    <t>Projekt za cilj ima istražiti i razviti 2 proizvoda namijenjena praćenju stanja i detekciji kvarova starih pružnih vozila koja čine bitan dio željezničkog transporta robe, koje karakterizira niska razina pouzdanosti, dostupnosti, mogućnosti održavanja i sigurnosti. Inovacije imaju disruptivan potencijal za cjelovito redefiniranje načina na koji se provodi proces održavanja, popravaka i remonta pružnih vozila te postati neizbježan (obvezan) komad opreme za njihovu modernizaciju. Primjenom proizvoda omogućit će se povećanje pouzdanosti te stopa eksploatacije i utilizacije pružnih vozila u transportu roba, tako dodati vrijednost vlasnicima robe, pružnih vozila, ali i operaterima infrastrukture.</t>
  </si>
  <si>
    <t>Izrada zajedničke digitalne platforme eVisitBB za potrebe turističke promocije regije Bilogore i Bjelovara kojom će se uz tehnološki koncept predloženog rješenja, izrađen prototip i testiranje finalnog proizvoda, a sve uz podršku lokalnih stručnjaka, programera i javne vlasti, producirati digitalna platforma za promociju kontinentalnog turizma Bjelovarsko-bilogorske regije.</t>
  </si>
  <si>
    <t>Projektni prijedlog izravno intervenira u središnji problem dionika metaloprerađivače industrije koji uslijed niskih razina ulaganja u sofisticirane tehnološke sustave za proizvodne procese te generalno nedostatnih razina implementacije industrije 4.0, nisu u mogućnosti preuzeti tehnološko vodstvo te povećati konkurentnost vlastitih poduzeća. Provedbom projekta Prijavitelj i Partneri razvit će uslugu visoke razine tehnološke spremnosti i dodane vrijednosti, čime će se stvoriti preduvjeti za uspostavu efikasnije proizvodnje te prelazak SPIN Konzorcija u dijelove globalnih lanaca vrijednosti s višom dodanom vrijednosti. Ciljne skupine projekta su zaposlenici i menadžment Prijavitelja i Partnera te zaposlenici OIŠZ-a.</t>
  </si>
  <si>
    <t>Potpora će se pružati putem investicijskih zajmova s manjim udjelom obrtnih sredstava, isključivo povezana s aktivnostima razvoja i širenja poslovne aktivnosti u prioritetnim nišama regionalnoga gospodarstava Jadranske, Panonske te Sjeverne Hrvatske</t>
  </si>
  <si>
    <t>Cilj projekta OTPORAN ARHIPELAG je razvoj integriranih društvenih sadržaja i jačanje odgovora sigurnosnih službi za otoke Zadarske županije na katastrofe uzrokovane klimatskim promjenama kroz ulaganja u razvoj infrastrukture i primjenu novih tehnika i tehnologija, podizanjem kapaciteta sigurnosnih službi te prilagodbom i razvojem integriranih društvenih sadržaja. Projektom se ulaže u provedbu mjera zelene infrastrukture i izgradnju vatrogasnog i društvenog doma u općini Pašman, uređenje novih i obnovu starih protupožarnih prometnica Dugog otoka, nabavu opreme za potrebe vatrogastva i civilne zaštite otoka Vrgade i vatrogasnog plovila za potrebe vatrogastva i civilne zaštite za cjelokupno otočno područje Zadarske županije.</t>
  </si>
  <si>
    <t>Klakar</t>
  </si>
  <si>
    <t>Gornja Vrba</t>
  </si>
  <si>
    <t>Donji Andrijevci</t>
  </si>
  <si>
    <t>Brodski Stupnik</t>
  </si>
  <si>
    <t>Omiš</t>
  </si>
  <si>
    <t>Dugi Rat</t>
  </si>
  <si>
    <t>Trogir</t>
  </si>
  <si>
    <t>Drnje</t>
  </si>
  <si>
    <t>Peteranec</t>
  </si>
  <si>
    <t>Koprivnički Bregi</t>
  </si>
  <si>
    <t>Đakovo</t>
  </si>
  <si>
    <t>Vinkovci</t>
  </si>
  <si>
    <t>Zaprešić</t>
  </si>
  <si>
    <t>Stupnik</t>
  </si>
  <si>
    <t>Vrbovec</t>
  </si>
  <si>
    <t>Metković</t>
  </si>
  <si>
    <t>Bibinje</t>
  </si>
  <si>
    <t>Solin</t>
  </si>
  <si>
    <t>Poreč - Parenzo</t>
  </si>
  <si>
    <t>Vodnjan - Dignano</t>
  </si>
  <si>
    <t>Klis</t>
  </si>
  <si>
    <t>Podstrana</t>
  </si>
  <si>
    <t>Mali Bukovec</t>
  </si>
  <si>
    <t>Cetingrad</t>
  </si>
  <si>
    <t>Pleternica</t>
  </si>
  <si>
    <t>Čazma</t>
  </si>
  <si>
    <t>Dugopolje</t>
  </si>
  <si>
    <t>Sveti Križ Začretje</t>
  </si>
  <si>
    <t>Barilović</t>
  </si>
  <si>
    <t>Našice</t>
  </si>
  <si>
    <t>Voćin</t>
  </si>
  <si>
    <t>Pisarovina</t>
  </si>
  <si>
    <t>Rugvica</t>
  </si>
  <si>
    <t>Pula - Pola</t>
  </si>
  <si>
    <t>Pakoštane</t>
  </si>
  <si>
    <t>Garešnica</t>
  </si>
  <si>
    <t>Dežanovac</t>
  </si>
  <si>
    <t>Križevci</t>
  </si>
  <si>
    <t>Velika</t>
  </si>
  <si>
    <t>Bilice</t>
  </si>
  <si>
    <t>Brdovec</t>
  </si>
  <si>
    <t>Vis</t>
  </si>
  <si>
    <t>Donja Stubica</t>
  </si>
  <si>
    <t>Dubrovačko primorje</t>
  </si>
  <si>
    <t>Koprivnički Ivanec</t>
  </si>
  <si>
    <t>Vodice</t>
  </si>
  <si>
    <t>Vrbnik</t>
  </si>
  <si>
    <t>Čepin</t>
  </si>
  <si>
    <t>Cerna</t>
  </si>
  <si>
    <t>Pašman</t>
  </si>
  <si>
    <t>Panonska Hrvatska (48.80%), Panonska Hrvatska (51.20%)</t>
  </si>
  <si>
    <t>Panonska Hrvatska (15.00%), Panonska Hrvatska (40.00%), Panonska Hrvatska (40.00%), Panonska Hrvatska (5.00%)</t>
  </si>
  <si>
    <t>Sjeverna Hrvatska (20.00%), Sjeverna Hrvatska (20.00%), Sjeverna Hrvatska (20.00%), Sjeverna Hrvatska (40.00%)</t>
  </si>
  <si>
    <t>Panonska Hrvatska (10.00%), Panonska Hrvatska (3.00%), Panonska Hrvatska (87.00%)</t>
  </si>
  <si>
    <t>Panonska Hrvatska (10.00%), Panonska Hrvatska (20.00%), Panonska Hrvatska (20.00%), Panonska Hrvatska (50.00%)</t>
  </si>
  <si>
    <t>Jadranska Hrvatska (4.00%), Jadranska Hrvatska (96.00%)</t>
  </si>
  <si>
    <t>Grad Zagreb (10.00%), Sjeverna Hrvatska (90.00%)</t>
  </si>
  <si>
    <t>Sjeverna Hrvatska (8.00%), Sjeverna Hrvatska (92.00%)</t>
  </si>
  <si>
    <t>Sjeverna Hrvatska (13.00%), Sjeverna Hrvatska (35.00%), Sjeverna Hrvatska (52.00%)</t>
  </si>
  <si>
    <t>Grad Zagreb (10.00%), Sjeverna Hrvatska (34.00%), Sjeverna Hrvatska (47.00%), Sjeverna Hrvatska (9.00%)</t>
  </si>
  <si>
    <t>Jadranska Hrvatska (22.00%), Jadranska Hrvatska (78.00%)</t>
  </si>
  <si>
    <t>Jadranska Hrvatska (15.17%), Jadranska Hrvatska (37.41%), Jadranska Hrvatska (47.42%)</t>
  </si>
  <si>
    <t>Sjeverna Hrvatska (20.00%), Sjeverna Hrvatska (24.00%), Sjeverna Hrvatska (56.00%)</t>
  </si>
  <si>
    <t>Jadranska Hrvatska (34.00%), Jadranska Hrvatska (66.00%)</t>
  </si>
  <si>
    <t>Sjeverna Hrvatska (15.00%), Sjeverna Hrvatska (35.00%), Sjeverna Hrvatska (50.00%)</t>
  </si>
  <si>
    <t>Panonska Hrvatska (17.42%), Panonska Hrvatska (22.98%), Panonska Hrvatska (59.60%)</t>
  </si>
  <si>
    <t>Panonska Hrvatska (25.00%), Panonska Hrvatska (75.00%)</t>
  </si>
  <si>
    <t>Jadranska Hrvatska (10.00%), Jadranska Hrvatska (10.00%), Jadranska Hrvatska (30.00%), Jadranska Hrvatska (50.00%)</t>
  </si>
  <si>
    <t>Panonska Hrvatska (3.00%), Panonska Hrvatska (88.00%), Panonska Hrvatska (9.00%)</t>
  </si>
  <si>
    <t>Panonska Hrvatska (21.00%), Panonska Hrvatska (79.00%)</t>
  </si>
  <si>
    <t>Jadranska Hrvatska (9.09%), Jadranska Hrvatska (90.91%)</t>
  </si>
  <si>
    <t>Sjeverna Hrvatska (19.58%), Sjeverna Hrvatska (7.26%), Sjeverna Hrvatska (73.16%)</t>
  </si>
  <si>
    <t>Panonska Hrvatska (20.00%), Panonska Hrvatska (20.00%), Panonska Hrvatska (60.00%)</t>
  </si>
  <si>
    <t>Grad Zagreb (11.00%), Panonska Hrvatska (15.00%), Panonska Hrvatska (58.00%), Panonska Hrvatska (7.00%), Panonska Hrvatska (9.00%)</t>
  </si>
  <si>
    <t>Panonska Hrvatska (30.00%), Panonska Hrvatska (70.00%)</t>
  </si>
  <si>
    <t>Panonska Hrvatska (3.00%), Panonska Hrvatska (37.00%), Panonska Hrvatska (60.00%)</t>
  </si>
  <si>
    <t>Panonska Hrvatska (10.00%), Panonska Hrvatska (5.00%), Panonska Hrvatska (85.00%)</t>
  </si>
  <si>
    <t>Jadranska Hrvatska (17.00%), Jadranska Hrvatska (29.00%), Jadranska Hrvatska (54.00%)</t>
  </si>
  <si>
    <t>Jadranska Hrvatska (5.52%), Jadranska Hrvatska (94.48%)</t>
  </si>
  <si>
    <t>Jadranska Hrvatska (0.28%), Jadranska Hrvatska (0.55%), Jadranska Hrvatska (99.17%)</t>
  </si>
  <si>
    <t>Panonska Hrvatska (10.00%), Panonska Hrvatska (90.00%)</t>
  </si>
  <si>
    <t>Jadranska Hrvatska (4.00%), Jadranska Hrvatska (4.00%), Jadranska Hrvatska (4.00%), Jadranska Hrvatska (4.00%), Jadranska Hrvatska (4.00%), Jadranska Hrvatska (4.00%), Jadranska Hrvatska (4.00%), Panonska Hrvatska (7.00%), Panonska Hrvatska (7.00%), Panonska Hrvatska (7.00%), Panonska Hrvatska (7.00%), Panonska Hrvatska (7.00%), Panonska Hrvatska (7.00%), Panonska Hrvatska (7.00%), Panonska Hrvatska (7.00%), Sjeverna Hrvatska (4.00%), Sjeverna Hrvatska (4.00%), Sjeverna Hrvatska (4.00%), Sjeverna Hrvatska (4.00%)</t>
  </si>
  <si>
    <t>Jadranska Hrvatska (14.54%), Jadranska Hrvatska (3.03%), Jadranska Hrvatska (40.43%), Jadranska Hrvatska (42.00%)</t>
  </si>
  <si>
    <t>006 (1.70%), 010 (98.00%), 012 (0.30%)</t>
  </si>
  <si>
    <t>003 (10.00%), 009 (3.00%), 010 (14.00%), 011 (70.00%), 012 (3.00%)</t>
  </si>
  <si>
    <t>009 (25.00%), 010 (40.00%), 011 (35.00%)</t>
  </si>
  <si>
    <t>009 (25.00%), 010 (50.00%), 012 (25.00%)</t>
  </si>
  <si>
    <t>002 (5.00%), 009 (5.00%), 010 (80.00%), 012 (10.00%)</t>
  </si>
  <si>
    <t>003 (20.00%), 010 (45.00%), 011 (30.00%), 012 (5.00%)</t>
  </si>
  <si>
    <t>009 (100.00%)</t>
  </si>
  <si>
    <t>006 (5.00%), 010 (90.00%), 012 (5.00%)</t>
  </si>
  <si>
    <t>002 (3.00%), 009 (41.00%), 010 (45.00%), 012 (11.00%)</t>
  </si>
  <si>
    <t>005 (0.50%), 006 (0.50%), 009 (59.00%), 010 (35.00%), 012 (5.00%)</t>
  </si>
  <si>
    <t>009 (45.00%), 010 (43.00%), 012 (12.00%)</t>
  </si>
  <si>
    <t>010 (55.00%), 011 (40.00%), 029 (5.00%)</t>
  </si>
  <si>
    <t>002 (10.00%), 009 (55.00%), 010 (27.00%), 012 (8.00%)</t>
  </si>
  <si>
    <t>002 (5.00%), 010 (90.00%), 012 (5.00%)</t>
  </si>
  <si>
    <t>006 (2.00%), 009 (17.00%), 010 (74.00%), 012 (7.00%)</t>
  </si>
  <si>
    <t>005 (3.00%), 009 (50.00%), 010 (30.00%), 012 (17.00%)</t>
  </si>
  <si>
    <t>006 (2.00%), 010 (80.00%), 012 (18.00%)</t>
  </si>
  <si>
    <t>009 (10.00%), 010 (58.00%), 011 (24.00%), 012 (8.00%)</t>
  </si>
  <si>
    <t>003 (10.00%), 009 (30.00%), 010 (5.00%), 011 (55.00%)</t>
  </si>
  <si>
    <t>001 (7.00%), 009 (53.00%), 010 (24.00%), 012 (16.00%)</t>
  </si>
  <si>
    <t>009 (20.00%), 010 (20.00%), 011 (40.00%), 012 (20.00%)</t>
  </si>
  <si>
    <t>001 (9.00%), 005 (4.00%), 009 (33.00%), 010 (41.00%), 012 (13.00%)</t>
  </si>
  <si>
    <t>009 (40.00%), 010 (40.00%), 012 (20.00%)</t>
  </si>
  <si>
    <t>010 (85.00%), 011 (10.00%), 029 (5.00%)</t>
  </si>
  <si>
    <t>006 (5.00%), 009 (10.00%), 010 (40.00%), 011 (40.00%), 029 (5.00%)</t>
  </si>
  <si>
    <t>009 (40.00%), 010 (53.00%), 012 (7.00%)</t>
  </si>
  <si>
    <t>002 (5.00%), 006 (77.00%), 011 (15.00%), 012 (3.00%)</t>
  </si>
  <si>
    <t>010 (30.00%), 011 (66.00%), 012 (4.00%)</t>
  </si>
  <si>
    <t>009 (30.00%), 010 (55.00%), 012 (15.00%)</t>
  </si>
  <si>
    <t>002 (8.00%), 009 (22.00%), 010 (60.00%), 012 (10.00%)</t>
  </si>
  <si>
    <t>002 (10.00%), 009 (40.00%), 010 (45.00%), 012 (5.00%)</t>
  </si>
  <si>
    <t>009 (28.00%), 010 (68.00%), 012 (4.00%)</t>
  </si>
  <si>
    <t>009 (40.00%), 010 (45.00%), 012 (15.00%)</t>
  </si>
  <si>
    <t>002 (20.00%), 009 (5.00%), 010 (70.00%), 012 (5.00%)</t>
  </si>
  <si>
    <t>009 (10.00%), 010 (75.00%), 012 (15.00%)</t>
  </si>
  <si>
    <t>001 (2.00%), 009 (90.00%), 010 (8.00%)</t>
  </si>
  <si>
    <t>002 (5.00%), 006 (5.00%), 009 (35.00%), 010 (50.00%), 029 (5.00%)</t>
  </si>
  <si>
    <t>005 (1.00%), 009 (16.00%), 010 (69.00%), 012 (14.00%)</t>
  </si>
  <si>
    <t>010 (26.00%), 011 (70.00%), 012 (4.00%)</t>
  </si>
  <si>
    <t>010 (85.00%), 012 (15.00%)</t>
  </si>
  <si>
    <t>168 (100.00%)</t>
  </si>
  <si>
    <t>010 (100.00%)</t>
  </si>
  <si>
    <t>009 (2.50%), 010 (80.00%), 011 (10.00%), 029 (7.50%)</t>
  </si>
  <si>
    <t>009 (40.00%), 010 (55.00%), 029 (5.00%)</t>
  </si>
  <si>
    <t>003 (3.00%), 010 (30.00%), 011 (47.00%), 012 (20.00%)</t>
  </si>
  <si>
    <t>010 (97.00%), 029 (3.00%)</t>
  </si>
  <si>
    <t>009 (35.00%), 010 (63.00%), 012 (2.00%)</t>
  </si>
  <si>
    <t>006 (1.00%), 009 (9.00%), 010 (90.00%)</t>
  </si>
  <si>
    <t>010 (23.00%), 011 (67.00%), 012 (10.00%)</t>
  </si>
  <si>
    <t>009 (17.00%), 010 (68.00%), 012 (15.00%)</t>
  </si>
  <si>
    <t>009 (35.00%), 010 (65.00%)</t>
  </si>
  <si>
    <t>005 (2.00%), 006 (2.00%), 009 (42.00%), 010 (42.00%), 029 (12.00%)</t>
  </si>
  <si>
    <t>010 (23.00%), 011 (57.00%), 012 (20.00%)</t>
  </si>
  <si>
    <t>009 (10.00%), 010 (68.00%), 011 (10.00%), 029 (12.00%)</t>
  </si>
  <si>
    <t>006 (2.00%), 009 (20.00%), 010 (67.00%), 012 (11.00%)</t>
  </si>
  <si>
    <t>009 (6.00%), 010 (86.00%), 012 (8.00%)</t>
  </si>
  <si>
    <t>002 (1.00%), 009 (12.00%), 010 (71.00%), 012 (16.00%)</t>
  </si>
  <si>
    <t>006 (2.00%), 010 (98.00%)</t>
  </si>
  <si>
    <t>010 (75.00%), 011 (15.00%), 012 (10.00%)</t>
  </si>
  <si>
    <t>009 (9.00%), 010 (72.00%), 012 (19.00%)</t>
  </si>
  <si>
    <t>009 (50.00%), 010 (50.00%)</t>
  </si>
  <si>
    <t>002 (0.50%), 007 (4.50%), 009 (21.00%), 011 (60.00%), 029 (14.00%)</t>
  </si>
  <si>
    <t>003 (0.10%), 009 (7.40%), 010 (25.60%), 011 (60.50%), 012 (6.40%)</t>
  </si>
  <si>
    <t>009 (30.00%), 010 (68.00%), 029 (2.00%)</t>
  </si>
  <si>
    <t>002 (5.00%), 009 (30.00%), 010 (60.00%), 012 (5.00%)</t>
  </si>
  <si>
    <t>006 (1.00%), 009 (10.00%), 010 (69.00%), 012 (20.00%)</t>
  </si>
  <si>
    <t>009 (25.00%), 010 (75.00%)</t>
  </si>
  <si>
    <t>009 (6.00%), 010 (53.00%), 011 (41.00%)</t>
  </si>
  <si>
    <t>002 (0.70%), 006 (0.60%), 009 (45.00%), 010 (44.00%), 012 (9.70%)</t>
  </si>
  <si>
    <t>009 (20.00%), 010 (65.00%), 012 (15.00%)</t>
  </si>
  <si>
    <t>001 (3.00%), 009 (82.00%), 012 (15.00%)</t>
  </si>
  <si>
    <t>009 (33.00%), 011 (59.00%), 012 (8.00%)</t>
  </si>
  <si>
    <t>009 (8.00%), 010 (81.00%), 012 (11.00%)</t>
  </si>
  <si>
    <t>003 (7.00%), 009 (19.00%), 010 (6.00%), 011 (54.00%), 012 (14.00%)</t>
  </si>
  <si>
    <t>010 (90.00%), 029 (10.00%)</t>
  </si>
  <si>
    <t>002 (15.00%), 009 (18.00%), 010 (60.00%), 012 (7.00%)</t>
  </si>
  <si>
    <t>002 (21.00%), 009 (23.00%), 010 (56.00%)</t>
  </si>
  <si>
    <t>045 (5.00%), 059 (50.00%), 168 (45.00%)</t>
  </si>
  <si>
    <t>059 (78.00%), 079 (16.00%), 127 (6.00%)</t>
  </si>
  <si>
    <t>165 (40.00%), 166 (60.00%)</t>
  </si>
  <si>
    <t>044 (45.00%), 073 (50.00%), 168 (5.00%)</t>
  </si>
  <si>
    <t>079 (31.00%), 127 (43.00%), 168 (26.00%)</t>
  </si>
  <si>
    <t>045 (3.00%), 127 (7.00%), 166 (90.00%)</t>
  </si>
  <si>
    <t>009 (8.00%), 010 (91.00%), 012 (1.00%)</t>
  </si>
  <si>
    <t>009 (15.00%), 010 (85.00%)</t>
  </si>
  <si>
    <t>009 (61.00%), 010 (13.00%), 012 (26.00%)</t>
  </si>
  <si>
    <t>009 (7.00%), 010 (18.00%), 011 (67.00%), 012 (8.00%)</t>
  </si>
  <si>
    <t>021 (100.00%)</t>
  </si>
  <si>
    <t>059 (70.00%), 079 (5.00%), 127 (25.00%)</t>
  </si>
  <si>
    <t>006 - Ulaganja u nematerijalnu imovinu u MSP-ovima (uključujući privatne istraživačke centre) izravno povezanima saktivnostima istraživanja i inovacija (1.70%), 010 - Aktivnosti istraživanja i inovacija u MSP-ovima, uključujući umrežavanje  (98.00%), 012 - Aktivnosti istraživanja i inovacija u javnim istraživačkim centrima, ustanovama visokog obrazovanja i centrimakompetentnosti, uključujući umrežavanje (industrijsko istraživanje, eksperimentalan razvoj, studije izvedivosti) (0.30%)</t>
  </si>
  <si>
    <t>003 - Ulaganja u trajna sredstva, uključujući istraživačku infrastrukturu, u velikim poduzećima izravno povezanima saktivnostima istraživanja i inovacija (10.00%), 009 - Aktivnosti istraživanja i inovacija u mikropoduzećima, uključujući umrežavanje (industrijsko istraživanje,eksperimentalan razvoj, studije izvedivosti) (3.00%), 010 - Aktivnosti istraživanja i inovacija u MSP-ovima, uključujući umrežavanje  (14.00%), 011 - Aktivnosti istraživanja i inovacija u velikim poduzećima, uključujući umrežavanje (70.00%), 012 - Aktivnosti istraživanja i inovacija u javnim istraživačkim centrima, ustanovama visokog obrazovanja i centrimakompetentnosti, uključujući umrežavanje (industrijsko istraživanje, eksperimentalan razvoj, studije izvedivosti) (3.00%)</t>
  </si>
  <si>
    <t>009 - Aktivnosti istraživanja i inovacija u mikropoduzećima, uključujući umrežavanje (industrijsko istraživanje,eksperimentalan razvoj, studije izvedivosti) (25.00%), 010 - Aktivnosti istraživanja i inovacija u MSP-ovima, uključujući umrežavanje  (40.00%), 011 - Aktivnosti istraživanja i inovacija u velikim poduzećima, uključujući umrežavanje (35.00%)</t>
  </si>
  <si>
    <t>009 - Aktivnosti istraživanja i inovacija u mikropoduzećima, uključujući umrežavanje (industrijsko istraživanje,eksperimentalan razvoj, studije izvedivosti) (25.00%), 010 - Aktivnosti istraživanja i inovacija u MSP-ovima, uključujući umrežavanje  (50.00%), 012 - Aktivnosti istraživanja i inovacija u javnim istraživačkim centrima, ustanovama visokog obrazovanja i centrimakompetentnosti, uključujući umrežavanje (industrijsko istraživanje, eksperimentalan razvoj, studije izvedivosti) (25.00%)</t>
  </si>
  <si>
    <t>002 - Ulaganja u trajna sredstva, uključujući istraživačku infrastrukturu, u malim i srednjim poduzećima (uključujućiprivatne istraživačke centre) izravno povezanima s aktivnostima istraživanja i inovacija (5.00%), 009 - Aktivnosti istraživanja i inovacija u mikropoduzećima, uključujući umrežavanje (industrijsko istraživanje,eksperimentalan razvoj, studije izvedivosti) (5.00%), 010 - Aktivnosti istraživanja i inovacija u MSP-ovima, uključujući umrežavanje  (80.00%), 012 - Aktivnosti istraživanja i inovacija u javnim istraživačkim centrima, ustanovama visokog obrazovanja i centrimakompetentnosti, uključujući umrežavanje (industrijsko istraživanje, eksperimentalan razvoj, studije izvedivosti) (10.00%)</t>
  </si>
  <si>
    <t>003 - Ulaganja u trajna sredstva, uključujući istraživačku infrastrukturu, u velikim poduzećima izravno povezanima saktivnostima istraživanja i inovacija (20.00%), 010 - Aktivnosti istraživanja i inovacija u MSP-ovima, uključujući umrežavanje  (45.00%), 011 - Aktivnosti istraživanja i inovacija u velikim poduzećima, uključujući umrežavanje (30.00%), 012 - Aktivnosti istraživanja i inovacija u javnim istraživačkim centrima, ustanovama visokog obrazovanja i centrimakompetentnosti, uključujući umrežavanje (industrijsko istraživanje, eksperimentalan razvoj, studije izvedivosti) (5.00%)</t>
  </si>
  <si>
    <t>009 - Aktivnosti istraživanja i inovacija u mikropoduzećima, uključujući umrežavanje (industrijsko istraživanje,eksperimentalan razvoj, studije izvedivosti) (100.00%)</t>
  </si>
  <si>
    <t>006 - Ulaganja u nematerijalnu imovinu u MSP-ovima (uključujući privatne istraživačke centre) izravno povezanima saktivnostima istraživanja i inovacija (5.00%), 010 - Aktivnosti istraživanja i inovacija u MSP-ovima, uključujući umrežavanje  (90.00%), 012 - Aktivnosti istraživanja i inovacija u javnim istraživačkim centrima, ustanovama visokog obrazovanja i centrimakompetentnosti, uključujući umrežavanje (industrijsko istraživanje, eksperimentalan razvoj, studije izvedivosti) (5.00%)</t>
  </si>
  <si>
    <t>002 - Ulaganja u trajna sredstva, uključujući istraživačku infrastrukturu, u malim i srednjim poduzećima (uključujućiprivatne istraživačke centre) izravno povezanima s aktivnostima istraživanja i inovacija (3.00%), 009 - Aktivnosti istraživanja i inovacija u mikropoduzećima, uključujući umrežavanje (industrijsko istraživanje,eksperimentalan razvoj, studije izvedivosti) (41.00%), 010 - Aktivnosti istraživanja i inovacija u MSP-ovima, uključujući umrežavanje  (45.00%), 012 - Aktivnosti istraživanja i inovacija u javnim istraživačkim centrima, ustanovama visokog obrazovanja i centrimakompetentnosti, uključujući umrežavanje (industrijsko istraživanje, eksperimentalan razvoj, studije izvedivosti) (11.00%)</t>
  </si>
  <si>
    <t>005 - Ulaganja u nematerijalnu imovinu u mikropoduzećima izravno povezanima s aktivnostima istraživanja i inovacija (0.50%), 006 - Ulaganja u nematerijalnu imovinu u MSP-ovima (uključujući privatne istraživačke centre) izravno povezanima saktivnostima istraživanja i inovacija (0.50%), 009 - Aktivnosti istraživanja i inovacija u mikropoduzećima, uključujući umrežavanje (industrijsko istraživanje,eksperimentalan razvoj, studije izvedivosti) (59.00%), 010 - Aktivnosti istraživanja i inovacija u MSP-ovima, uključujući umrežavanje  (35.00%), 012 - Aktivnosti istraživanja i inovacija u javnim istraživačkim centrima, ustanovama visokog obrazovanja i centrimakompetentnosti, uključujući umrežavanje (industrijsko istraživanje, eksperimentalan razvoj, studije izvedivosti) (5.00%)</t>
  </si>
  <si>
    <t>009 - Aktivnosti istraživanja i inovacija u mikropoduzećima, uključujući umrežavanje (industrijsko istraživanje,eksperimentalan razvoj, studije izvedivosti) (45.00%), 010 - Aktivnosti istraživanja i inovacija u MSP-ovima, uključujući umrežavanje  (43.00%), 012 - Aktivnosti istraživanja i inovacija u javnim istraživačkim centrima, ustanovama visokog obrazovanja i centrimakompetentnosti, uključujući umrežavanje (industrijsko istraživanje, eksperimentalan razvoj, studije izvedivosti) (12.00%)</t>
  </si>
  <si>
    <t>010 - Aktivnosti istraživanja i inovacija u MSP-ovima, uključujući umrežavanje  (55.00%), 011 - Aktivnosti istraživanja i inovacija u velikim poduzećima, uključujući umrežavanje (40.00%), 029 - Procesi istraživanja i inovacija, prijenos tehnologije i suradnja među poduzećima, istraživačkim centrima i sveučilištima usmjereni na niskougljično gospodarstvo, otpornost na klimatske promjene i prilagodbu tim promjenama (5.00%)</t>
  </si>
  <si>
    <t>002 - Ulaganja u trajna sredstva, uključujući istraživačku infrastrukturu, u malim i srednjim poduzećima (uključujućiprivatne istraživačke centre) izravno povezanima s aktivnostima istraživanja i inovacija (10.00%), 009 - Aktivnosti istraživanja i inovacija u mikropoduzećima, uključujući umrežavanje (industrijsko istraživanje,eksperimentalan razvoj, studije izvedivosti) (55.00%), 010 - Aktivnosti istraživanja i inovacija u MSP-ovima, uključujući umrežavanje  (27.00%), 012 - Aktivnosti istraživanja i inovacija u javnim istraživačkim centrima, ustanovama visokog obrazovanja i centrimakompetentnosti, uključujući umrežavanje (industrijsko istraživanje, eksperimentalan razvoj, studije izvedivosti) (8.00%)</t>
  </si>
  <si>
    <t>002 - Ulaganja u trajna sredstva, uključujući istraživačku infrastrukturu, u malim i srednjim poduzećima (uključujućiprivatne istraživačke centre) izravno povezanima s aktivnostima istraživanja i inovacija (5.00%), 010 - Aktivnosti istraživanja i inovacija u MSP-ovima, uključujući umrežavanje  (90.00%), 012 - Aktivnosti istraživanja i inovacija u javnim istraživačkim centrima, ustanovama visokog obrazovanja i centrimakompetentnosti, uključujući umrežavanje (industrijsko istraživanje, eksperimentalan razvoj, studije izvedivosti) (5.00%)</t>
  </si>
  <si>
    <t>006 - Ulaganja u nematerijalnu imovinu u MSP-ovima (uključujući privatne istraživačke centre) izravno povezanima saktivnostima istraživanja i inovacija (2.00%), 009 - Aktivnosti istraživanja i inovacija u mikropoduzećima, uključujući umrežavanje (industrijsko istraživanje,eksperimentalan razvoj, studije izvedivosti) (17.00%), 010 - Aktivnosti istraživanja i inovacija u MSP-ovima, uključujući umrežavanje  (74.00%), 012 - Aktivnosti istraživanja i inovacija u javnim istraživačkim centrima, ustanovama visokog obrazovanja i centrimakompetentnosti, uključujući umrežavanje (industrijsko istraživanje, eksperimentalan razvoj, studije izvedivosti) (7.00%)</t>
  </si>
  <si>
    <t>005 - Ulaganja u nematerijalnu imovinu u mikropoduzećima izravno povezanima s aktivnostima istraživanja i inovacija (3.00%), 009 - Aktivnosti istraživanja i inovacija u mikropoduzećima, uključujući umrežavanje (industrijsko istraživanje,eksperimentalan razvoj, studije izvedivosti) (50.00%), 010 - Aktivnosti istraživanja i inovacija u MSP-ovima, uključujući umrežavanje  (30.00%), 012 - Aktivnosti istraživanja i inovacija u javnim istraživačkim centrima, ustanovama visokog obrazovanja i centrimakompetentnosti, uključujući umrežavanje (industrijsko istraživanje, eksperimentalan razvoj, studije izvedivosti) (17.00%)</t>
  </si>
  <si>
    <t>006 - Ulaganja u nematerijalnu imovinu u MSP-ovima (uključujući privatne istraživačke centre) izravno povezanima saktivnostima istraživanja i inovacija (2.00%), 010 - Aktivnosti istraživanja i inovacija u MSP-ovima, uključujući umrežavanje  (80.00%), 012 - Aktivnosti istraživanja i inovacija u javnim istraživačkim centrima, ustanovama visokog obrazovanja i centrimakompetentnosti, uključujući umrežavanje (industrijsko istraživanje, eksperimentalan razvoj, studije izvedivosti) (18.00%)</t>
  </si>
  <si>
    <t>009 - Aktivnosti istraživanja i inovacija u mikropoduzećima, uključujući umrežavanje (industrijsko istraživanje,eksperimentalan razvoj, studije izvedivosti) (10.00%), 010 - Aktivnosti istraživanja i inovacija u MSP-ovima, uključujući umrežavanje  (58.00%), 011 - Aktivnosti istraživanja i inovacija u velikim poduzećima, uključujući umrežavanje (24.00%), 012 - Aktivnosti istraživanja i inovacija u javnim istraživačkim centrima, ustanovama visokog obrazovanja i centrimakompetentnosti, uključujući umrežavanje (industrijsko istraživanje, eksperimentalan razvoj, studije izvedivosti) (8.00%)</t>
  </si>
  <si>
    <t>003 - Ulaganja u trajna sredstva, uključujući istraživačku infrastrukturu, u velikim poduzećima izravno povezanima saktivnostima istraživanja i inovacija (10.00%), 009 - Aktivnosti istraživanja i inovacija u mikropoduzećima, uključujući umrežavanje (industrijsko istraživanje,eksperimentalan razvoj, studije izvedivosti) (30.00%), 010 - Aktivnosti istraživanja i inovacija u MSP-ovima, uključujući umrežavanje  (5.00%), 011 - Aktivnosti istraživanja i inovacija u velikim poduzećima, uključujući umrežavanje (55.00%)</t>
  </si>
  <si>
    <t>001 - Ulaganja u trajna sredstva, uključujući istraživačku infrastrukturu, u mikropoduzećima izravno povezanima saktivnostima istraživanja i inovacija (7.00%), 009 - Aktivnosti istraživanja i inovacija u mikropoduzećima, uključujući umrežavanje (industrijsko istraživanje,eksperimentalan razvoj, studije izvedivosti) (53.00%), 010 - Aktivnosti istraživanja i inovacija u MSP-ovima, uključujući umrežavanje  (24.00%), 012 - Aktivnosti istraživanja i inovacija u javnim istraživačkim centrima, ustanovama visokog obrazovanja i centrimakompetentnosti, uključujući umrežavanje (industrijsko istraživanje, eksperimentalan razvoj, studije izvedivosti) (16.00%)</t>
  </si>
  <si>
    <t>009 - Aktivnosti istraživanja i inovacija u mikropoduzećima, uključujući umrežavanje (industrijsko istraživanje,eksperimentalan razvoj, studije izvedivosti) (20.00%), 010 - Aktivnosti istraživanja i inovacija u MSP-ovima, uključujući umrežavanje  (20.00%), 011 - Aktivnosti istraživanja i inovacija u velikim poduzećima, uključujući umrežavanje (40.00%), 012 - Aktivnosti istraživanja i inovacija u javnim istraživačkim centrima, ustanovama visokog obrazovanja i centrimakompetentnosti, uključujući umrežavanje (industrijsko istraživanje, eksperimentalan razvoj, studije izvedivosti) (20.00%)</t>
  </si>
  <si>
    <t>001 - Ulaganja u trajna sredstva, uključujući istraživačku infrastrukturu, u mikropoduzećima izravno povezanima saktivnostima istraživanja i inovacija (9.00%), 005 - Ulaganja u nematerijalnu imovinu u mikropoduzećima izravno povezanima s aktivnostima istraživanja i inovacija (4.00%), 009 - Aktivnosti istraživanja i inovacija u mikropoduzećima, uključujući umrežavanje (industrijsko istraživanje,eksperimentalan razvoj, studije izvedivosti) (33.00%), 010 - Aktivnosti istraživanja i inovacija u MSP-ovima, uključujući umrežavanje  (41.00%), 012 - Aktivnosti istraživanja i inovacija u javnim istraživačkim centrima, ustanovama visokog obrazovanja i centrimakompetentnosti, uključujući umrežavanje (industrijsko istraživanje, eksperimentalan razvoj, studije izvedivosti) (13.00%)</t>
  </si>
  <si>
    <t>009 - Aktivnosti istraživanja i inovacija u mikropoduzećima, uključujući umrežavanje (industrijsko istraživanje,eksperimentalan razvoj, studije izvedivosti) (40.00%), 010 - Aktivnosti istraživanja i inovacija u MSP-ovima, uključujući umrežavanje  (40.00%), 012 - Aktivnosti istraživanja i inovacija u javnim istraživačkim centrima, ustanovama visokog obrazovanja i centrimakompetentnosti, uključujući umrežavanje (industrijsko istraživanje, eksperimentalan razvoj, studije izvedivosti) (20.00%)</t>
  </si>
  <si>
    <t>010 - Aktivnosti istraživanja i inovacija u MSP-ovima, uključujući umrežavanje  (85.00%), 011 - Aktivnosti istraživanja i inovacija u velikim poduzećima, uključujući umrežavanje (10.00%), 029 - Procesi istraživanja i inovacija, prijenos tehnologije i suradnja među poduzećima, istraživačkim centrima i sveučilištima usmjereni na niskougljično gospodarstvo, otpornost na klimatske promjene i prilagodbu tim promjenama (5.00%)</t>
  </si>
  <si>
    <t>006 - Ulaganja u nematerijalnu imovinu u MSP-ovima (uključujući privatne istraživačke centre) izravno povezanima saktivnostima istraživanja i inovacija (5.00%), 009 - Aktivnosti istraživanja i inovacija u mikropoduzećima, uključujući umrežavanje (industrijsko istraživanje,eksperimentalan razvoj, studije izvedivosti) (10.00%), 010 - Aktivnosti istraživanja i inovacija u MSP-ovima, uključujući umrežavanje  (40.00%), 011 - Aktivnosti istraživanja i inovacija u velikim poduzećima, uključujući umrežavanje (40.00%), 029 - Procesi istraživanja i inovacija, prijenos tehnologije i suradnja među poduzećima, istraživačkim centrima i sveučilištima usmjereni na niskougljično gospodarstvo, otpornost na klimatske promjene i prilagodbu tim promjenama (5.00%)</t>
  </si>
  <si>
    <t>009 - Aktivnosti istraživanja i inovacija u mikropoduzećima, uključujući umrežavanje (industrijsko istraživanje,eksperimentalan razvoj, studije izvedivosti) (40.00%), 010 - Aktivnosti istraživanja i inovacija u MSP-ovima, uključujući umrežavanje  (53.00%), 012 - Aktivnosti istraživanja i inovacija u javnim istraživačkim centrima, ustanovama visokog obrazovanja i centrimakompetentnosti, uključujući umrežavanje (industrijsko istraživanje, eksperimentalan razvoj, studije izvedivosti) (7.00%)</t>
  </si>
  <si>
    <t>002 - Ulaganja u trajna sredstva, uključujući istraživačku infrastrukturu, u malim i srednjim poduzećima (uključujućiprivatne istraživačke centre) izravno povezanima s aktivnostima istraživanja i inovacija (5.00%), 006 - Ulaganja u nematerijalnu imovinu u MSP-ovima (uključujući privatne istraživačke centre) izravno povezanima saktivnostima istraživanja i inovacija (77.00%), 011 - Aktivnosti istraživanja i inovacija u velikim poduzećima, uključujući umrežavanje (15.00%), 012 - Aktivnosti istraživanja i inovacija u javnim istraživačkim centrima, ustanovama visokog obrazovanja i centrimakompetentnosti, uključujući umrežavanje (industrijsko istraživanje, eksperimentalan razvoj, studije izvedivosti) (3.00%)</t>
  </si>
  <si>
    <t>010 - Aktivnosti istraživanja i inovacija u MSP-ovima, uključujući umrežavanje  (30.00%), 011 - Aktivnosti istraživanja i inovacija u velikim poduzećima, uključujući umrežavanje (66.00%), 012 - Aktivnosti istraživanja i inovacija u javnim istraživačkim centrima, ustanovama visokog obrazovanja i centrimakompetentnosti, uključujući umrežavanje (industrijsko istraživanje, eksperimentalan razvoj, studije izvedivosti) (4.00%)</t>
  </si>
  <si>
    <t>009 - Aktivnosti istraživanja i inovacija u mikropoduzećima, uključujući umrežavanje (industrijsko istraživanje,eksperimentalan razvoj, studije izvedivosti) (30.00%), 010 - Aktivnosti istraživanja i inovacija u MSP-ovima, uključujući umrežavanje  (55.00%), 012 - Aktivnosti istraživanja i inovacija u javnim istraživačkim centrima, ustanovama visokog obrazovanja i centrimakompetentnosti, uključujući umrežavanje (industrijsko istraživanje, eksperimentalan razvoj, studije izvedivosti) (15.00%)</t>
  </si>
  <si>
    <t>002 - Ulaganja u trajna sredstva, uključujući istraživačku infrastrukturu, u malim i srednjim poduzećima (uključujućiprivatne istraživačke centre) izravno povezanima s aktivnostima istraživanja i inovacija (8.00%), 009 - Aktivnosti istraživanja i inovacija u mikropoduzećima, uključujući umrežavanje (industrijsko istraživanje,eksperimentalan razvoj, studije izvedivosti) (22.00%), 010 - Aktivnosti istraživanja i inovacija u MSP-ovima, uključujući umrežavanje  (60.00%), 012 - Aktivnosti istraživanja i inovacija u javnim istraživačkim centrima, ustanovama visokog obrazovanja i centrimakompetentnosti, uključujući umrežavanje (industrijsko istraživanje, eksperimentalan razvoj, studije izvedivosti) (10.00%)</t>
  </si>
  <si>
    <t>002 - Ulaganja u trajna sredstva, uključujući istraživačku infrastrukturu, u malim i srednjim poduzećima (uključujućiprivatne istraživačke centre) izravno povezanima s aktivnostima istraživanja i inovacija (10.00%), 009 - Aktivnosti istraživanja i inovacija u mikropoduzećima, uključujući umrežavanje (industrijsko istraživanje,eksperimentalan razvoj, studije izvedivosti) (40.00%), 010 - Aktivnosti istraživanja i inovacija u MSP-ovima, uključujući umrežavanje  (45.00%), 012 - Aktivnosti istraživanja i inovacija u javnim istraživačkim centrima, ustanovama visokog obrazovanja i centrimakompetentnosti, uključujući umrežavanje (industrijsko istraživanje, eksperimentalan razvoj, studije izvedivosti) (5.00%)</t>
  </si>
  <si>
    <t>009 - Aktivnosti istraživanja i inovacija u mikropoduzećima, uključujući umrežavanje (industrijsko istraživanje,eksperimentalan razvoj, studije izvedivosti) (28.00%), 010 - Aktivnosti istraživanja i inovacija u MSP-ovima, uključujući umrežavanje  (68.00%), 012 - Aktivnosti istraživanja i inovacija u javnim istraživačkim centrima, ustanovama visokog obrazovanja i centrimakompetentnosti, uključujući umrežavanje (industrijsko istraživanje, eksperimentalan razvoj, studije izvedivosti) (4.00%)</t>
  </si>
  <si>
    <t>009 - Aktivnosti istraživanja i inovacija u mikropoduzećima, uključujući umrežavanje (industrijsko istraživanje,eksperimentalan razvoj, studije izvedivosti) (40.00%), 010 - Aktivnosti istraživanja i inovacija u MSP-ovima, uključujući umrežavanje  (45.00%), 012 - Aktivnosti istraživanja i inovacija u javnim istraživačkim centrima, ustanovama visokog obrazovanja i centrimakompetentnosti, uključujući umrežavanje (industrijsko istraživanje, eksperimentalan razvoj, studije izvedivosti) (15.00%)</t>
  </si>
  <si>
    <t>002 - Ulaganja u trajna sredstva, uključujući istraživačku infrastrukturu, u malim i srednjim poduzećima (uključujućiprivatne istraživačke centre) izravno povezanima s aktivnostima istraživanja i inovacija (20.00%), 009 - Aktivnosti istraživanja i inovacija u mikropoduzećima, uključujući umrežavanje (industrijsko istraživanje,eksperimentalan razvoj, studije izvedivosti) (5.00%), 010 - Aktivnosti istraživanja i inovacija u MSP-ovima, uključujući umrežavanje  (70.00%), 012 - Aktivnosti istraživanja i inovacija u javnim istraživačkim centrima, ustanovama visokog obrazovanja i centrimakompetentnosti, uključujući umrežavanje (industrijsko istraživanje, eksperimentalan razvoj, studije izvedivosti) (5.00%)</t>
  </si>
  <si>
    <t>009 - Aktivnosti istraživanja i inovacija u mikropoduzećima, uključujući umrežavanje (industrijsko istraživanje,eksperimentalan razvoj, studije izvedivosti) (10.00%), 010 - Aktivnosti istraživanja i inovacija u MSP-ovima, uključujući umrežavanje  (75.00%), 012 - Aktivnosti istraživanja i inovacija u javnim istraživačkim centrima, ustanovama visokog obrazovanja i centrimakompetentnosti, uključujući umrežavanje (industrijsko istraživanje, eksperimentalan razvoj, studije izvedivosti) (15.00%)</t>
  </si>
  <si>
    <t>001 - Ulaganja u trajna sredstva, uključujući istraživačku infrastrukturu, u mikropoduzećima izravno povezanima saktivnostima istraživanja i inovacija (2.00%), 009 - Aktivnosti istraživanja i inovacija u mikropoduzećima, uključujući umrežavanje (industrijsko istraživanje,eksperimentalan razvoj, studije izvedivosti) (90.00%), 010 - Aktivnosti istraživanja i inovacija u MSP-ovima, uključujući umrežavanje  (8.00%)</t>
  </si>
  <si>
    <t>002 - Ulaganja u trajna sredstva, uključujući istraživačku infrastrukturu, u malim i srednjim poduzećima (uključujućiprivatne istraživačke centre) izravno povezanima s aktivnostima istraživanja i inovacija (5.00%), 006 - Ulaganja u nematerijalnu imovinu u MSP-ovima (uključujući privatne istraživačke centre) izravno povezanima saktivnostima istraživanja i inovacija (5.00%), 009 - Aktivnosti istraživanja i inovacija u mikropoduzećima, uključujući umrežavanje (industrijsko istraživanje,eksperimentalan razvoj, studije izvedivosti) (35.00%), 010 - Aktivnosti istraživanja i inovacija u MSP-ovima, uključujući umrežavanje  (50.00%), 029 - Procesi istraživanja i inovacija, prijenos tehnologije i suradnja među poduzećima, istraživačkim centrima i sveučilištima usmjereni na niskougljično gospodarstvo, otpornost na klimatske promjene i prilagodbu tim promjenama (5.00%)</t>
  </si>
  <si>
    <t>005 - Ulaganja u nematerijalnu imovinu u mikropoduzećima izravno povezanima s aktivnostima istraživanja i inovacija (1.00%), 009 - Aktivnosti istraživanja i inovacija u mikropoduzećima, uključujući umrežavanje (industrijsko istraživanje,eksperimentalan razvoj, studije izvedivosti) (16.00%), 010 - Aktivnosti istraživanja i inovacija u MSP-ovima, uključujući umrežavanje  (69.00%), 012 - Aktivnosti istraživanja i inovacija u javnim istraživačkim centrima, ustanovama visokog obrazovanja i centrimakompetentnosti, uključujući umrežavanje (industrijsko istraživanje, eksperimentalan razvoj, studije izvedivosti) (14.00%)</t>
  </si>
  <si>
    <t>010 - Aktivnosti istraživanja i inovacija u MSP-ovima, uključujući umrežavanje  (26.00%), 011 - Aktivnosti istraživanja i inovacija u velikim poduzećima, uključujući umrežavanje (70.00%), 012 - Aktivnosti istraživanja i inovacija u javnim istraživačkim centrima, ustanovama visokog obrazovanja i centrimakompetentnosti, uključujući umrežavanje (industrijsko istraživanje, eksperimentalan razvoj, studije izvedivosti) (4.00%)</t>
  </si>
  <si>
    <t>010 - Aktivnosti istraživanja i inovacija u MSP-ovima, uključujući umrežavanje  (85.00%), 012 - Aktivnosti istraživanja i inovacija u javnim istraživačkim centrima, ustanovama visokog obrazovanja i centrimakompetentnosti, uključujući umrežavanje (industrijsko istraživanje, eksperimentalan razvoj, studije izvedivosti) (15.00%)</t>
  </si>
  <si>
    <t>168 - Fizička obnova i sigurnost javnih prostora (100.00%)</t>
  </si>
  <si>
    <t>010 - Aktivnosti istraživanja i inovacija u MSP-ovima, uključujući umrežavanje  (100.00%)</t>
  </si>
  <si>
    <t>009 - Aktivnosti istraživanja i inovacija u mikropoduzećima, uključujući umrežavanje (industrijsko istraživanje,eksperimentalan razvoj, studije izvedivosti) (2.50%), 010 - Aktivnosti istraživanja i inovacija u MSP-ovima, uključujući umrežavanje  (80.00%), 011 - Aktivnosti istraživanja i inovacija u velikim poduzećima, uključujući umrežavanje (10.00%), 029 - Procesi istraživanja i inovacija, prijenos tehnologije i suradnja među poduzećima, istraživačkim centrima i sveučilištima usmjereni na niskougljično gospodarstvo, otpornost na klimatske promjene i prilagodbu tim promjenama (7.50%)</t>
  </si>
  <si>
    <t>009 - Aktivnosti istraživanja i inovacija u mikropoduzećima, uključujući umrežavanje (industrijsko istraživanje,eksperimentalan razvoj, studije izvedivosti) (40.00%), 010 - Aktivnosti istraživanja i inovacija u MSP-ovima, uključujući umrežavanje  (55.00%), 029 - Procesi istraživanja i inovacija, prijenos tehnologije i suradnja među poduzećima, istraživačkim centrima i sveučilištima usmjereni na niskougljično gospodarstvo, otpornost na klimatske promjene i prilagodbu tim promjenama (5.00%)</t>
  </si>
  <si>
    <t>003 - Ulaganja u trajna sredstva, uključujući istraživačku infrastrukturu, u velikim poduzećima izravno povezanima saktivnostima istraživanja i inovacija (3.00%), 010 - Aktivnosti istraživanja i inovacija u MSP-ovima, uključujući umrežavanje  (30.00%), 011 - Aktivnosti istraživanja i inovacija u velikim poduzećima, uključujući umrežavanje (47.00%), 012 - Aktivnosti istraživanja i inovacija u javnim istraživačkim centrima, ustanovama visokog obrazovanja i centrimakompetentnosti, uključujući umrežavanje (industrijsko istraživanje, eksperimentalan razvoj, studije izvedivosti) (20.00%)</t>
  </si>
  <si>
    <t>010 - Aktivnosti istraživanja i inovacija u MSP-ovima, uključujući umrežavanje  (97.00%), 029 - Procesi istraživanja i inovacija, prijenos tehnologije i suradnja među poduzećima, istraživačkim centrima i sveučilištima usmjereni na niskougljično gospodarstvo, otpornost na klimatske promjene i prilagodbu tim promjenama (3.00%)</t>
  </si>
  <si>
    <t>009 - Aktivnosti istraživanja i inovacija u mikropoduzećima, uključujući umrežavanje (industrijsko istraživanje,eksperimentalan razvoj, studije izvedivosti) (35.00%), 010 - Aktivnosti istraživanja i inovacija u MSP-ovima, uključujući umrežavanje  (63.00%), 012 - Aktivnosti istraživanja i inovacija u javnim istraživačkim centrima, ustanovama visokog obrazovanja i centrimakompetentnosti, uključujući umrežavanje (industrijsko istraživanje, eksperimentalan razvoj, studije izvedivosti) (2.00%)</t>
  </si>
  <si>
    <t>006 - Ulaganja u nematerijalnu imovinu u MSP-ovima (uključujući privatne istraživačke centre) izravno povezanima saktivnostima istraživanja i inovacija (1.00%), 009 - Aktivnosti istraživanja i inovacija u mikropoduzećima, uključujući umrežavanje (industrijsko istraživanje,eksperimentalan razvoj, studije izvedivosti) (9.00%), 010 - Aktivnosti istraživanja i inovacija u MSP-ovima, uključujući umrežavanje  (90.00%)</t>
  </si>
  <si>
    <t>010 - Aktivnosti istraživanja i inovacija u MSP-ovima, uključujući umrežavanje  (23.00%), 011 - Aktivnosti istraživanja i inovacija u velikim poduzećima, uključujući umrežavanje (67.00%), 012 - Aktivnosti istraživanja i inovacija u javnim istraživačkim centrima, ustanovama visokog obrazovanja i centrimakompetentnosti, uključujući umrežavanje (industrijsko istraživanje, eksperimentalan razvoj, studije izvedivosti) (10.00%)</t>
  </si>
  <si>
    <t>009 - Aktivnosti istraživanja i inovacija u mikropoduzećima, uključujući umrežavanje (industrijsko istraživanje,eksperimentalan razvoj, studije izvedivosti) (17.00%), 010 - Aktivnosti istraživanja i inovacija u MSP-ovima, uključujući umrežavanje  (68.00%), 012 - Aktivnosti istraživanja i inovacija u javnim istraživačkim centrima, ustanovama visokog obrazovanja i centrimakompetentnosti, uključujući umrežavanje (industrijsko istraživanje, eksperimentalan razvoj, studije izvedivosti) (15.00%)</t>
  </si>
  <si>
    <t>009 - Aktivnosti istraživanja i inovacija u mikropoduzećima, uključujući umrežavanje (industrijsko istraživanje,eksperimentalan razvoj, studije izvedivosti) (35.00%), 010 - Aktivnosti istraživanja i inovacija u MSP-ovima, uključujući umrežavanje  (65.00%)</t>
  </si>
  <si>
    <t>005 - Ulaganja u nematerijalnu imovinu u mikropoduzećima izravno povezanima s aktivnostima istraživanja i inovacija (2.00%), 006 - Ulaganja u nematerijalnu imovinu u MSP-ovima (uključujući privatne istraživačke centre) izravno povezanima saktivnostima istraživanja i inovacija (2.00%), 009 - Aktivnosti istraživanja i inovacija u mikropoduzećima, uključujući umrežavanje (industrijsko istraživanje,eksperimentalan razvoj, studije izvedivosti) (42.00%), 010 - Aktivnosti istraživanja i inovacija u MSP-ovima, uključujući umrežavanje  (42.00%), 029 - Procesi istraživanja i inovacija, prijenos tehnologije i suradnja među poduzećima, istraživačkim centrima i sveučilištima usmjereni na niskougljično gospodarstvo, otpornost na klimatske promjene i prilagodbu tim promjenama (12.00%)</t>
  </si>
  <si>
    <t>010 - Aktivnosti istraživanja i inovacija u MSP-ovima, uključujući umrežavanje  (23.00%), 011 - Aktivnosti istraživanja i inovacija u velikim poduzećima, uključujući umrežavanje (57.00%), 012 - Aktivnosti istraživanja i inovacija u javnim istraživačkim centrima, ustanovama visokog obrazovanja i centrimakompetentnosti, uključujući umrežavanje (industrijsko istraživanje, eksperimentalan razvoj, studije izvedivosti) (20.00%)</t>
  </si>
  <si>
    <t>009 - Aktivnosti istraživanja i inovacija u mikropoduzećima, uključujući umrežavanje (industrijsko istraživanje,eksperimentalan razvoj, studije izvedivosti) (10.00%), 010 - Aktivnosti istraživanja i inovacija u MSP-ovima, uključujući umrežavanje  (68.00%), 011 - Aktivnosti istraživanja i inovacija u velikim poduzećima, uključujući umrežavanje (10.00%), 029 - Procesi istraživanja i inovacija, prijenos tehnologije i suradnja među poduzećima, istraživačkim centrima i sveučilištima usmjereni na niskougljično gospodarstvo, otpornost na klimatske promjene i prilagodbu tim promjenama (12.00%)</t>
  </si>
  <si>
    <t>006 - Ulaganja u nematerijalnu imovinu u MSP-ovima (uključujući privatne istraživačke centre) izravno povezanima saktivnostima istraživanja i inovacija (2.00%), 009 - Aktivnosti istraživanja i inovacija u mikropoduzećima, uključujući umrežavanje (industrijsko istraživanje,eksperimentalan razvoj, studije izvedivosti) (20.00%), 010 - Aktivnosti istraživanja i inovacija u MSP-ovima, uključujući umrežavanje  (67.00%), 012 - Aktivnosti istraživanja i inovacija u javnim istraživačkim centrima, ustanovama visokog obrazovanja i centrimakompetentnosti, uključujući umrežavanje (industrijsko istraživanje, eksperimentalan razvoj, studije izvedivosti) (11.00%)</t>
  </si>
  <si>
    <t>009 - Aktivnosti istraživanja i inovacija u mikropoduzećima, uključujući umrežavanje (industrijsko istraživanje,eksperimentalan razvoj, studije izvedivosti) (6.00%), 010 - Aktivnosti istraživanja i inovacija u MSP-ovima, uključujući umrežavanje  (86.00%), 012 - Aktivnosti istraživanja i inovacija u javnim istraživačkim centrima, ustanovama visokog obrazovanja i centrimakompetentnosti, uključujući umrežavanje (industrijsko istraživanje, eksperimentalan razvoj, studije izvedivosti) (8.00%)</t>
  </si>
  <si>
    <t>002 - Ulaganja u trajna sredstva, uključujući istraživačku infrastrukturu, u malim i srednjim poduzećima (uključujućiprivatne istraživačke centre) izravno povezanima s aktivnostima istraživanja i inovacija (1.00%), 009 - Aktivnosti istraživanja i inovacija u mikropoduzećima, uključujući umrežavanje (industrijsko istraživanje,eksperimentalan razvoj, studije izvedivosti) (12.00%), 010 - Aktivnosti istraživanja i inovacija u MSP-ovima, uključujući umrežavanje  (71.00%), 012 - Aktivnosti istraživanja i inovacija u javnim istraživačkim centrima, ustanovama visokog obrazovanja i centrimakompetentnosti, uključujući umrežavanje (industrijsko istraživanje, eksperimentalan razvoj, studije izvedivosti) (16.00%)</t>
  </si>
  <si>
    <t>006 - Ulaganja u nematerijalnu imovinu u MSP-ovima (uključujući privatne istraživačke centre) izravno povezanima saktivnostima istraživanja i inovacija (2.00%), 010 - Aktivnosti istraživanja i inovacija u MSP-ovima, uključujući umrežavanje  (98.00%)</t>
  </si>
  <si>
    <t>010 - Aktivnosti istraživanja i inovacija u MSP-ovima, uključujući umrežavanje  (75.00%), 011 - Aktivnosti istraživanja i inovacija u velikim poduzećima, uključujući umrežavanje (15.00%), 012 - Aktivnosti istraživanja i inovacija u javnim istraživačkim centrima, ustanovama visokog obrazovanja i centrimakompetentnosti, uključujući umrežavanje (industrijsko istraživanje, eksperimentalan razvoj, studije izvedivosti) (10.00%)</t>
  </si>
  <si>
    <t>009 - Aktivnosti istraživanja i inovacija u mikropoduzećima, uključujući umrežavanje (industrijsko istraživanje,eksperimentalan razvoj, studije izvedivosti) (9.00%), 010 - Aktivnosti istraživanja i inovacija u MSP-ovima, uključujući umrežavanje  (72.00%), 012 - Aktivnosti istraživanja i inovacija u javnim istraživačkim centrima, ustanovama visokog obrazovanja i centrimakompetentnosti, uključujući umrežavanje (industrijsko istraživanje, eksperimentalan razvoj, studije izvedivosti) (19.00%)</t>
  </si>
  <si>
    <t>009 - Aktivnosti istraživanja i inovacija u mikropoduzećima, uključujući umrežavanje (industrijsko istraživanje,eksperimentalan razvoj, studije izvedivosti) (50.00%), 010 - Aktivnosti istraživanja i inovacija u MSP-ovima, uključujući umrežavanje  (50.00%)</t>
  </si>
  <si>
    <t>002 - Ulaganja u trajna sredstva, uključujući istraživačku infrastrukturu, u malim i srednjim poduzećima (uključujućiprivatne istraživačke centre) izravno povezanima s aktivnostima istraživanja i inovacija (0.50%), 007 - Ulaganja u nematerijalnu imovinu u velikim poduzećima izravno povezanima s aktivnostima istraživanja i inovacija (4.50%), 009 - Aktivnosti istraživanja i inovacija u mikropoduzećima, uključujući umrežavanje (industrijsko istraživanje,eksperimentalan razvoj, studije izvedivosti) (21.00%), 011 - Aktivnosti istraživanja i inovacija u velikim poduzećima, uključujući umrežavanje (60.00%), 029 - Procesi istraživanja i inovacija, prijenos tehnologije i suradnja među poduzećima, istraživačkim centrima i sveučilištima usmjereni na niskougljično gospodarstvo, otpornost na klimatske promjene i prilagodbu tim promjenama (14.00%)</t>
  </si>
  <si>
    <t>003 - Ulaganja u trajna sredstva, uključujući istraživačku infrastrukturu, u velikim poduzećima izravno povezanima saktivnostima istraživanja i inovacija (0.10%), 009 - Aktivnosti istraživanja i inovacija u mikropoduzećima, uključujući umrežavanje (industrijsko istraživanje,eksperimentalan razvoj, studije izvedivosti) (7.40%), 010 - Aktivnosti istraživanja i inovacija u MSP-ovima, uključujući umrežavanje  (25.60%), 011 - Aktivnosti istraživanja i inovacija u velikim poduzećima, uključujući umrežavanje (60.50%), 012 - Aktivnosti istraživanja i inovacija u javnim istraživačkim centrima, ustanovama visokog obrazovanja i centrimakompetentnosti, uključujući umrežavanje (industrijsko istraživanje, eksperimentalan razvoj, studije izvedivosti) (6.40%)</t>
  </si>
  <si>
    <t>009 - Aktivnosti istraživanja i inovacija u mikropoduzećima, uključujući umrežavanje (industrijsko istraživanje,eksperimentalan razvoj, studije izvedivosti) (30.00%), 010 - Aktivnosti istraživanja i inovacija u MSP-ovima, uključujući umrežavanje  (68.00%), 029 - Procesi istraživanja i inovacija, prijenos tehnologije i suradnja među poduzećima, istraživačkim centrima i sveučilištima usmjereni na niskougljično gospodarstvo, otpornost na klimatske promjene i prilagodbu tim promjenama (2.00%)</t>
  </si>
  <si>
    <t>002 - Ulaganja u trajna sredstva, uključujući istraživačku infrastrukturu, u malim i srednjim poduzećima (uključujućiprivatne istraživačke centre) izravno povezanima s aktivnostima istraživanja i inovacija (5.00%), 009 - Aktivnosti istraživanja i inovacija u mikropoduzećima, uključujući umrežavanje (industrijsko istraživanje,eksperimentalan razvoj, studije izvedivosti) (30.00%), 010 - Aktivnosti istraživanja i inovacija u MSP-ovima, uključujući umrežavanje  (60.00%), 012 - Aktivnosti istraživanja i inovacija u javnim istraživačkim centrima, ustanovama visokog obrazovanja i centrimakompetentnosti, uključujući umrežavanje (industrijsko istraživanje, eksperimentalan razvoj, studije izvedivosti) (5.00%)</t>
  </si>
  <si>
    <t>006 - Ulaganja u nematerijalnu imovinu u MSP-ovima (uključujući privatne istraživačke centre) izravno povezanima saktivnostima istraživanja i inovacija (1.00%), 009 - Aktivnosti istraživanja i inovacija u mikropoduzećima, uključujući umrežavanje (industrijsko istraživanje,eksperimentalan razvoj, studije izvedivosti) (10.00%), 010 - Aktivnosti istraživanja i inovacija u MSP-ovima, uključujući umrežavanje  (69.00%), 012 - Aktivnosti istraživanja i inovacija u javnim istraživačkim centrima, ustanovama visokog obrazovanja i centrimakompetentnosti, uključujući umrežavanje (industrijsko istraživanje, eksperimentalan razvoj, studije izvedivosti) (20.00%)</t>
  </si>
  <si>
    <t>009 - Aktivnosti istraživanja i inovacija u mikropoduzećima, uključujući umrežavanje (industrijsko istraživanje,eksperimentalan razvoj, studije izvedivosti) (25.00%), 010 - Aktivnosti istraživanja i inovacija u MSP-ovima, uključujući umrežavanje  (75.00%)</t>
  </si>
  <si>
    <t>009 - Aktivnosti istraživanja i inovacija u mikropoduzećima, uključujući umrežavanje (industrijsko istraživanje,eksperimentalan razvoj, studije izvedivosti) (6.00%), 010 - Aktivnosti istraživanja i inovacija u MSP-ovima, uključujući umrežavanje  (53.00%), 011 - Aktivnosti istraživanja i inovacija u velikim poduzećima, uključujući umrežavanje (41.00%)</t>
  </si>
  <si>
    <t>002 - Ulaganja u trajna sredstva, uključujući istraživačku infrastrukturu, u malim i srednjim poduzećima (uključujućiprivatne istraživačke centre) izravno povezanima s aktivnostima istraživanja i inovacija (0.70%), 006 - Ulaganja u nematerijalnu imovinu u MSP-ovima (uključujući privatne istraživačke centre) izravno povezanima saktivnostima istraživanja i inovacija (0.60%), 009 - Aktivnosti istraživanja i inovacija u mikropoduzećima, uključujući umrežavanje (industrijsko istraživanje,eksperimentalan razvoj, studije izvedivosti) (45.00%), 010 - Aktivnosti istraživanja i inovacija u MSP-ovima, uključujući umrežavanje  (44.00%), 012 - Aktivnosti istraživanja i inovacija u javnim istraživačkim centrima, ustanovama visokog obrazovanja i centrimakompetentnosti, uključujući umrežavanje (industrijsko istraživanje, eksperimentalan razvoj, studije izvedivosti) (9.70%)</t>
  </si>
  <si>
    <t>009 - Aktivnosti istraživanja i inovacija u mikropoduzećima, uključujući umrežavanje (industrijsko istraživanje,eksperimentalan razvoj, studije izvedivosti) (20.00%), 010 - Aktivnosti istraživanja i inovacija u MSP-ovima, uključujući umrežavanje  (65.00%), 012 - Aktivnosti istraživanja i inovacija u javnim istraživačkim centrima, ustanovama visokog obrazovanja i centrimakompetentnosti, uključujući umrežavanje (industrijsko istraživanje, eksperimentalan razvoj, studije izvedivosti) (15.00%)</t>
  </si>
  <si>
    <t>001 - Ulaganja u trajna sredstva, uključujući istraživačku infrastrukturu, u mikropoduzećima izravno povezanima saktivnostima istraživanja i inovacija (3.00%), 009 - Aktivnosti istraživanja i inovacija u mikropoduzećima, uključujući umrežavanje (industrijsko istraživanje,eksperimentalan razvoj, studije izvedivosti) (82.00%), 012 - Aktivnosti istraživanja i inovacija u javnim istraživačkim centrima, ustanovama visokog obrazovanja i centrimakompetentnosti, uključujući umrežavanje (industrijsko istraživanje, eksperimentalan razvoj, studije izvedivosti) (15.00%)</t>
  </si>
  <si>
    <t>009 - Aktivnosti istraživanja i inovacija u mikropoduzećima, uključujući umrežavanje (industrijsko istraživanje,eksperimentalan razvoj, studije izvedivosti) (33.00%), 011 - Aktivnosti istraživanja i inovacija u velikim poduzećima, uključujući umrežavanje (59.00%), 012 - Aktivnosti istraživanja i inovacija u javnim istraživačkim centrima, ustanovama visokog obrazovanja i centrimakompetentnosti, uključujući umrežavanje (industrijsko istraživanje, eksperimentalan razvoj, studije izvedivosti) (8.00%)</t>
  </si>
  <si>
    <t>009 - Aktivnosti istraživanja i inovacija u mikropoduzećima, uključujući umrežavanje (industrijsko istraživanje,eksperimentalan razvoj, studije izvedivosti) (8.00%), 010 - Aktivnosti istraživanja i inovacija u MSP-ovima, uključujući umrežavanje  (81.00%), 012 - Aktivnosti istraživanja i inovacija u javnim istraživačkim centrima, ustanovama visokog obrazovanja i centrimakompetentnosti, uključujući umrežavanje (industrijsko istraživanje, eksperimentalan razvoj, studije izvedivosti) (11.00%)</t>
  </si>
  <si>
    <t>003 - Ulaganja u trajna sredstva, uključujući istraživačku infrastrukturu, u velikim poduzećima izravno povezanima saktivnostima istraživanja i inovacija (7.00%), 009 - Aktivnosti istraživanja i inovacija u mikropoduzećima, uključujući umrežavanje (industrijsko istraživanje,eksperimentalan razvoj, studije izvedivosti) (19.00%), 010 - Aktivnosti istraživanja i inovacija u MSP-ovima, uključujući umrežavanje  (6.00%), 011 - Aktivnosti istraživanja i inovacija u velikim poduzećima, uključujući umrežavanje (54.00%), 012 - Aktivnosti istraživanja i inovacija u javnim istraživačkim centrima, ustanovama visokog obrazovanja i centrimakompetentnosti, uključujući umrežavanje (industrijsko istraživanje, eksperimentalan razvoj, studije izvedivosti) (14.00%)</t>
  </si>
  <si>
    <t>010 - Aktivnosti istraživanja i inovacija u MSP-ovima, uključujući umrežavanje  (90.00%), 029 - Procesi istraživanja i inovacija, prijenos tehnologije i suradnja među poduzećima, istraživačkim centrima i sveučilištima usmjereni na niskougljično gospodarstvo, otpornost na klimatske promjene i prilagodbu tim promjenama (10.00%)</t>
  </si>
  <si>
    <t>002 - Ulaganja u trajna sredstva, uključujući istraživačku infrastrukturu, u malim i srednjim poduzećima (uključujućiprivatne istraživačke centre) izravno povezanima s aktivnostima istraživanja i inovacija (15.00%), 009 - Aktivnosti istraživanja i inovacija u mikropoduzećima, uključujući umrežavanje (industrijsko istraživanje,eksperimentalan razvoj, studije izvedivosti) (18.00%), 010 - Aktivnosti istraživanja i inovacija u MSP-ovima, uključujući umrežavanje  (60.00%), 012 - Aktivnosti istraživanja i inovacija u javnim istraživačkim centrima, ustanovama visokog obrazovanja i centrimakompetentnosti, uključujući umrežavanje (industrijsko istraživanje, eksperimentalan razvoj, studije izvedivosti) (7.00%)</t>
  </si>
  <si>
    <t>002 - Ulaganja u trajna sredstva, uključujući istraživačku infrastrukturu, u malim i srednjim poduzećima (uključujućiprivatne istraživačke centre) izravno povezanima s aktivnostima istraživanja i inovacija (21.00%), 009 - Aktivnosti istraživanja i inovacija u mikropoduzećima, uključujući umrežavanje (industrijsko istraživanje,eksperimentalan razvoj, studije izvedivosti) (23.00%), 010 - Aktivnosti istraživanja i inovacija u MSP-ovima, uključujući umrežavanje  (56.00%)</t>
  </si>
  <si>
    <t>045 - Obnova radi povećanja energetske učinkovitosti ili mjere energetske učinkovitosti za javnu infrastrukturu, demonstracijski projekti i mjere potpore u skladu s kriterijima energetske učinkovitosti (5.00%), 059 - Mjere za prilagodbu klimatskim promjenama te sprječavanje i upravljanje rizicima povezanima s klimom: požari (uključujući podizanje svijesti, sustave civilne zaštite i upravljanja katastrofama, infrastrukture i ekosustavne pristupe) (50.00%), 168 - Fizička obnova i sigurnost javnih prostora (45.00%)</t>
  </si>
  <si>
    <t>059 - Mjere za prilagodbu klimatskim promjenama te sprječavanje i upravljanje rizicima povezanima s klimom: požari (uključujući podizanje svijesti, sustave civilne zaštite i upravljanja katastrofama, infrastrukture i ekosustavne pristupe) (78.00%), 079 - Zaštita prirode i bioraznolikosti, prirodna baština i resursi, zelena i plava infrastruktura (16.00%), 127 - Ostala socijalna infrastruktura koja pridonosi socijalnoj uključenosti u zajednici (6.00%)</t>
  </si>
  <si>
    <t>165 - Zaštita, razvoj i promicanje resursa javnog turizma i turističkih usluga (40.00%), 166 - Zaštita, razvoj i promicanje kulturne baštine i kulturnih usluga (60.00%)</t>
  </si>
  <si>
    <t>044 - Obnova radi povećanja energetske učinkovitosti ili mjere energetske učinkovitosti za javnu infrastrukturu, demonstracijski projekti i mjere potpore (45.00%), 073 - Sanacija industrijskih lokacija i onečišćenog zemljišta (50.00%), 168 - Fizička obnova i sigurnost javnih prostora (5.00%)</t>
  </si>
  <si>
    <t>079 - Zaštita prirode i bioraznolikosti, prirodna baština i resursi, zelena i plava infrastruktura (31.00%), 127 - Ostala socijalna infrastruktura koja pridonosi socijalnoj uključenosti u zajednici (43.00%), 168 - Fizička obnova i sigurnost javnih prostora (26.00%)</t>
  </si>
  <si>
    <t>045 - Obnova radi povećanja energetske učinkovitosti ili mjere energetske učinkovitosti za javnu infrastrukturu, demonstracijski projekti i mjere potpore u skladu s kriterijima energetske učinkovitosti (3.00%), 127 - Ostala socijalna infrastruktura koja pridonosi socijalnoj uključenosti u zajednici (7.00%), 166 - Zaštita, razvoj i promicanje kulturne baštine i kulturnih usluga (90.00%)</t>
  </si>
  <si>
    <t>009 - Aktivnosti istraživanja i inovacija u mikropoduzećima, uključujući umrežavanje (industrijsko istraživanje,eksperimentalan razvoj, studije izvedivosti) (8.00%), 010 - Aktivnosti istraživanja i inovacija u MSP-ovima, uključujući umrežavanje  (91.00%), 012 - Aktivnosti istraživanja i inovacija u javnim istraživačkim centrima, ustanovama visokog obrazovanja i centrimakompetentnosti, uključujući umrežavanje (industrijsko istraživanje, eksperimentalan razvoj, studije izvedivosti) (1.00%)</t>
  </si>
  <si>
    <t>009 - Aktivnosti istraživanja i inovacija u mikropoduzećima, uključujući umrežavanje (industrijsko istraživanje,eksperimentalan razvoj, studije izvedivosti) (15.00%), 010 - Aktivnosti istraživanja i inovacija u MSP-ovima, uključujući umrežavanje  (85.00%)</t>
  </si>
  <si>
    <t>009 - Aktivnosti istraživanja i inovacija u mikropoduzećima, uključujući umrežavanje (industrijsko istraživanje,eksperimentalan razvoj, studije izvedivosti) (61.00%), 010 - Aktivnosti istraživanja i inovacija u MSP-ovima, uključujući umrežavanje  (13.00%), 012 - Aktivnosti istraživanja i inovacija u javnim istraživačkim centrima, ustanovama visokog obrazovanja i centrimakompetentnosti, uključujući umrežavanje (industrijsko istraživanje, eksperimentalan razvoj, studije izvedivosti) (26.00%)</t>
  </si>
  <si>
    <t>009 - Aktivnosti istraživanja i inovacija u mikropoduzećima, uključujući umrežavanje (industrijsko istraživanje,eksperimentalan razvoj, studije izvedivosti) (7.00%), 010 - Aktivnosti istraživanja i inovacija u MSP-ovima, uključujući umrežavanje  (18.00%), 011 - Aktivnosti istraživanja i inovacija u velikim poduzećima, uključujući umrežavanje (67.00%), 012 - Aktivnosti istraživanja i inovacija u javnim istraživačkim centrima, ustanovama visokog obrazovanja i centrimakompetentnosti, uključujući umrežavanje (industrijsko istraživanje, eksperimentalan razvoj, studije izvedivosti) (8.00%)</t>
  </si>
  <si>
    <t>021 - Razvoj i internacionalizacija poslovanja MSP-ova, uključujući proizvodna ulaganja (100.00%)</t>
  </si>
  <si>
    <t>059 - Mjere za prilagodbu klimatskim promjenama te sprječavanje i upravljanje rizicima povezanima s klimom: požari (uključujući podizanje svijesti, sustave civilne zaštite i upravljanja katastrofama, infrastrukture i ekosustavne pristupe) (70.00%), 079 - Zaštita prirode i bioraznolikosti, prirodna baština i resursi, zelena i plava infrastruktura (5.00%), 127 - Ostala socijalna infrastruktura koja pridonosi socijalnoj uključenosti u zajednici (25.00%)</t>
  </si>
  <si>
    <t>Vrsta intervencije za operaciju u skladu s člankom 73. stavkom 2. točkom (g)</t>
  </si>
  <si>
    <t>IP.2.1.03.0005</t>
  </si>
  <si>
    <t>IP.2.1.05.0002</t>
  </si>
  <si>
    <t>IP.3.1.09.0001</t>
  </si>
  <si>
    <t>IP.3.1.13.0001</t>
  </si>
  <si>
    <t>IP.3.1.26.0001</t>
  </si>
  <si>
    <t>IP.2.1.05.0001</t>
  </si>
  <si>
    <t>IP.2.1.05.0003</t>
  </si>
  <si>
    <t>IP.2.1.05.0004</t>
  </si>
  <si>
    <t>IP.3.1.15.0001</t>
  </si>
  <si>
    <t>IP.2.1.02.0005</t>
  </si>
  <si>
    <t>IP.2.1.02.0006</t>
  </si>
  <si>
    <t>IP.2.1.08.0001</t>
  </si>
  <si>
    <t>IP.1.2.03.0001</t>
  </si>
  <si>
    <t>IP.3.2.16.0001</t>
  </si>
  <si>
    <t>IP.2.1.11.0001</t>
  </si>
  <si>
    <t>IP.3.2.05.0001</t>
  </si>
  <si>
    <t>IP.3.2.09.0001</t>
  </si>
  <si>
    <t>IP.3.2.11.0001</t>
  </si>
  <si>
    <t>IP.3.2.10.0002</t>
  </si>
  <si>
    <t>IP.3.2.02.0001</t>
  </si>
  <si>
    <t>IP.2.1.05.0005</t>
  </si>
  <si>
    <t>IP.1.1.03.0092</t>
  </si>
  <si>
    <t>IP.1.1.03.0146</t>
  </si>
  <si>
    <t>IP.3.2.13.0001</t>
  </si>
  <si>
    <t>IP.1.1.03.0055</t>
  </si>
  <si>
    <t>IP.1.1.03.0056</t>
  </si>
  <si>
    <t>IP.1.1.03.0071</t>
  </si>
  <si>
    <t>IP.1.1.03.0079</t>
  </si>
  <si>
    <t>IP.1.1.03.0086</t>
  </si>
  <si>
    <t>IP.1.1.03.0100</t>
  </si>
  <si>
    <t>IP.1.1.03.0138</t>
  </si>
  <si>
    <t>IP.1.1.03.0169</t>
  </si>
  <si>
    <t>IP.1.1.03.0171</t>
  </si>
  <si>
    <t>IP.1.1.03.0039</t>
  </si>
  <si>
    <t>IP.1.1.03.0075</t>
  </si>
  <si>
    <t>IP.1.1.03.0032</t>
  </si>
  <si>
    <t>IP.1.1.03.0046</t>
  </si>
  <si>
    <t>IP.1.1.03.0080</t>
  </si>
  <si>
    <t>IP.1.1.03.0133</t>
  </si>
  <si>
    <t>IP.1.1.03.0007</t>
  </si>
  <si>
    <t>IP.3.1.21.0001</t>
  </si>
  <si>
    <t>IP.1.1.03.0077</t>
  </si>
  <si>
    <t>IP.1.1.03.0112</t>
  </si>
  <si>
    <t>IP.3.2.21.0001</t>
  </si>
  <si>
    <t>IP.1.1.03.0157</t>
  </si>
  <si>
    <t>IP.1.1.03.0059</t>
  </si>
  <si>
    <t>IP.1.1.03.0026</t>
  </si>
  <si>
    <t>IP.3.1.10.0001</t>
  </si>
  <si>
    <t>IP.1.1.03.0108</t>
  </si>
  <si>
    <t>IP.3.2.14.0001</t>
  </si>
  <si>
    <t>IP.3.2.15.0001</t>
  </si>
  <si>
    <t>IP.1.1.03.0048</t>
  </si>
  <si>
    <t>IP.1.1.03.0078</t>
  </si>
  <si>
    <t>IP.3.2.17.0001</t>
  </si>
  <si>
    <t>IP.3.1.19.0001</t>
  </si>
  <si>
    <t>IP.3.2.20.0001</t>
  </si>
  <si>
    <t>IP.3.2.18.0001</t>
  </si>
  <si>
    <t>IP.3.2.22.0001</t>
  </si>
  <si>
    <t>IP.3.1.20.0001</t>
  </si>
  <si>
    <t>IP.2.1.02.0008</t>
  </si>
  <si>
    <t>IP.3.1.25.0001</t>
  </si>
  <si>
    <t>IP.1.2.01.0001</t>
  </si>
  <si>
    <t>IP.3.1.23.0001</t>
  </si>
  <si>
    <t>IP.3.1.24.0001</t>
  </si>
  <si>
    <t>IP.3.1.27.0001</t>
  </si>
  <si>
    <t>IP.1.1.03.0139</t>
  </si>
  <si>
    <t>IP.2.1.02.0009</t>
  </si>
  <si>
    <t>IP.1.1.03.0135</t>
  </si>
  <si>
    <t>IP.3.1.08.0002</t>
  </si>
  <si>
    <t>IP.3.1.08.0001</t>
  </si>
  <si>
    <t>IP.2.1.10.0001</t>
  </si>
  <si>
    <t>IP.2.1.02.0010</t>
  </si>
  <si>
    <t>OPĆINA BILJE</t>
  </si>
  <si>
    <t>Grad Vinkovci</t>
  </si>
  <si>
    <t>OPĆINA STARI JANKOVCI</t>
  </si>
  <si>
    <t>OPĆINA PRIVLAKA</t>
  </si>
  <si>
    <t>OPĆINA ANDRIJAŠEVCI</t>
  </si>
  <si>
    <t>ŽNJAN društvo s ograničenom odgovornošću turistička agencija</t>
  </si>
  <si>
    <t>OPĆINA LUKA</t>
  </si>
  <si>
    <t>OPĆINA DUBRAVICA</t>
  </si>
  <si>
    <t>PROMET, društvo s ograničenom odgovornosti za obavljanje komunalne djelatnosti prijevoza putnika u javnom prometu</t>
  </si>
  <si>
    <t>GRAD MALI LOŠINJ</t>
  </si>
  <si>
    <t>LIBERTAS - DUBROVNIK d.o.o. za prijevoz putnika, putnička agencija</t>
  </si>
  <si>
    <t>Specijalna bolnica za medicinsku rehabilitaciju KALOS</t>
  </si>
  <si>
    <t>OPĆINA BAŠKA</t>
  </si>
  <si>
    <t>OPĆINA PUNAT</t>
  </si>
  <si>
    <t>OPĆINA MURTER-KORNATI</t>
  </si>
  <si>
    <t>DUBROVAČKO-NERETVANSKA ŽUPANIJA</t>
  </si>
  <si>
    <t>OPĆINA VOĐINCI</t>
  </si>
  <si>
    <t>RENOTEX proizvodnja sredstava za brušenje, poliranje i preradu tekstila, d.o.o.</t>
  </si>
  <si>
    <t>DIAGONAL d.o.o. za trgovinu i usluge</t>
  </si>
  <si>
    <t>OPĆINA SUTIVAN</t>
  </si>
  <si>
    <t>MONTAŽNE KUĆE DLB d. o. o. za proizvodnju i montažu</t>
  </si>
  <si>
    <t>PROAXIS društvo s ograničenom odgovornošću za informatički inženjering, trgovinu i usluge</t>
  </si>
  <si>
    <t>NAVIS MARINE društvo s ograničenom odgovornošću za trgovinu i usluge</t>
  </si>
  <si>
    <t>ALIUS GRUPA, management i savjetovanje u tehničkoj zaštiti, elektronici i automatici, društvo s ograničenom odgovornošću</t>
  </si>
  <si>
    <t>CRATIS društvo s ograničenom odgovornošću za informatičke usluge</t>
  </si>
  <si>
    <t>Softcon društvo s ograničenom odgovornošću za informacijsku tehnologiju, savjetovanje i posredovanje u poslovanju</t>
  </si>
  <si>
    <t>PROSPEKT društvo s ograničenom odgovornošću za marketing</t>
  </si>
  <si>
    <t>JELSTIMA PROJEKT d.o.o. za proizvodnju, trgovinu i usluge</t>
  </si>
  <si>
    <t>JADRANKA TURIZAM, ugostiteljstvo i turistička agencija d. o. o.</t>
  </si>
  <si>
    <t>DIGITAL ARENA d.o.o. za savjetovanje i usluge</t>
  </si>
  <si>
    <t>INELTEH inžinjering za elektroničke uređaje i sisteme, d. o. o.</t>
  </si>
  <si>
    <t>Rail Factory društvo s ograničenom odgovornošću za usluge</t>
  </si>
  <si>
    <t>POPRAVAK BRODSKIH MOTORA održavanje i trgovina brodskim motorima d. o. o.</t>
  </si>
  <si>
    <t>REFLECTA INTELIGENTNI SISTEMI d.o.o. za proizvodnju, trgovinu i usluge</t>
  </si>
  <si>
    <t>RASCO tvornica komunalne opreme, d.o.o.</t>
  </si>
  <si>
    <t>WE - KR društvo s ograničenom odgovornošću za inženjering, proizvodnju i montažu limsistema</t>
  </si>
  <si>
    <t>MARSERVIS d. o. o. za popravke i preinake brodova i turistička agencija</t>
  </si>
  <si>
    <t>OPĆINA MALINSKA-DUBAŠNICA</t>
  </si>
  <si>
    <t>L' ADRIA COSMETICS društvo s ograničenom odgovornošću za proizvodnju i trgovinu</t>
  </si>
  <si>
    <t>FRAGMAT H društvo s ograničenom odgovornošću za proizvodnju, usluge i trgovinu</t>
  </si>
  <si>
    <t>STROJOTEHNIKA d.o.o. za trgovinu, usluge i proizvodnju</t>
  </si>
  <si>
    <t>Utiliter društvo s ograničenom odgovornošću za računarstvo, izdavaštvo i trgovinu</t>
  </si>
  <si>
    <t>GRAD STARI GRAD</t>
  </si>
  <si>
    <t>GRAD NOVALJA</t>
  </si>
  <si>
    <t>HANJES društvo s ograničenom odgovornošću za proizvodnju i trgovinu</t>
  </si>
  <si>
    <t>AC PLUS d.o.o. za trgovinu i usluge</t>
  </si>
  <si>
    <t>OPĆINA SELCA</t>
  </si>
  <si>
    <t>Grad Pula</t>
  </si>
  <si>
    <t>GRAD CRES</t>
  </si>
  <si>
    <t>GRAD SUPETAR</t>
  </si>
  <si>
    <t>VELEUČILIŠTE U KARLOVCU</t>
  </si>
  <si>
    <t>GRAD VELIKA GORICA</t>
  </si>
  <si>
    <t>Sveučilište u Zagrebu Fakultet organizacije i informatike</t>
  </si>
  <si>
    <t>GRAD ZAPREŠIĆ</t>
  </si>
  <si>
    <t>Pučko otvoreno učilište Varaždin</t>
  </si>
  <si>
    <t>PLASTFORM društvo s ograničenom odgovornošću za preradu plastičnih masa, vanjsku i unutarnju trgovinu i zastupanje stranih tvrtki</t>
  </si>
  <si>
    <t>OPĆINA PUŠĆA</t>
  </si>
  <si>
    <t>TEHNET d.o.o. za privatnu zaštitu i usluge</t>
  </si>
  <si>
    <t>GRAD SINJ</t>
  </si>
  <si>
    <t>OPĆINA JESENJE</t>
  </si>
  <si>
    <t>OPĆINA MARIJA GORICA</t>
  </si>
  <si>
    <t>Izgradnja biciklističke infrastrukture Općine Bilje</t>
  </si>
  <si>
    <t>Biciklističke staze Vinkovci</t>
  </si>
  <si>
    <t>Rekonstrukcija Trga Vinkovačkih jeseni u Vinkovcima</t>
  </si>
  <si>
    <t>Revitalizacija perivoja Viktorovac - izgradnja i uređenje</t>
  </si>
  <si>
    <t>Zeleno digitalni park Papuk - Sportsko-rekreacijski centar s digitalno-edukacijskim sadržajem</t>
  </si>
  <si>
    <t>Izgradnja biciklističke staze na području Općine Stari Jankovci</t>
  </si>
  <si>
    <t>Izgradnja biciklističkih staza na području općine Privlaka</t>
  </si>
  <si>
    <t xml:space="preserve">Izgradnja biciklističke staze u općini Andrijaševci </t>
  </si>
  <si>
    <t>Uređenje Žnjanskog platoa</t>
  </si>
  <si>
    <t>Biciklistička Luka -dionica zagorske magistrale</t>
  </si>
  <si>
    <t>Biciklistička staza "SUTLA ROAD"</t>
  </si>
  <si>
    <t>E-ticketing FAZA II</t>
  </si>
  <si>
    <t>Horizontalni transformacijski projekt za jačanje regionalnog eko sustava za industrijsku tranziciju - HIT projekt</t>
  </si>
  <si>
    <t>Vatrogasni dom Mali Lošinj</t>
  </si>
  <si>
    <t>Elektrifikacija i digitalizacija javnog autobusnog prijevoza</t>
  </si>
  <si>
    <t>Povećanje kvalitete zdravstvenih usluga na Korčuli i Pelješcu</t>
  </si>
  <si>
    <t>Uređenje obalnog pojasa naselja Baška – Etapa 2A</t>
  </si>
  <si>
    <t>Kulturni centar Punat</t>
  </si>
  <si>
    <t xml:space="preserve">Amphorarium 
Izgradnja i opremanje centra za kulturu i interpretaciju baštine otoka Murtera </t>
  </si>
  <si>
    <t xml:space="preserve">ACTIVE - Izgradnja i uređenje sportsko-rekreacijske infrastrukture </t>
  </si>
  <si>
    <t>Izgradnja pješačko-biciklističkih staza na području općine Vođinci</t>
  </si>
  <si>
    <t>Inovativni koncept razvoja novih materijala za teško zapaljive apsorbere - Acoustic RecyTech Innovations (ARTI)</t>
  </si>
  <si>
    <t xml:space="preserve">Razvoj novih dijagnostičkih i digitalnih alata i aplikacija u području oftalmologije </t>
  </si>
  <si>
    <t xml:space="preserve">Vrata otoka </t>
  </si>
  <si>
    <t>Razvoj inovativnih zelenih rješenja za modularnu gradnju niskoenergetskih samoodrživih objekata različite namjene temeljenih na osnovnim principima europskog Bauhausa</t>
  </si>
  <si>
    <t>Razvoj inteligentnog sustava za podršku proizvodnji i prodaji sadnog materijala – Smart Nursery Garden System</t>
  </si>
  <si>
    <t>SPIN sjever – inovacijom do izvrsnosti</t>
  </si>
  <si>
    <t>NAVIS MARIN DIGITALNA  PLATFORMA</t>
  </si>
  <si>
    <t>Zatvaranje "hladnog lanca" u farmaceutskoj industriji - MINI PHARMA-BOX</t>
  </si>
  <si>
    <t>Razvoj modularnog rješenja za upravljanje i kibernetičku otpornost podatkovnih centara - POLARIS</t>
  </si>
  <si>
    <t>Automatizacija poslovnih procesa pokretana umjetnom inteligencijom</t>
  </si>
  <si>
    <t>QPORT</t>
  </si>
  <si>
    <t>Razvoj hidrokrilnog katamarana za prijevoz osoba s invaliditetom</t>
  </si>
  <si>
    <t>InnovateStay: Istraživanje i razvoj inovativnog sustava preporuka za napredno gostoprimstvo u turizmu</t>
  </si>
  <si>
    <t>Održiva berba uz solarnu optimizaciju / Sustainable Harvest and Solar Optimization (SHADOW)</t>
  </si>
  <si>
    <t>SUSTAV ZA DETEKCIJU, SIGNALIZACIJU I ALARMIRANJE PRODORA VODE SA REDUNDANCIJOM i SERIJSKOM KOMUNIKACIJOM ZA PRIMJENU NA BRODOVIMA</t>
  </si>
  <si>
    <t>Inovativni vagon za utovar, istovar i prijevoz komunalnog otpada</t>
  </si>
  <si>
    <t>PBMSense - istraživanje i razvoj inovativnih proizvoda za održivo i konkurentno brodarstvo</t>
  </si>
  <si>
    <t>WAINN (Wireless AI Neural Network) – Bežićna neuralna mreža temeljena na umjetnoj inteligenciji za upravljanje prometom</t>
  </si>
  <si>
    <t>Lynx Street i Lynx Snow</t>
  </si>
  <si>
    <t>Izgradnja i opremanje atletskog stadiona u Požegi</t>
  </si>
  <si>
    <t>Razvoj protočnih redoks baterijskih sustava za mrežnu pohranu energije</t>
  </si>
  <si>
    <t>EcoCruise9</t>
  </si>
  <si>
    <t>Izgradnja i opremanje Vatrogasnog doma Malinska-Dubašnica</t>
  </si>
  <si>
    <t>ADRIROSA - Novi topikalni pripravci na bazi kompleksa jadranskih mikroalgi za tretman kože zahvaćene rozacejom</t>
  </si>
  <si>
    <t>Napredne izolacijske ploče na bazi drva</t>
  </si>
  <si>
    <t>Istraživanje i razvoj Intuitivnog Robotskog Industrijskog Sustava - I.R.I.S.: Intuitive Robotic Industrial System</t>
  </si>
  <si>
    <t>Mreža zelene infrastrukture: parkovi Gradac, Pile i Platana</t>
  </si>
  <si>
    <t>Razvoj inovativnog IT rješenja u destinacijskom turizmu - Green DestiPay-IS</t>
  </si>
  <si>
    <t>Izgradnja zajedničkog centra za upravljanje rizicima od katastrofa i požara na otoku Hvaru</t>
  </si>
  <si>
    <t>Unaprjeđenje društvene infrastrukture na području Grada Novalje</t>
  </si>
  <si>
    <t>Inovativni multifunkcionalni pregradni panel lake gradnje</t>
  </si>
  <si>
    <t>SPIN PIT</t>
  </si>
  <si>
    <t>Selca - kulturno srce Brača</t>
  </si>
  <si>
    <t>Uređenje kupališta Stoja</t>
  </si>
  <si>
    <t>Revitalizacija parka Mayneri, otok Lopud</t>
  </si>
  <si>
    <t>Izgradnja vatrogasnog doma</t>
  </si>
  <si>
    <t>Rekonstrukcija i opremanje Društveno-kulturnog doma Supetar</t>
  </si>
  <si>
    <t>"ZALOGAJ POVIJESTI" - Rekonstrukcija zgrade "Bosanskog magazina" u restoran studentske prehrane i interpretacijski centar</t>
  </si>
  <si>
    <t>Izgradnja biciklističke staze s nogostupom i javnom rasvjetom u Kurilovcu</t>
  </si>
  <si>
    <t>Rekonstrukcija i obnova plivališta „Lenije“ s dodatnim sportsko rekreacijskim sadržajem</t>
  </si>
  <si>
    <t>Regionalni centar za predinkubaciju u pametnoj industriji</t>
  </si>
  <si>
    <t>Novo ruho Novih dvora</t>
  </si>
  <si>
    <t>Gradska knjižnica grada Zagreba i društveno-kulturni centar na lokaciji Paromlin</t>
  </si>
  <si>
    <t>Centar kreativnih i kulturnih industrija UPVŽ</t>
  </si>
  <si>
    <t xml:space="preserve">EcoFishBox - Razvoj ekološke ambalaže za ribu s visokim udjelom recikliranog materijala </t>
  </si>
  <si>
    <t>PUŠĆA BIKE VOL2</t>
  </si>
  <si>
    <t>Tehnet Smart Control - razvoj inteligentnog mobilnog sustava za upravljanje i nadzor infrastrukturama</t>
  </si>
  <si>
    <t>Rehabilitacijski centar za djecu i mlade s najtežim oblicima invaliditeta te djecu i mlade s teškoćama u razvoju „Škverska ambulanta“</t>
  </si>
  <si>
    <t xml:space="preserve">Revitalizacija brownfield objekta u Glavicama </t>
  </si>
  <si>
    <t xml:space="preserve">Izgradnja biciklističke staze Strahinjčica u Općini Jesenje, (k.č. 4663; k.o. Jesenje) </t>
  </si>
  <si>
    <t xml:space="preserve">BIKE CONNECT – ruta mobilnosti i zajedništva - izgradnja biciklističke infrastrukture MARIJA GORICA – PUŠĆA – ZAPREŠIĆ – BRDOVEC </t>
  </si>
  <si>
    <t>Cilj projekta je izgraditi sigurnu i pristupačnu biciklističku infrastrukturu koja će poboljšati povezanost u Općini Bilje i s urbanim središtem Gradom Osijekom, potaknuti održivu mobilnost, smanjiti emisiju CO2, te promicati zdrav način života stanovništva Općine kroz poticanje biciklizma kao alternativnog oblika prijevoza. Infrastruktura je dizajnirana uzimajući u obzir potrebe svih korisnika, uključujući bicikliste, pješake i osobe s invaliditetom, te će pružiti siguran i udoban prostor za sport, rekreaciju i pješačenje. Kroz ovaj projekt želi se utjecati na smanjenje emisije štetnih plinova, potaknuti aktivni način života te unaprijediti kvalitetu života lokalnog stanovništva.</t>
  </si>
  <si>
    <t xml:space="preserve">Svrha Projekta je izgradnja biciklističke infrastrukture na području grada Vinkovci kako bi se doprinijelo boljoj povezanosti sa linijama dnevnih migracija, povećalo korištenje alternativnih oblika prijevoza,smanjenju emisija CO2 te sigurnosti biciklista i ostalih sudionika u prometu grada Vinkovaca. Dodatno će se potaknuti atraktivnosti grada Vinkovaca kroz jačanje cikloturizma, jer predmetna infrastruktura čini dio biciklističke rute Srijem, koja se nadovezuje na međunarodnu rutu. Cilj je jačanje zelenog, čistog, pametnog i održivog gradskog prometa grada Vinkovaca kroz izgradnju 5,8 km biciklističke infrastrukture u gradu Vinkovcima. Ciljne skupine su: lokalno stanovništvo, te potencijalni korisnici biciklističkih staza grada Vinkovaca. </t>
  </si>
  <si>
    <t xml:space="preserve">Integriranim projektom Rekonstrukcija Trga Vinkovačkih jeseni u Vinkovcima stvora se novi višenamjenski, multifunkcionalni otvoreni javni prostor u urbanom središtu koji ima policentrični utjecaj na cijelo Urbano područje Vinkovci pa i šire. Projekt unapređuje gradski promet i komunalnu infrastrukturu urbanog središta, te stvara prostorne preduvjete za inovativne načine interpretacije, prezentacije i edukacije o bogatoj kulturno povijesnoj baštini Vinkovaca – najstarijeg grada u Europi, te time omogućava  unapređenje različitih društvenih događanja i brojnih kulturnih manifestacija od kojih su neke nacionalnog karaktera (Vinkovačke jeseni). </t>
  </si>
  <si>
    <t>Projekt "Revitalizacija perivoja Viktorovac - izgradnja i uređenje" osigurat će se mjesto za rekreaciju, odmor i boravak u park šumi unutar urbane gradske zone za sve građane Siska, a osobito za mlade. Uređenje perivoja Viktorovac prilagodit će se rekreativnoj, estetskoj i ekološkoj funkciji, što se prvenstveno odnosi na uređenje staza i puteva te trga i pristupa do javne skulpture Vere Ficher, gradnju paviljona s nadstrešnicom, dječjeg igrališta, sustava javnih česmi, javnih sanitarija te obnovu postojećih kamenih potpornih zidova, kao i uređenje šumskog vrta, kišnog vrta i jaraka, te uspostavu mreže interpretacijskih ploča. Navedeno se odnosi na javnu gradsku infrastrukturu koja će biti dostupna građanima bez ikakvih ograničenja i uvjeta.</t>
  </si>
  <si>
    <t>Cilj projekta je doprinijeti poticanju integriranog i uključivog društvenog i gospodarskog razvoja, izgradnjom i opremanjem višenamjenske sportsko-rekreacijske infrastrukture. 
Projektom će se izgraditi i opremiti sportsko-rekreacijska zona, društveno sportska zona za djecu i mlade sa sportskim igralištima, urbanom opremom i multimedijalnom postavom, vježbalištem, pješačke staze, parkiralište te sanitarni čvor.
Projektom se postiže multifunkcionalnost javnog prostora korištenjem inovativnih rješenja, uz doprinos urbanoj regeneraciji, izgradnji zelene infrastrukture, zdravlju i dobrobiti građana, unapređenju društvenih, edukativnih, sportsko-rekreacijskih sadržaja kao i proširenju turističke ponude UP Vinkovci.</t>
  </si>
  <si>
    <t>Cilj projekta je izgradnja biciklističke staze na području Općine Stari Jankovci u dužni od 11 002,13 m, koja će doprinijeti jačanju zelenog, čistog, pametnog i održivog prometa, boljoj povezanosti dnevnih migracija na Vinkovačkom urbanom području, smanjenju emisija onečišćujućih tvari te povećanoj sigurnosti biciklista i ostalih sudionika u prometu.
Aktivnosti projekta su: 
1.Radovi na izgradnji biciklističke staze
2. Upravljanje projektom
3. Promidžba i vidljivost.</t>
  </si>
  <si>
    <t>Cilj projekta je promicanje održive mobilnosti i bolja povezanost javne prometne infrastrukture kroz izgradnju biciklističke infrastrukture na području općine Privlaka, koja će doprinijeti boljoj povezanosti na linijama dnevnih migracija na urbanom području, smanjenju emisija onečišćujućih tvari te povećanoj sigurnosti biciklista, ali i ostalih sudionika u prometu. 
Aktivnosti projekta:
1. Projektno-tehnička dokumentacija biciklističkih staza i dokument "Analiza stanja biciklističkog prometa“
2. Postupak javne nabave, izgradnja i stručni nadzor biciklističkih staza
3. Upravljanje projektom i administracija
4. Promidžba i vidljivost</t>
  </si>
  <si>
    <t>Projekt izgradnje biciklističkih staza u općini Andrijaševci ima za cilj izgraditi 9,13 km pješačko-biciklističkih staza na području općine Andrijaševci kako bi se ostvarila bolja povezanost postojeće infrastrukture te povećala sigurnost, kako njezinih korisnika tako i ostalih sudionika cestovnog prometa na UP Vinkovci. Ova inicijativa predstavlja korak prema održivijem načinu života i prometnoj politici usmjerenoj prema zaštiti okoliša i poboljšanju kvalitete života građana.
Aktivnosti projekta su:
1. Izrada projektno-tehničke dokumentacije
2. Radovi na izgradnji biciklističkih staza na području općine Andrijaševci
3. Upravljanje projektom
4. Promidžba i vidljivost</t>
  </si>
  <si>
    <t>Uređenje Žnjanskog platoa strateški je projekt kojim će se, kroz revitalizaciju zapuštenog platoa u najveću zelenu sportsko-rekreacijsku zonu na obalnom dijelu Urbane aglomeracije Split (UAS), unaprijediti kvaliteta života i identitet Splita. Projektom će se stvoriti preduvjeti za održivi urbani okoliš i zdravo okruženje koji doprinose ublažavanju efekata klimatskih promjena, očuvanju bioraznolikosti te integraciji plave i zelene infrastrukture. Istovremeno će se osigurati ravnomjerna prostorna distribucija zelenih i sportsko-rekreativnih zona koje će biti dostupne i pristupačne za sve stanovnike i posjetitelje UAS-a tijekom cijele godine.</t>
  </si>
  <si>
    <t>Cilj projekta je izgradnja dvije dionice pješačko- biciklističke staze te označavanje i opremanje cijele trase biciklističke Zagorske magistrale  D6 koja prolazi kroz Općinu Luku.  Ukupno 790 m u dijelu ulice Dubravka Ožegovića će se izgraditi a opremiti se i obilježiti  6,6 kilometra ceste  namijenjene korištenju ekološki prihvatljivih sredstava prijevoza i boljoj prometnoj povezanosti u Općini Luka . Predmetna staza je dio tzv. Zagorske biciklističke magistrale te će te će povezati Općine Kupljenovo i Općinu Veliko trgovišče. 
Ciljna skupina projekta su stanovnici Općine Luka , kao i svi biciklisti koji će u budućnosti koristiti biciklističku infrastrukturu na području biciklistički povezane UA Zagreb.</t>
  </si>
  <si>
    <t>Općina Dubravica smještena je u Sutlanskoj dolini, okružena prirodnim ljepotama i raznolikom kulturnom baštinom. S obzirom da trenutno na području općine ne postoje biciklističke staze koje bi usmjeravale bicikliste prema obalama rijeke Sutle, projekt se bazira na izgradnji prilaznih biciklističkih staza na nekoliko lokacija. Izgradnja ovako koncipirane biciklističke staze pridonijet će  razvoju Urbane aglomeracije Zagreb, po kroz usmjeravanje biciklista s županijske ceste na manje opasne rute uz rijeku Sutlu. Projektom će se povećati sigurnost biciklista i sudionika u prometu, a osim toga staza će doprinijeti i zdravijem načinu života. smanjenju zagađenja okoliša tla, vode, zraka, te poticanju društvene aktivnosti stanovnika ovoga kraja.</t>
  </si>
  <si>
    <t>Prijavitelj projekta je Promet d.o.o. Split, a područje na koje se odnosi je ulaganje u poboljšanje usluge javnog prijevoza, odnosno povećanje kvalitete usluge i unaprjeđenje iskustva javnog prijevoza za stanovnike grada Splita i UAS i to kroz integraciju novih elemenata i funkcionalnosti u već postojeći e-ticketing sustav. Projekt će se provesti tijekom 2024., 2025., 2026. i 2027. godine, a ukupna vrijednost projekta je 2.306.250,00 EUR (prihvatljivi i neprihvatljivi troškovi). Ciljna skupina projekta su korisnici javnog prijevoza s područja Urbane aglomeracije Split, kao i zaposlenici tvrtke, čineći ih ključnim dionicima realizacije ovog projekta.</t>
  </si>
  <si>
    <t>Jedan od provedbenih mehanizama koji će potaknuti industrijsku tranziciju Jadranske, Panonske i Sjeverne Hrvatske  odnosi se na horizontalni transformacijski projekt kojim će se dati podrška u uspostavi učinkovitih regionalnih ekosustava za industrijsku tranziciju u Jadranskoj, Panonskoj i Sjevernoj Hrvatskoj, što je ujedno i jedan od prioriteta ulaganja u okviru Planova za industrijsku tranziciju Jadranske, Panonske i Sjeverne Hrvatske kojim se doprinosi ispunjenju S3 cilja „Industrijska tranzicija hrvatskih regija“ te NRS 2030 Strateškom cilju „Jačanje regionalne konkurentnosti“. 
 Opći cilj projekta je: Izgradnja učinkovitog regionalnog eko sustava za industrijsku tranziciju hrvatskih regija.</t>
  </si>
  <si>
    <t>Projekt „Vatrogasni dom Mali Lošinj” usmjeren je na izgradnju suvremenog vatrogasnog doma koji će riješiti infrastrukturne potrebe vatrogasne službe. Trenutni uvjeti, s razdvojenim smještajem ljudstva i opreme, otežavaju intervencije, dok prostorno-planska ograničenja onemogućuju rekonstrukciju postojeće zgrade. Novi dom objedinit će smještaj, skladištenje opreme i garaže za vozila, uz usklađivanje sa sigurnosnim standardima. Projekt će ubrzati reakcije, poboljšati uvjete rada, povećati sigurnost zajednice i omogućiti edukaciju, jačajući otpornost Lošinjskog arhipelaga na rizike.</t>
  </si>
  <si>
    <t>Prijavitelj projekta je Libertas - Dubrovnik d.o.o., a cilj projekta je osigurati održivu i kvalitetnu uslugu prijevoza građanima nabavom novih električnih autobusa i popratne infrastrukture kojima će se osigurati elektrifikacija i digitalizacija javnog autobusnog prijevoza. Novi autobusi omogućit će povećanje kvalitete pružanja usluge javnog prijevoza i smanjenje negativnog utjecaja na okoliš. Predviđeno trajanje projekta je 36 mjeseci, a ciljne skupine projekta su djelatnici Prijavitelja te korisnici usluge javnog prijevoza, a krajnji korisnici odnose se na opću populaciju.</t>
  </si>
  <si>
    <t>Zgrada stacionara SB KALOS u sadašnjem stanju ne zadovoljava aktualne zahtjeve Tehnčkog propisa o racionalnoj uporabi energije i toplinskoj zaštiti zgrada. Sukladno tome projektom se planira  rekonstrukcija građevinske ovojnice na objektu Stacionara s ciljem smanjenja toplinskih gubitaka, poboljašnja energetske učinkovitosti i poboljšanjem uvijeta boravka za korisnike i zaposlenike. Uz to, planira se uređenje zapuštenog vanjskog prostora kako bi se dobio ugodan i funkcionalan prostor. U sklopu projekta Crveni križ će provoditi radionice na temu “Aktivno starenje” na području 4 JLS na Korčuli i Pelješcu. Cilj projekta je povećati kvaliteta zdravstvenih usluga i aktivnost osoba treće životne dobi na otoku Korčuli i poluotoku Pelješcu.</t>
  </si>
  <si>
    <t>Projekt adresira problem neadekvatne javne infrastrukture, djelomično zapuštenih javnih prostora, nedostatak pristupačnosti, neadekvatna rješenja oborinskih voda, nedostatak zelene infrastrukture i nedostatka održivog turizma. Cilj projekta je podizanje kvalitete života lokalnog stanovništva kroz revitalizaciju kulturno-turističkih lokacija, unapređenje društvenih sadržaja te razvoj zelene i plave infrastrukture. Aktivnosti uključuju izradu projektne dokumentacije, infrastrukturne radove, krajobrazno uređenje, promidžbu i vidljivost te upravljanje projektom. Ciljane skupine obuhvaćaju lokalno stanovništvo , turiste, Općinu Baška, Općinu Lopar, područje otoka Krka,  gospodarski sektor i podu</t>
  </si>
  <si>
    <t xml:space="preserve">Cilj projekta je rekonstrukcija (dogradnja i nadogradnja) zgrade društvene namjene u Kulturni centar Punat kojom će naselje Punat dobiti reprezentativni prostor knjižnice, izložbeni prostor te prostor za Kulturo-umjetničko društvo te brojne druge udruge s područja Općine kao i mjesto za održavanje sastanaka, manjih konferencija i događanja. Postojeća prizemnica rekonstruirat će se u modernu zgradu društvene namjene visine prizemlje i kata. Rekonstrukcijom se planira  povećanje energetske učinkovitosti sukladno projektu racionalne uporabe energije i toplinske zaštite zgrade. Projektom će biti zazelenjeno i hortikulturno uređeno 335 m2 okoliša.  </t>
  </si>
  <si>
    <t>Projektom "Amphorarium" Općina Murter-Kornati planira obnoviti stoljetnu gusternu na otoku Murteru i pretvoriti je u centar za kulturu, očuvanje i interpretaciju murterske  baštine. U novouređenom prostoru održavat će se posjete, izložbe, koncerti i kulturno-edukativni programi, obogaćujući kulturni život zajednice. Nova infrastruktura omogućit će suradnju lokalnih umjetnika i kulturnih djelatnika, potičući kreativnost i realizaciju otočnih projekata. Amphorarium će, kroz stalni postav i multimedijalne izložbe o amforama, educirati posjetitelje o murterskoj kulturnoj i prirodnoj baštini te omogućiti autentično povezivanje s naslijeđem otoka. Projekt će pozitivno djelovati na atraktivnost cijelog područja i smanjenje sezonalnosti.</t>
  </si>
  <si>
    <t>Cilj projekta je modernizacija, uređenje te izgradnja i opremanje 11 sportskih igrališta u 7 otočnih općina Dubrovačko-neretvanske županije kao i izgradnja sportske dvorane u općini Ston čime će se maksimalno iskoristiti sve mogućnosti vanjskih igrališta i dvorane kako za individualne treninge, rekreaciju mladih i starijih osoba tako i za potrebe škole. Uz infrastrukturne radove, projekt uključuje i promotivne aktivnosti te organizaciju raznih sportskih događanja u otočnim općinama DNŽ.
Nositelj projekta je Dubrovačko-neretvanska županija, a partneri su Regionalna agencija DUNEA i Sportska zajednica DNŽ. Ukupna vrijednost projekta iznosi 5.894.283,21 €, a ugovoren je u okviru Integriranog teritorijalnog programa 2021.-2027.</t>
  </si>
  <si>
    <t>Projekt izgradnje pješačko-biciklističkih staza na području općine Vođinci ima za cilj promociju održive mobilnosti i bolju povezanost javne prometne infrastrukture. Glavna svrha poboljšanje je sigurnosti biciklista i pješaka stvaranjem sigurnih staza te poticanje korištenja javnog prijevoza radi smanjenja emisija CO2. Ova inicijativa predstavlja korak prema održivijem i zdravijem načinu života i prometnoj politici usmjerenoj prema zaštiti okoliša i poboljšanju kvalitete života građana.
Aktivnosti projekta su:
1. Izrada projektno-tehničke dokumentacije i dokument "Analiza stanja biciklističkog prometa"
2. Postupak javne nabave, izgradnja i stručni nadzor pješačko-biciklističkih staza
3. Upravljanje projektom
4. Promidžba i vidljivost</t>
  </si>
  <si>
    <t>Projektom se želi provesti istraživanje i razvoj novih (eko) materijala koji se primjenjuju u proizvodima i procesima koji okružuju čovjeka s ciljem jeftinije proizvodnje, olakšavanja rada te praćenja zdravstvenog stanja. 
Pored povećanja ugode i sigurnosti, materijali će biti teško zapaljivi i odgovoriti će na suvremene izazove recikliranja te će uz napredne tehničke performanse smanjivati višestruke refleksije zvuka, a što narušavaju slušnost, razumljivost i fokusiranost korisnika.
Povezivanjem i poticanjem suradnje dionika iz poslovnog, znanstveno-istraživačkog i javnog sektora na području SH, projektom se želi i uvesti ekološki prihvatljiviji proizvodni proces čistih tehnologija, smanjenje emis. CO2 i zelena funkcionkcionalna gradnja.</t>
  </si>
  <si>
    <t>Razvoj novih dijagnostičkih i digitalnih alata i aplikacija u području oftalmologije doprinijet će razvoju NUTS2 regije Jadranska Hrvatska, RLV Zdravlje, PN Personalizirana medicina u okviru S3 TPP Personalizirana briga o zdravlju i TPP Digitalni proizvodi i platforme s ciljem razvoja novih dijagnostičkih i digitalnih alata i aplikacija u području oftalmologije.</t>
  </si>
  <si>
    <t>Integrirani projekt obuhvaća sektorski, sadržajno i tematski povezana ulaganja koja će doprinijeti očuvanju i korištenju otočnog prostora u svrhu regeneriranja dosada zapuštenih prostori na otocima u mjesta novih programa i sadržaja. Projektom će se valorizirati kulturna baštine te će doprinijeti razvoju novih kulturno turističkih usluga na otoku te održivom upravljanju kako bi ovi prostori  ponovo oživjeli. Projektom  će se izvršiti rekonstrukcija nekadašnje zgrade „Magazina Ilić“, poznatije kao zgrada „Brač plastika“ opremiti Interpretacijski centar „Kuća Hrapoćuše“, te uvesti sustav javnih bicikala.</t>
  </si>
  <si>
    <t>Projekt se provodi 36 mjeseci i podrazumijeva uspostavu SPIN konzorcija kojeg čine Prijavitelj, tvrtka Montažne kuće DLB d.o.o. te Partneri, poduzeća Zadol Grupa i Klara Gardening. Uz navedena poduzeća, ulogu Partnera u konzorciju ima i organizacija za istraživanje i širenje znanja, odnosno Sveučilište sjever. Cilj projekta je provedba razvojnih aktivnosti radi stvaranja dva inovativna proizvoda: novi izolacijski materijal za montažne objekte temeljem na primjeni ovčje vune te prvi niskoenergetki samoodrživi modularni objekt izgrađen na principima Europskog Bauhausa. Projektom se planira kod Prijavitelja i partnerskih tvrtki zaposliti 13 novozaposenih u periodu od 3 godine nakon završetka projekta uz povećanje prihoda za više od 20%.</t>
  </si>
  <si>
    <t>KONZORCIJ: MSP-PROAXIS d.o.o., SKINK d.o.o., LONGO, vl.Dino Babić, NIVAGO D.O.O.; OIŠZ: Fakultet informatike i digitalnih tehnologija, Sveučilište u Rijeci i suradnik-Centar za poljoprivredu i ruralni razvoj Primorsko-goranske županije
NAZIV PROJEKTA: Razvoj inteligentnog sustava za podršku proizvodnji i prodaji sadnog materijala-Smart Nursery Garden System
CILJ PROJEKTA: razvoj sustava za podršku proizvodnji sadnog materijala te sustava za praćenje specifičnih potreba potrošača za sadnim materijalom koji će doprinijeti niši Jadranske Hrvatske „IT rješenja i proizvodne tehnologije i modeli za Industriju 4.0 i pametnu poljoprivredu“ u okviru S3 tematskog područja „Digitalni proizvodi i platforme“.
UKUPNA VRIJEDNOST PROJEKTA: 2.179.990,42 €</t>
  </si>
  <si>
    <t>Rezultirat projekta istraživanja i razvoja koji će provoditi članovi konzorcija rezultirat će trima (3)  INOVIRANA I ZNAČAJNO UNAPRJEĐENA SOFTVERSKA RJEŠENJA „NAVIGIA 360“ u okviru RLV Plavi rast, PN Luksuzni obalni turizam, čime se ostvaruje doprinos transformacijskim ciljevima TPP S3 Digitalni proizvodi i platforme, te se doprinosi rješavanju ključnih društvenih izazova.
Problem koji projekt rješava na GLOBALNOJ razini je neodrživost razvoja i otežana suradnja između ključnih dionika koji sudjeluju u nautičkom turizmu, a obuhvaća kategorije: charter tvrtke i operateri, marine, luke i prateće usluge, prof. i rekreat. nautičari i posade, nautički turisti, turist. agencije i vodiči, hotelski i ugost. objekti, upravitelji kult.-pov. atrakcija</t>
  </si>
  <si>
    <t>Predmetnim projektom razvija se MINI PHARMA-BOX, inovativni spremnik za siguran transport bioloških termoosjetljivih lijekova. Ovaj projekt je rezultat suradnje u SPIN konzorciju koji uključuje ALIUS GRUPU, B.M. PLAST, RABBIT – SOFTWARE i LJEKARNE BANIĆ. Cilj je zatvoriti nedostatak u krajnjem transportu lijekova te unaprijediti proizvodne procese i poslovne modele. Očekuje se povećanje zaposlenosti i prihoda članova SPIN konzorcija, te podnošenje zahtjeva za zaštitu intelektualnog vlasništva.</t>
  </si>
  <si>
    <t>Ovim projektom se u trajanju od 30. mjeseci planira uspostava SPIN konzorcija kojeg čine prijavitelj tvrtka Cratis d.o.o., te poduzeća Neyho informatika d.o.o., TEB automatika d.o.o. i Chaos d.o.o. te Fakulteta organizacije i informatike (FOI). Cilj projekta je provedba aktivnosti s ciljem razvoja dva inovativna proizvoda POLARIS AURORA i POLARIS NEXUS namjenjenih korisnicima i upraviteljima podatkovnih centara najviše razine kibernetičke sigurnosti.</t>
  </si>
  <si>
    <t>Cilj Projekta „Automatizacija poslovnih procesa pokretana umjetnom inteligencijom“ je razviti inovativna rješenja „DOCUMAN Capture“ i neovisnu programsku biblioteku za knjiženje ulaznih računa i bankovnih izvoda korištenjem naprednih tehnologija umjetne inteligencije i strojnog učenja, a koja će privatnim i javnim subjektima omogućiti automatizaciju procesa računovodstva i upravljanja dokumentacijom. Kroz suradnju akademske i poslovne zajednice te tijela javnog prava Projekt će doprinijeti rješavanju društvenih izazova regije Sjeverne Hrvatske i omogućiti razvoj novih digitalnih proizvoda i usluga visoke dodane vrijednosti u svrhu diversifikacije poslovanja i transformacije gospodarstva.</t>
  </si>
  <si>
    <t>Projekt qPort obuhvaća razvoj 3 inovativna proizvoda za nautički turizam u svrhu razvoja prioritetne niše RLV Plavi rast Jadranske Hrvatske. qPort inovativno je rješenje u vidu mobilne aplikacije koja se sastoji od 3 zasebno inovativna modula dizajnirana da svojim integriranim i sveobuhvatnim pristupom omoguće navigaciju i rezervaciju vezova, optimizaciju upravljanja resursima te povezivanje ponude i potražnje kroz digitalno tržište. To ga čini jedinstvenim rješenjem koje pokriva širok spektar potreba unutar sektora nautičkog turizma.</t>
  </si>
  <si>
    <t>Cilj ovog projekta je razvoj inovativnog plovila za prijevoz osoba s invaliditetom. Tip plovila je katamaran asistiran sa hidrokrilom izrađenim od prirodnih vlakna i bio-razgradivih smola. Hidrokrila se dinamički pozicioniraju za optimalni napadni kut ovisno o brzini, stanju mora i opterećenju brodice. Hidrokrila su kompozitna (biovlakna i bio epoksi) sa specijalno zamješanom smolom koja u sebi zadrži karbonske nanotube dužine 200 do 600 nm. Namjena plovila je prijevoz osoba s invaliditetom pa se iz toga razloga razvija i specijalna platforma-dizalica za brzi autonomni ukrcaj i iskrcaj osoba s invaliditetom u kolicima. Katamaran je 12m duljine trupa sa dužinom preko svega 13.5m izrađen od aluminija maksimalne širine 4.5m.</t>
  </si>
  <si>
    <t>SVRHA PROJEKTA InnovateStay je razmjenom znanja i tehnologija i provedbom istraživačko razvojnih aktivnosti, razviti globalno inovativna digitalna rješenja za globalnu industriju u turizmu za revolucionarno gostoprimstvo.
OPĆI CILJ i značaj projekta na višoj razini je doprinos  jačanju regionalnog gospodarstva Jadranske Hrvatske i rješavanju ključnih društvenih izazova i tematskih ciljeva sukladno S3 tematskom prioritetnom području Digitalni proizvodi i platforme, prioritetnom nišom (PN) Luksuzni obalni turizam unutar RLV Plavi rast.</t>
  </si>
  <si>
    <t>Projektni konzorcij sastavljen od 5 MSP-ova i 2 OIŠZ-a bavi se izazovom balansiranja potreba energetike i poljoprivrede kroz istraživanje i razvoj automatiziranog sustav agrosunčanih elektrana (ASE). Cilj projekta je optimizirati proizvodnju hrane i energije kroz inovativnu tehnologiju koja omogućuje zajedničku uporabu prostora te tako osigurati doprinos razvoju prioritetnih niša grupiranih u RLV Jadranske Hrvatske u okviru S3 tematskih područja Zelena i čista energija te Digitalni proizvodi i platforme. Ciljne skupine uključuju poljoprivrednike, energetske stručnjake i zainteresirane za održivost.</t>
  </si>
  <si>
    <t>Projekt se bavi razvojem sustava za detekciju, signalizaciju i alarmiranje prodora vode (DSA) s redundancijom i serijskom komunikacijom za primjenu na brodovima. Cilj je povećati sigurnost plovila, plovidbe, smanjiti troškove instalacije i održavanja te osigurati morsko stanište od potencijalnih brodskih havarija te najvažnije ljudske živote. Inovativnost uključuje serijsku komunikaciju i automatsku kontrolu ispravnosti. Sustav će biti ispitan na otpornost u vidu kibernetičke sigurnosti. Projekt će osigurati zaštitu intelektualnog vlasništva i izraditi studiju izvodljivosti.  Očekivani rezultati uključuju prototip DSA sustava, tehničku dokumentaciju i zaštitu žiga. Projekt je povezan s S3 strategijom Plavog rasta.</t>
  </si>
  <si>
    <t xml:space="preserve">Projektnim prijedlogom "Inovativni vagon za utovar, istovar i prijevoz komunalnog otpada" razviti će se novi inovativni vagon specijaliziran za manipulaciju otpadom, a čim će se osigurati značajne uštede i smanjenje zagađenja okoliša. Kroz projekt je predviđen razvoj proizvoda od TRL 2 do TRL 8. Novi razvijeni inovativni proizvod zaštiti će se kao intelektualno vlasništvo na dva načina, kao proizvod (patent) i kao industrijski dizajn. Predviđeno trajanje projekta je 36 mjeseci. </t>
  </si>
  <si>
    <t>Cilj projekta je kroz suradnju SPIN konzorcija razviti dva globalno inovativna proizvoda spremna za komercijalizaciju za brodarske kompanije. Aktivnosti projekta uključuju aktivnosti istraživanja i razvoja (industrijsko istraživanje, eksperimentalni razvoj, studije izvedivosti), ulaganje u infrastrukturu za testiranje i eksperimentiranje, upravljanje projektom te aktivnosti promidžbe i vidljivosti.
Projektom će se ostvariti suradnja SPIN konzorcija (2 mikro, 1 malo poduzeća i 2 organizacije za istraživanje i širenje znanja (OIŠZ) te razviti dva globalno inovativna proizvoda spremna za komercijalizaciju. 
Projekt ima poziciju primarno u RLV plovila budućnosti i doprinosi transformacijskom cilju TPP zeleni i pametni promet.</t>
  </si>
  <si>
    <t>Društvo Prijavitelj uz potporu partnera razvija inovativan model pametnog upravljanja prometnom infrastrukturom i gradovima temeljen na umjetnoj inteligenciji kroz istraživačko razvojne aktivnosti koje će rezultirati primjenom rješenja temeljenih na prikupljenim podacima kako bi proširili svoje poslovanje na globalnom tržištu i povećali multiplikativni učinak svih dionika u lancu vrijednosti doprinoseći rješavanju ključnih izazova.
Projektni konzorcij čine Reflecta Inteligentni Sistemi d.o.o., Vektra d.o.o., ArhivPRO d.o.o., Sector2 d.o.o. i OIŠZ Sveučilište Sjever koji svatko u svom području djelovanja nude i dopunjuju inovativnu komplementarnu uslugu i proizvod koji će predstavljati novost/inovaciju na ciljanim tržištima.</t>
  </si>
  <si>
    <t>Projekt RASCO LYNX STREET i LYNX SNOW za cilj ima istražiti i razviti 2 radikalne inovacije čija će primjena omogućiti potpunu zamjenu svih danas dostupnih kompaktnih komunalnih vozila tehnološki, troškovno i ekološki superiornim alternativama. Istraživanjima na razini baterije, pogonskog i upravljačkog sklopa, konstrukcije i materijala te optimizacije radnih procesa adresirat će ključan nedostatak današnjih električnih vozila – nizak domet i tako omogućiti iskorištavanje svih prednosti električnog pogona u održavanju javnih površina. Ovo će se postići intenzivnim kolaborativnim istraživanjem, a zatim i razvojem te demonstracijom u operativnom okruženju. Ciljne skupine uključuju članove SPIN konzorcija, istraživače i komunalna poduzeća.</t>
  </si>
  <si>
    <t>Projekt obuhvaća izgradnju i opremanje atletskog stadiona na području grada Požege koji će omogućiti daljnji razvoj atletike na urbanom području Požega gdje na području samog grada postoji duga tradicija bavljenje atletikom, ali ne postoje uvjeti za njen daljnji razvoj. Promicat će i omogućiti rekreativno bavljenje sportom s posebnim naglaskom na mlađu populaciju. Također, predmetni stadion će imati i turističku ulogu zbog mogućnosti održavanja sportskih natjecanja, ali i drugih turistički događanja. Ciljna skupina je cjelokupno stanovništvo s posebnim naglaskom na mlade bilo da se atletikom bave rekreativno ili su članovi atletskog kluba s područja urbanog područja, ali i cijele županije.</t>
  </si>
  <si>
    <t xml:space="preserve">U cilju postizanja klimatske neutralnosti potreba za održivom i isplativom tehnologijom za pohranu energije izuzetno je velika. Protočne redoks baterije potencijalno su vodeća tehnologija za stacionarnu pohranu obnovljive energije koju je moguće integrirati u elektro distributivni sustav. Ovim projektom razvit će se napredni sustav za pohranu i distribuciju velikih količina energije potrebnih za opskrbu potrošača, industrije i stabilnost elektroenergetske mreže temeljene opisanoj tehnologiji. Na temelju analize postojećih tehnologija i vlastite ekspertize razvit će i testirati unaprijeđeni i energetski efikasniji sustav s inovativnim elektrolitom i optimalnim upravljanjem. </t>
  </si>
  <si>
    <t>Projekt „EcoCruise9“ fokusira se na razvoj inovativne putničke brodice duljine 9 metara namijenjene za krstarenje i iznajmljivanje izrađene od bio-kompozitnih materijala na  električni pogon i fotonaponske panele.
Svrha predmetnog projekta je istraživanje i razvoj inovativne brodice kroz uspostavu konzorcija RLV Jadranske Hrvatske.
Središnji cilj jest razviti inovativnu brodicu koja je energetski učinkovita, ekološki prihvatljiva i ekonomski isplativa.
Ciljne skupine su ekološki osviješteni korisnici, turističke agencije i operatori, pravne osobe u turizmu i lokalna zajednica. 
Projekt će rezultirati s dvije inovacije (brodica i specifični fotonaponski sustav), povećanjem broja zaposlenika, prihoda i konkurentnosti svih članova konzorcija.</t>
  </si>
  <si>
    <t>Projekt izgradnje i opremanje Vatrogasnog doma u Malinskoj ima za cilj podizane razine sigurnosti građana i imovine na području općine Malinska-Dubašnica na otoku Krku.
Projektom je planirana izgradnja i opremanje Vatrogasnog doma u mjestu Barušići na području općine Malinska-Dubašnica, postavljanje 3 video kamere za rano otkrivanje požara koje će pokrivati područje od 2.616 ha (60% površine Općine Malinska-Dubašnica), edukacija članova DVD-a i vatrogasne zajednice te zajednička vježba na otoku Susku.
Ciljane skupine su članovi Dobrovoljnog vatrogasnog društva Malinska-Dubašnica i ostalih DVD-a na otoku Krku, Javna vatrogasna postrojba grada Krka, cjelokupna vatrogasna zajednica PGŽ i RH te cjelokupno stanovništvo općine Malinska-Dubašnica.</t>
  </si>
  <si>
    <t>Cilj projekta zajedničkim djelovanjem članova SPIN konzorcija istražiti mogućnosti primjene različitih mikroalgi, tj. njihovih pripravaka, u ponovnoj uspostavi homeostaze kože, ublažavanju simptoma i znakova upalnih stanja kože te razviti proizvod do faze TRL 8, čime će isti biti na visokoj razini tehnološke spremnosti za globalnu komercijalizaciju. Dodatnu tržišnu vrijednost predstavlja i planirano korištenje proizvoda bez recepta i nadzora liječnika čime će se smanjiti financijsko opterećenje zdravstvenih sustava i poboljšati pristup pacijenata učinkovitim rješenjima za njihove tegobe.</t>
  </si>
  <si>
    <t>Cilj projekta je kroz srateško partnerstvo (SPIN), odnosno kroz aktivnosti istraživanja i razvoja, razviti napredne izolacijske materijale više dodane vrijednosti koji u sebi objedinjuje ključne karakteristike, ovisno o specifičnoj namjeni te postaviti nove standarde na području proizvodnje i primjene izolacijskih materijala na bazi drva. Time će Fragmat H d.o.o. i partneri dati važan poticaj razvoju novih materijala i rješenja na području zelene, okolišno prihvatljive gradnje te energetske učinkovitosti kao nekima od ključnih izazova budućnosti, te stvoriti uvjete za diversifikaciju poslovanja i razvoj novih proizvoda u okviru prioritetnih niša RLV-ova Sjeverne Hrvatske te poticanje rješavanja ključnih društvenih izazova te regije.</t>
  </si>
  <si>
    <t xml:space="preserve">Cilj projekta je razviti Intuitivni Robotski Industrijski Sustav I.R.I.S koji će uz virtualnog asistenta proizvodnje TIPU i  DAZy - Digitalnog asistenta zaštite na radu kompletno transformirati trenutačne procese pojedinačne proizvodnje dijelova visoke dodane vrijednosti na globalnoj razini. Projekt adresira ključni problem ograničavajuće automatizacije i fleksibilnosti proizvodnih procesa tvrtki koje se bave proizvodnjom dijelova za automatizirane sustave visokoserijske i maloserijske proizvodnje, za velike igrače u automobilskoj industriji. Konstrukcijsko rješenje ovog tipa predstavlja vrhunac industrijske robotike integracijom 5 ključnih funkcionalnosti u 1 sustav, omogućavajući automatizaciju i optimizaciju pojedinačne proizvodnje.  </t>
  </si>
  <si>
    <t>Mreža zelene infrastruktura: parkovi Gradac, Pile i Platana - čini projekt u kojem se mjere zelene infrastrukture integriraju u urbani prostor. Projekt će doprinijeti formiranju zelene vizure grada, uređenju okoliša i zapuštenih prostora, čime će se dati doprinos zelenoj urbanoj obnovi i širenju mreže zelenih prostora, stvarajući primjer za implementaciju mjera razvoja zelene infrastrukture na širem prostoru UP-a. Također, uređenje sadržaja na području parkova čini važnu inicijativu razvoja društveno-kulturnih sadržaja koji će omogućiti odvijanje programa društvene, kulturne i zabavne tematike, kao sadržaja na dobrobit lokalne zajednice, osiguravajući na taj način i proširenje turističke ponude na širem prostoru UP-a.</t>
  </si>
  <si>
    <t>Projektom se razvijaju inovativni proizvodi u okviru prioritetne niše Pametni turizam Regionalnog Lanca Vrijednosti Uslužni sektor visoke dodane vrijednosti u sklopu tematskog prioritetnog područja (S3 TPP) Digitalni proizvodi i platforme, na području Sjeverne Hrvatske. Dionici projekta Green DestiPay-IS u destinacijskom turizmu, koji se provodi u okviru SPIN konzorcija, sastoje se od 3 poslovna subjekta, od čega sva tri pripadaju kategoriji MSP-a: Utiliter d.o.o., Collective Mind Lab d.o.o. i Mil-sunce d.o.o. Za testiranje proizvoda biti će zadužen i suradnik na projektu, javno-pravno tijelo Veleučilište Baltazar. Ukupna vrijednost projekta je: 1.475.946,56 €</t>
  </si>
  <si>
    <t>Projektom će se izgraditi zajednički centar za upravljanje rizicima od katastrofa i požara na otoku Hvaru kojim će se unaprijediti sustav nadzora i praćenja cijelog područja otoka Hvara radi smanjenja rizika od katastrofa i požara s posebnim naglaskom na jačanje kapaciteta i operativne spremnosti vatrogastva te sustava civilne zaštite. Poseban dio namjene centra odnosi se na Hrvatsku gorsku službu za spašavanje - Stanica Split (Ispostava Hvar) koja bi u novom prostoru imala svoj ured za područje cijelog otoka Hvara i pripadajućeg arhipelaga. Nositelj projekta je Grad Stari Grad, dok su projektni partneri redom: 1. DVD Stari Grad, 2. Općina Jelsa, 3. Općina Sućuraj, 4. DVD Bol i 5.Hrvatska gorska služba za spašavanje - Stanica Split.</t>
  </si>
  <si>
    <t>Predmet  i svrha provedbe predmetnog projekta jest stvaranje dodatnih društvenih sadržaja i javno dostupne društvene infrastrukture za slobodne aktivnosti i rekreaciju na području Grada Novalje kako bi se poboljšala kvaliteta života stanovništva kroz izgradnju i opremanje zgrade Društvenog doma Zubovići i zgrade Crvenog križa, te uređenje novih zelenih površina i dječjih igrališta na otvorenom na području Grada Novalje. Predmetnim projektom kroz izgradnju nove društvene infrastrukture, riješit će se problem nedostatka društvenih i rekreativnih sadržaja javne namjene na otvorenom i zatvorenom, u korist lokalnog stanovništva i posjetitelja, a hortikulturnim uređenjem zelenih površina dati će se doprinos ublažavanju klimatskih promjena.</t>
  </si>
  <si>
    <t xml:space="preserve">Glavni cilj projekta je razvoj novog proizvoda - inovativnog multifunkcionalnog pregradnog panela lake gradnje kao rezultat djelovanja istraživanja, razvoja i inovacija. Projekt uključuje ulaganje u infrastrukturu za testiranje i eksperimentiranje te aktivnosti istraživanja, razvoja i izrade studije izvedivosti gdje je cilj novi proizvod koji ne postoji na globalnom tržištu. Projekt ima za cilj smanjiti količinu ugljičnog otiska koji je prisutan unutar tračnog prometa što je ključan problem koji projekt adresira. Ciljne skupine koje će biti obuhvaćene projektnim aktivnostima jesu proizvođači tračnih vozila, operateri tračnih vozila, institucije i vlade. </t>
  </si>
  <si>
    <t xml:space="preserve">Predmet projekta je razvoj inovativnog proizvoda pod nazivom PIT „Preparation and implementation tool“ koji pripada niši dodane vrijednosti Proizvodne tehnologije, IKT rješenja i modeli za industriju 4.0. u okviru Regionalnog lanca vrijednosti Pametne industrije Sjeverne Hrvatske te poticanje rješavanja ključnih društvenih izazove regije  Sjeverna Hrvatska.
Ukupna vrijednost projekta iznosi xx EUR, iznos ukupno prihvatljivih troškova projekta je xx  EUR dok očekivana bespovratna sredstva iznose xx EUR. </t>
  </si>
  <si>
    <t>Cilj projekta je obnova i revitalizacija objekta kulturne baštine - zgrada „Didolića dvori“, izgrađena sredinom 19. st.
Kroz projekt rekonstruirat će se i opremiti objekt kulturne baštine „Didolića dvori“, uredit će se okolišni zapušteni prostor a na krov će se montirat sunčane elektrane. U novom kulturnom centru bit će osigurani i prostori za djelovanje organizacija civilnog društva. Ciljne skupine koje će imati koristi od provedbe projekta su lokalna zajednica, svi potencijalni posjetitelji, umjetnici i organizacije civilnog društva. Navedeno će se postići kroz provedbu 3 projektne aktivnosti.</t>
  </si>
  <si>
    <t>Projekt revitalizacije kompleksa kupališta Stoja u Puli, koji je zaštićeno kulturno dobro, planira cjelovitu obnovu u cilju vraćanja njegove izvorne funkcije kao modernog kupališta. Trenutno se kupalište nalazi u derutnom stanju, uz ograničenu funkcionalnost mnogih osnovnih sadržaja. Obnova uključuje rekonstrukciju (dogradnju) jedne od pet postojećih građevina te cjelovitu obnovu i vraćanje u izvornu funkciju vrhunski opremljenog kupališta s brojnim pratećim sadržajima. Projektom je predviđeno i uređenje vanjskih površina, sunčališta i realizacija pristupa za osobe smanjene pokretljivosti. Cilj je očuvati povijesnu vrijednost prostora, povećati njegovu estetsku privlačnost i poboljšati turističku ponudu.</t>
  </si>
  <si>
    <t xml:space="preserve">Projekt obnove parka Mayneri na otoku Lopudu ima za cilj revitalizirati ovaj zapušteni povijesni park, čuvajući njegovu kulturnu i prirodnu baštinu, istovremeno omogućiti bolje korištenje prostora lokalnom stanovništvu i posjetiteljima. Obnova obuhvaća restauraciju postojećih arhitektonskih elemenata, uz očuvanje autentičnih vrtnih elemenata. Posebna pažnja bit će posvećena zaštiti i obnovi autohtonih biljnih vrsta, stvarajući pritom skladan pejzaž koji odražava izvorni karakter ovog jedinstvenog prostora. Stvaranjem ugodnog i funkcionalnog prostora, lokalna zajednica dobit će mjesto za druženje, rekreaciju i kulturne događaje, dok će turisti imati priliku uživati u autentičnom ambijentu koji svjedoči o bogatoj povijesti i tradiciji Lopud. </t>
  </si>
  <si>
    <t>Projektom će se unaprijediti uvjeti smještaja i rada operativnih snaga civilne zaštite na području Grada Cresa s ciljem povećanja razine sigurnosti te zaštite osoba i imovine otočne zajednice. Izgradnjom novog vatrogasnog doma projektni partneri i lokalna zajednica imat će na raspolaganju i nove prostore za održavanje sastanaka i predavanja za veće skupine ljudi. Novi objekt imat će dovoljne kapacitete za smještaj cjelokupne opreme koju civilna zaštita trenutno koristi što će omogućiti njeno kvalitetnije skladištenje i održavanje, a samim time i produljenje njenog uporabnog vijeka. Bolje uvjeti smještaja postrojbi koje su u pripravnosti za moguće operativno djelovanje na terenu, omogućit će povećanje brzine njihove reakcije i učinkovitost.</t>
  </si>
  <si>
    <t>Projektni prijedlog ima za cilj obnoviti i opremiti zgradu Društveno-kulturnog doma u Supetru na otoku Braču, koja se zbog narušene konstrukcije ne koristi već godinama. Rekonstrukcijom će se osigurati primjereni uvjeti za rad lokalnih kulturno-umjetničkih udruga i tako potaknuti uključenost stanovništva u aktivnosti organizacija civilnog društva, čime će se izravno poboljšati kvaliteta života u lokalnoj zajednici. Uz to, kroz partnerstvo s Centrom za kulturu Bol, projekt ima širu otočnu integriranost, omogućujući da novouspostavljena kulturna infrastruktura koristi ne samo stanovnicima Supetra, već i posjetiteljima te stanovnicima cijelog otoka Brača, pružajući prostor za raznovrsne  kulturne aktivnosti i događaje.</t>
  </si>
  <si>
    <t>Projektom „ZALOGAJ POVIJESTI”- Rekonstrukcija zgrade „Bosanskog magazina” u restoran studentske prehrane i interpretacijski centar, očuvat će se kulturna baština u svrhu gospodarskog, turističkog i kulturnog razvoja Većeg urbanog područja Karlovac uključujući doprinos poboljšanju studentskog standarda i dostupnosti visokoškolskog obrazovanja.</t>
  </si>
  <si>
    <t>Projekt „Izgradnja biciklističke staze s nogostupom i javnom rasvjetom u Kurilovcu“ doprinosi održivoj mobilnosti, sigurnosti prometa i kvaliteti života građana Velike Gorice. Obuhvaća izgradnju 2.102,05 m biciklističke i pješačke staze s energetskom učinkovitom rasvjetom, prilagođene osobama s invaliditetom. Planirane su mjere za povećanje sigurnosti, uključujući taktilna polja, rampe i signalizaciju. Projekt uključuje postavljanje 80 stalaka za bicikle, što omogućuje parkiranje 160 bicikala. Cilj je smanjiti emisije CO2, poticati biciklizam kao ekološki prijevoz i osigurati dostupnu infrastrukturu za sve građane. Projekt promiče zdraviji način života i održivi razvoj, istovremeno podižući svijest o važnosti biciklizma i okolišne zaštite.</t>
  </si>
  <si>
    <t>Svrha projekta je unaprijediti kvalitetu sportsko-rekreacijske infrastrukture vinkovačkog dvoranskog plivališta Lenije i povećat raznovrsnost turističke ponude kroz rekonstrukciju, obnovi i opremanje plivališta Lenije što će rezultirati povećanjem raznovrsnosti turističke ponude grada Vinkovaca i potaknuti održivi razvoj turizma tijekom cijele godine. Ovim projektom rješava se problem nedostatnih kapaciteta Prijavitelja za daljnji razvoj sportsko-rekreacijskih i turističkih sadržaja na urbanom području Vinkovci. Ciljane skupine su Grad Vinkovci, zaposlenici plivališta Lenije i postojeći i budući posjetitelji plivališta i višenamjenskog igrališta.</t>
  </si>
  <si>
    <t xml:space="preserve">Nositelj projekta Sveučilište u Zagrebu Fakultet organizacije i informatike s partnerima - Grad Varaždin, Grad Novi Marof, Grad Ludbreg, Općina Sveti Ilija, Općina Gornji Kneginec i Općina Vidovec provodi projekt „Regionalni centar za predinkubaciju u pametnoj industriji" ukupne vrijednosti 6.131.000 EUR. Cilj projekta je izgraditi i opremiti Regionalni centar za predinkubaciju u pametnoj industriji u Varaždinu, izraditi predinkubacijske i inkubacijske programe za edukaciju i mentoriranje te uspostaviti 5 lokalnih točaka razvoja. Svrha projekta je institucionalno ojačati aktivnosti ranog prepoznavanja i razvoja inovativnih poduzetničkih ideja te podizanje razine digitalnih, poduzetničkih i tehnoloških znanja u području pametne industrije. </t>
  </si>
  <si>
    <t>Cilj projekta je rekonstrukcijom, obnovom i opremanjem javne turističke infrastrukture kompleksa Novi Dvori očuvati i revitalizirati kulturnu baštinu te potaknuti razvoj održivog turizma i povećati atraktivnost Zaprešića kao destinacije. 
Projektom „Novo ruho Novih dvora“ u Zaprešiću predviđena je obnova i turistička valorizacija 4 objekta kulturne baštine upisana u Registar kulturnih dobara RH (Dvorac, Kukuružarnik, stambeno-gospodarska zgrada i kuća Marof), dio pripadajućeg perivoja uz objekt Kukuružarnik, pristupnu prometnicu na kojoj će biti uređena nadstrešnica sa sunčanom elektranom za potrebe objekta Dvorca.</t>
  </si>
  <si>
    <t xml:space="preserve">Projektom „Gradska knjižnica Grada Zagreba i društveno-kulturni centar na lokaciji Paromlin“ revitalizirat će se vrijedna kulturna industrijska baština na brownfield lokaciji u multifunkcionalni javni prostor koji će objedinjavati sve funkcije suvremene knjižnice i društveno-kulturnog centra s pristupačnim javnim uslugama za sve stanovnike Urbane aglomeracije Zagreb. Trajanje provedbe projekta je 36 mjeseci. Prijavitelj projekta je Grad Zagreb, a partneri Knjižnice grada Zagreba (KGZ) i Novi prostori kulture (NPK). Ukupna vrijednost ulaganja iznosi 94,5 milijuna EUR, dok ukupna vrijednost projektnog prijedloga iznosi 66.573.073,26 EUR, od čega se iz Europskog fonda za regionalni razvoj potražuje 40.000.000,00 EUR bespovratnih sredstava.  </t>
  </si>
  <si>
    <t>Opći cilj projekta je obnova napuštene brownfield lokacije bivšeg kina „Dom“ - napuštenog javnog prostora u Varaždinu i njegova prenamjena u Centar kreativnih i kulturnih industrija UP Varaždin. Centar kreativnih i kulturnih industrija bit će usmjeren na razvoj i provedbu aktivnosti povezanih s industrijama temeljenim na umjetničkom i kreativnom stvaralaštvu. Uz navedeno, planirano je opremanje suradničkih podružnica Centra u Gradu Ludbregu, Gradu Varaždinskim Toplicama i općinama Maruševec, Trnovec Bartolovečki i Vinica kao višenamjenske infrastrukture kojom će se omogućiti usavršavanje znanja i vještina u području kulturnih i kreativnih industrija, pružajući pritom prostor za rad, učenje i suradnju u lokalnoj zajednici.</t>
  </si>
  <si>
    <t>Projekt EcoFishBox rješava problem ekološkog otiska ribarske industrije uzrokovanog upotrebom ekspandiranog polistirena (EPS) za pakiranje ribe. Cilj projekta je razviti inovativne EPS kašete s visokim udjelom recikliranog materijala, koje će zadržati izolacijska svojstva i smanjiti količinu plastičnog otpada. Projekt će doprinijeti očuvanju morskog okoliša, povećanju stope recikliranja i promociji održivih praksi u ribarskoj industriji. Dodatno, projekt će potaknuti otvaranje novih radnih mjesta, ulaganja u istraživanje i razvoj te suradnju između poduzetnika i fakulteta, čime će se postići dugoročna ekološka i ekonomska održivost.</t>
  </si>
  <si>
    <t>Cilj projekta je izgradnja  dionice pješačko- biciklističke staze sa opremanjem duljine 1.120 m na djelu Kumrovečke ceste u Općini Pušća.  Navedena trasa je nastavak 
pješačko-biciklističke staze uz potok Lužnicu koja je spojila grad Zaprešić i Općinu Pušću.  Navedena trasa je dio Zaprešičkih cikloturističkih ruta koja obuhvaća rutu Općine 
Marija Gorica – Brdovec – Pušća i rutu Kupljenovo – Luka – Dubravica – Marija Gorica – Pušća.  Trase je kapilarna cesta biciklističke Zagorske magistrale D6. Ciljna skupina 
projekta su stanovnici Općine Pušća, kao i svi biciklisti koji će u budućnosti koristiti biciklističku infrastrukturu na području biciklistički povezane UA Zagreb.</t>
  </si>
  <si>
    <t xml:space="preserve">Nositelj SPIN konzorcija Tehnet u suradnji s tvrtkama Statim, Codeasy (Loop), Trinom i Prnjak Inženjering te splitskim FESB-om razvija inteligentni sustav za nadzor velikih luka, marina i sidrišta, temeljen na tehnologijama računalnog vida (CV), strojnog učenja (ML) i umjetne inteligencije (AI). SPIN konzorcij doprinijet će jačanju regionalne konurentnosti u Regionalnim lancima vrijednosti primarno Plavi Rast i pametne industrije. </t>
  </si>
  <si>
    <t>Revitalizacijom napuštene brownfield lokacije „Škverska ambulanta“ u Splitu projekt predviđa uspostavu rehabilitacijskog centra za djecu i mlade s invaliditetom te teškoćama u razvoju. Projekt uključuje rekonstrukciju derutne zgrade bivšeg Doma zdravlja Brodosplit na površini od 1.432 m², uz energetski učinkovite mjere i prilagodbu prostora potrebama korisnika. U Škverskoj ambulanti predviđa se pružanje terapijskih usluga poput fizioterapije, logopedije, rehabilitacijskog bazena i ranih intervencija na jednoj lokaciji. Projektom se osiguravaju uvjeti za unaprjeđenje kvalitete života ranjivih skupina, jačanje njihove uključenosti u zajednici te se podržava deinstitucionalizacija socijalnih usluga u Urbanoj aglomeraciji Split.</t>
  </si>
  <si>
    <t>Projekt Revitalizacija brownfield objekta u Glavicama Gradu Sinju omogućit će obnovu napuštene građevine u Glavicama te njezinu prenamjenu za potrebe otvaranja nove podružnice Dječjeg vrtića Bili cvitak – Dječji vrtić Muljika. Time će se kroz iskorištavanje trenutno nekorištene infrastrukture doprinijeti rješavanju jednog od ključnih društvenih izazova – nedostatnih kapaciteta dječjih vrtića u Gradu Sinju. Projekt će tako potaknuti uravnoteženi društveni i gospodarski razvoj Grada Sinja i Urbane aglomeracije Split.</t>
  </si>
  <si>
    <t>Projektni zadatak uključuje izgradnju biciklističke staze Strahinjčica u Općini Jesenje što je ujedno i specifični cilj projekta čime će se potaknuti javnu uporabu i integrirati održive oblike prijevoza na Urbanom području Krapina u Općini Jesenje. Dok je opći cilj kroz izgradnju biciklističke staze u Općini Jesenje povezati važne društvene i kulturne točke na Urbanom području Krapina promicati održivu mobilnost i dostupnost. Rezultat projekta će biti izgrađeno 1.542 metra biciklističke staze koju će prema procjenama godišnje upotrebljavati oko 250 korisnika.</t>
  </si>
  <si>
    <t>Projektom BIKE CONNECT – ruta mobilnosti i zajedništva - izgradnja biciklističke infrastrukture MARIJA GORICA – PUŠĆA – ZAPREŠIĆ – BRDOVEC će se izgraditi i opremiti biciklistička infrastruktura koja povezuje 4 četiri jedinice lokalne samouprave iz Urbane aglomeracije Zagreb. Riječ je o projektu koji integrira mrežu postojećih biciklističko-pješačkih staza sa dodatnih 3,1 km te potiče različite načine korištenja javnog prijevoza i bicikala kao prijevoznog sredstva u dnevnim migracijama, a kako bi se omogućio kontinuitet biciklističkog putovanja u aglomeraciji Zagreb.</t>
  </si>
  <si>
    <t>Bilje</t>
  </si>
  <si>
    <t>Stari Jankovci</t>
  </si>
  <si>
    <t>Privlaka</t>
  </si>
  <si>
    <t>Andrijaševci</t>
  </si>
  <si>
    <t>Luka</t>
  </si>
  <si>
    <t>Dubravica</t>
  </si>
  <si>
    <t>Mali Lošinj</t>
  </si>
  <si>
    <t>Vela Luka</t>
  </si>
  <si>
    <t>Baška</t>
  </si>
  <si>
    <t>Punat</t>
  </si>
  <si>
    <t>Murter - Kornati</t>
  </si>
  <si>
    <t>Vođinci</t>
  </si>
  <si>
    <t>Sutivan</t>
  </si>
  <si>
    <t>Plitvička Jezera</t>
  </si>
  <si>
    <t>Viškovo</t>
  </si>
  <si>
    <t>Imotski</t>
  </si>
  <si>
    <t>Strahoninec</t>
  </si>
  <si>
    <t>Čavle</t>
  </si>
  <si>
    <t>Kalinovac</t>
  </si>
  <si>
    <t>Lepoglava</t>
  </si>
  <si>
    <t>Kaštelir-Labinci - Castelliere-S.Domenica</t>
  </si>
  <si>
    <t>Malinska - Dubašnica</t>
  </si>
  <si>
    <t>Stari Grad</t>
  </si>
  <si>
    <t>Novalja</t>
  </si>
  <si>
    <t>Trnovec Bartolovečki</t>
  </si>
  <si>
    <t>Selca</t>
  </si>
  <si>
    <t>Cres</t>
  </si>
  <si>
    <t>Supetar</t>
  </si>
  <si>
    <t>Velika Gorica</t>
  </si>
  <si>
    <t>Pušća</t>
  </si>
  <si>
    <t>Sinj</t>
  </si>
  <si>
    <t>Jesenje</t>
  </si>
  <si>
    <t>Marija Gorica</t>
  </si>
  <si>
    <t>Jadranska Hrvatska (5.00%), Jadranska Hrvatska (5.00%), Jadranska Hrvatska (5.00%), Jadranska Hrvatska (5.00%), Jadranska Hrvatska (5.00%), Jadranska Hrvatska (5.00%), Jadranska Hrvatska (5.00%), Panonska Hrvatska (5.00%), Panonska Hrvatska (5.00%), Panonska Hrvatska (5.00%), Panonska Hrvatska (5.00%), Panonska Hrvatska (5.00%), Panonska Hrvatska (5.00%), Panonska Hrvatska (5.00%), Panonska Hrvatska (5.00%), Sjeverna Hrvatska (5.00%), Sjeverna Hrvatska (5.00%), Sjeverna Hrvatska (5.00%), Sjeverna Hrvatska (5.00%), Sjeverna Hrvatska (5.00%)</t>
  </si>
  <si>
    <t>Jadranska Hrvatska (15.00%), Jadranska Hrvatska (85.00%)</t>
  </si>
  <si>
    <t>Jadranska Hrvatska (0.08%), Jadranska Hrvatska (99.92%)</t>
  </si>
  <si>
    <t>Sjeverna Hrvatska (20.00%), Sjeverna Hrvatska (20.00%), Sjeverna Hrvatska (60.00%)</t>
  </si>
  <si>
    <t>Jadranska Hrvatska (30.00%), Jadranska Hrvatska (70.00%)</t>
  </si>
  <si>
    <t>Sjeverna Hrvatska (15.00%), Sjeverna Hrvatska (16.00%), Sjeverna Hrvatska (6.00%), Sjeverna Hrvatska (63.00%)</t>
  </si>
  <si>
    <t>Sjeverna Hrvatska (20.00%), Sjeverna Hrvatska (80.00%)</t>
  </si>
  <si>
    <t>Jadranska Hrvatska (14.78%), Jadranska Hrvatska (18.91%), Jadranska Hrvatska (66.31%)</t>
  </si>
  <si>
    <t>Jadranska Hrvatska (20.00%), Jadranska Hrvatska (20.00%), Jadranska Hrvatska (60.00%)</t>
  </si>
  <si>
    <t>Sjeverna Hrvatska (30.00%), Sjeverna Hrvatska (70.00%)</t>
  </si>
  <si>
    <t>Sjeverna Hrvatska (15.00%), Sjeverna Hrvatska (16.00%), Sjeverna Hrvatska (69.00%)</t>
  </si>
  <si>
    <t>Sjeverna Hrvatska (50.00%), Sjeverna Hrvatska (50.00%)</t>
  </si>
  <si>
    <t>Jadranska Hrvatska (0.30%), Jadranska Hrvatska (99.70%)</t>
  </si>
  <si>
    <t>Sjeverna Hrvatska (9.00%), Sjeverna Hrvatska (91.00%)</t>
  </si>
  <si>
    <t>Jadranska Hrvatska (1.00%), Jadranska Hrvatska (2.00%), Jadranska Hrvatska (3.00%), Jadranska Hrvatska (94.00%)</t>
  </si>
  <si>
    <t>Jadranska Hrvatska (1.00%), Jadranska Hrvatska (99.00%)</t>
  </si>
  <si>
    <t>Sjeverna Hrvatska (1.47%), Sjeverna Hrvatska (1.47%), Sjeverna Hrvatska (1.63%), Sjeverna Hrvatska (2.12%), Sjeverna Hrvatska (2.12%), Sjeverna Hrvatska (91.19%)</t>
  </si>
  <si>
    <t>Sjeverna Hrvatska (10.00%), Sjeverna Hrvatska (10.00%), Sjeverna Hrvatska (10.00%), Sjeverna Hrvatska (10.00%), Sjeverna Hrvatska (10.00%), Sjeverna Hrvatska (50.00%)</t>
  </si>
  <si>
    <t>Jadranska Hrvatska (30.00%), Jadranska Hrvatska (30.00%), Jadranska Hrvatska (40.00%)</t>
  </si>
  <si>
    <t>Sjeverna Hrvatska (25.00%), Sjeverna Hrvatska (25.00%), Sjeverna Hrvatska (25.00%), Sjeverna Hrvatska (25.00%)</t>
  </si>
  <si>
    <t>079 (2.00%), 165 (50.00%), 166 (43.00%), 168 (5.00%)</t>
  </si>
  <si>
    <t>079 (100.00%)</t>
  </si>
  <si>
    <t>079 (20.00%), 165 (30.00%), 168 (50.00%)</t>
  </si>
  <si>
    <t>073 (91.00%), 083 (9.00%)</t>
  </si>
  <si>
    <t>085 (100.00%)</t>
  </si>
  <si>
    <t>024 (100.00%)</t>
  </si>
  <si>
    <t>059 (90.00%), 168 (10.00%)</t>
  </si>
  <si>
    <t>082 (70.00%), 085 (30.00%)</t>
  </si>
  <si>
    <t>045 (69.00%), 079 (15.00%), 127 (16.00%)</t>
  </si>
  <si>
    <t>079 (2.00%), 127 (44.00%), 166 (10.00%), 168 (44.00%)</t>
  </si>
  <si>
    <t>045 (35.00%), 079 (5.00%), 127 (30.00%), 166 (30.00%)</t>
  </si>
  <si>
    <t>127 (50.00%), 166 (50.00%)</t>
  </si>
  <si>
    <t>127 (70.00%), 168 (30.00%)</t>
  </si>
  <si>
    <t>010 (47.00%), 011 (43.00%), 012 (10.00%)</t>
  </si>
  <si>
    <t>002 (5.60%), 009 (32.05%), 010 (60.95%), 012 (1.40%)</t>
  </si>
  <si>
    <t>045 (24.00%), 127 (28.00%), 166 (48.00%)</t>
  </si>
  <si>
    <t>002 (21.00%), 009 (16.00%), 010 (57.00%), 012 (6.00%)</t>
  </si>
  <si>
    <t>002 (0.84%), 009 (53.77%), 010 (43.22%), 012 (2.17%)</t>
  </si>
  <si>
    <t>002 (34.00%), 010 (35.00%), 011 (23.00%), 012 (8.00%)</t>
  </si>
  <si>
    <t>009 (28.00%), 010 (56.00%), 012 (16.00%)</t>
  </si>
  <si>
    <t>009 (40.00%), 010 (60.00%)</t>
  </si>
  <si>
    <t>002 (4.00%), 009 (36.00%), 010 (57.00%), 012 (3.00%)</t>
  </si>
  <si>
    <t>009 (13.00%), 010 (69.00%), 012 (18.00%)</t>
  </si>
  <si>
    <t>009 (11.00%), 010 (85.00%), 012 (4.00%)</t>
  </si>
  <si>
    <t>002 (29.00%), 010 (71.00%)</t>
  </si>
  <si>
    <t>009 (9.00%), 010 (28.00%), 011 (58.00%), 012 (5.00%)</t>
  </si>
  <si>
    <t>009 (16.00%), 010 (64.00%), 012 (20.00%)</t>
  </si>
  <si>
    <t>002 (11.00%), 010 (75.00%), 012 (14.00%)</t>
  </si>
  <si>
    <t>001 (28.40%), 009 (40.30%), 010 (8.40%), 011 (19.50%), 012 (3.40%)</t>
  </si>
  <si>
    <t>002 (8.00%), 009 (23.00%), 010 (53.00%), 012 (16.00%)</t>
  </si>
  <si>
    <t>002 (15.06%), 009 (16.73%), 010 (54.53%), 012 (13.68%)</t>
  </si>
  <si>
    <t>010 (31.00%), 011 (69.00%)</t>
  </si>
  <si>
    <t>165 (40.00%), 168 (60.00%)</t>
  </si>
  <si>
    <t>003 (10.00%), 009 (25.00%), 010 (14.00%), 011 (39.00%), 012 (12.00%)</t>
  </si>
  <si>
    <t>009 (25.00%), 010 (57.00%), 012 (18.00%)</t>
  </si>
  <si>
    <t>045 (80.00%), 059 (10.00%), 060 (10.00%)</t>
  </si>
  <si>
    <t>002 (9.00%), 009 (7.00%), 010 (78.00%), 012 (6.00%)</t>
  </si>
  <si>
    <t>003 (10.00%), 009 (19.00%), 010 (7.00%), 011 (45.00%), 012 (19.00%)</t>
  </si>
  <si>
    <t>009 (16.00%), 010 (18.00%), 011 (57.00%), 012 (9.00%)</t>
  </si>
  <si>
    <t>079 (40.00%), 166 (60.00%)</t>
  </si>
  <si>
    <t>001 (15.00%), 009 (43.00%), 010 (42.00%)</t>
  </si>
  <si>
    <t>045 (5.00%), 059 (85.00%), 127 (10.00%)</t>
  </si>
  <si>
    <t>079 (40.00%), 127 (60.00%)</t>
  </si>
  <si>
    <t>003 (9.00%), 010 (40.00%), 011 (51.00%)</t>
  </si>
  <si>
    <t>009 (87.00%), 012 (13.00%)</t>
  </si>
  <si>
    <t>045 (35.00%), 166 (65.00%)</t>
  </si>
  <si>
    <t>044 (10.00%), 079 (10.00%), 165 (80.00%)</t>
  </si>
  <si>
    <t>079 (80.00%), 168 (20.00%)</t>
  </si>
  <si>
    <t>059 (90.00%), 127 (10.00%)</t>
  </si>
  <si>
    <t>045 (5.00%), 127 (45.00%), 166 (50.00%)</t>
  </si>
  <si>
    <t>073 (93.59%), 079 (6.41%)</t>
  </si>
  <si>
    <t>079 (5.00%), 165 (95.00%)</t>
  </si>
  <si>
    <t>020 (100.00%)</t>
  </si>
  <si>
    <t>079 (20.00%), 166 (80.00%)</t>
  </si>
  <si>
    <t>073 (50.00%), 166 (50.00%)</t>
  </si>
  <si>
    <t>073 (72.28%), 168 (27.72%)</t>
  </si>
  <si>
    <t>010 (62.00%), 011 (31.00%), 012 (7.00%)</t>
  </si>
  <si>
    <t>009 (20.76%), 010 (62.34%), 012 (16.90%)</t>
  </si>
  <si>
    <t>044 (26.02%), 073 (72.33%), 079 (1.65%)</t>
  </si>
  <si>
    <t>079 - Zaštita prirode i bioraznolikosti, prirodna baština i resursi, zelena i plava infrastruktura (2.00%), 165 - Zaštita, razvoj i promicanje resursa javnog turizma i turističkih usluga (50.00%), 166 - Zaštita, razvoj i promicanje kulturne baštine i kulturnih usluga (43.00%), 168 - Fizička obnova i sigurnost javnih prostora (5.00%)</t>
  </si>
  <si>
    <t>079 - Zaštita prirode i bioraznolikosti, prirodna baština i resursi, zelena i plava infrastruktura (100.00%)</t>
  </si>
  <si>
    <t>079 - Zaštita prirode i bioraznolikosti, prirodna baština i resursi, zelena i plava infrastruktura (20.00%), 165 - Zaštita, razvoj i promicanje resursa javnog turizma i turističkih usluga (30.00%), 168 - Fizička obnova i sigurnost javnih prostora (50.00%)</t>
  </si>
  <si>
    <t>073 - Sanacija industrijskih lokacija i onečišćenog zemljišta (91.00%), 083 - Biciklistička infrastruktura (9.00%)</t>
  </si>
  <si>
    <t>085 - Digitalizacija prometa kad je dijelom namijenjena smanjenju emisija stakleničkih plinova: gradski promet (100.00%)</t>
  </si>
  <si>
    <t>024 - Napredne usluge potpore za MSP-ove i grupe MSP-ova (uključujući upravljanje, marketing i usluge dizajna) (100.00%)</t>
  </si>
  <si>
    <t>059 - Mjere za prilagodbu klimatskim promjenama te sprječavanje i upravljanje rizicima povezanima s klimom: požari (uključujući podizanje svijesti, sustave civilne zaštite i upravljanja katastrofama, infrastrukture i ekosustavne pristupe) (90.00%), 168 - Fizička obnova i sigurnost javnih prostora (10.00%)</t>
  </si>
  <si>
    <t>082 - Vozni park čistoga gradskog prometa (70.00%), 085 - Digitalizacija prometa kad je dijelom namijenjena smanjenju emisija stakleničkih plinova: gradski promet (30.00%)</t>
  </si>
  <si>
    <t>045 - Obnova radi povećanja energetske učinkovitosti ili mjere energetske učinkovitosti za javnu infrastrukturu, demonstracijski projekti i mjere potpore u skladu s kriterijima energetske učinkovitosti (69.00%), 079 - Zaštita prirode i bioraznolikosti, prirodna baština i resursi, zelena i plava infrastruktura (15.00%), 127 - Ostala socijalna infrastruktura koja pridonosi socijalnoj uključenosti u zajednici (16.00%)</t>
  </si>
  <si>
    <t>079 - Zaštita prirode i bioraznolikosti, prirodna baština i resursi, zelena i plava infrastruktura (2.00%), 127 - Ostala socijalna infrastruktura koja pridonosi socijalnoj uključenosti u zajednici (44.00%), 166 - Zaštita, razvoj i promicanje kulturne baštine i kulturnih usluga (10.00%), 168 - Fizička obnova i sigurnost javnih prostora (44.00%)</t>
  </si>
  <si>
    <t>045 - Obnova radi povećanja energetske učinkovitosti ili mjere energetske učinkovitosti za javnu infrastrukturu, demonstracijski projekti i mjere potpore u skladu s kriterijima energetske učinkovitosti (35.00%), 079 - Zaštita prirode i bioraznolikosti, prirodna baština i resursi, zelena i plava infrastruktura (5.00%), 127 - Ostala socijalna infrastruktura koja pridonosi socijalnoj uključenosti u zajednici (30.00%), 166 - Zaštita, razvoj i promicanje kulturne baštine i kulturnih usluga (30.00%)</t>
  </si>
  <si>
    <t>127 - Ostala socijalna infrastruktura koja pridonosi socijalnoj uključenosti u zajednici (50.00%), 166 - Zaštita, razvoj i promicanje kulturne baštine i kulturnih usluga (50.00%)</t>
  </si>
  <si>
    <t>127 - Ostala socijalna infrastruktura koja pridonosi socijalnoj uključenosti u zajednici (70.00%), 168 - Fizička obnova i sigurnost javnih prostora (30.00%)</t>
  </si>
  <si>
    <t>010 - Aktivnosti istraživanja i inovacija u MSP-ovima, uključujući umrežavanje  (47.00%), 011 - Aktivnosti istraživanja i inovacija u velikim poduzećima, uključujući umrežavanje (43.00%), 012 - Aktivnosti istraživanja i inovacija u javnim istraživačkim centrima, ustanovama visokog obrazovanja i centrimakompetentnosti, uključujući umrežavanje (industrijsko istraživanje, eksperimentalan razvoj, studije izvedivosti) (10.00%)</t>
  </si>
  <si>
    <t>002 - Ulaganja u trajna sredstva, uključujući istraživačku infrastrukturu, u malim i srednjim poduzećima (uključujućiprivatne istraživačke centre) izravno povezanima s aktivnostima istraživanja i inovacija (5.60%), 009 - Aktivnosti istraživanja i inovacija u mikropoduzećima, uključujući umrežavanje (industrijsko istraživanje,eksperimentalan razvoj, studije izvedivosti) (32.05%), 010 - Aktivnosti istraživanja i inovacija u MSP-ovima, uključujući umrežavanje  (60.95%), 012 - Aktivnosti istraživanja i inovacija u javnim istraživačkim centrima, ustanovama visokog obrazovanja i centrimakompetentnosti, uključujući umrežavanje (industrijsko istraživanje, eksperimentalan razvoj, studije izvedivosti) (1.40%)</t>
  </si>
  <si>
    <t>045 - Obnova radi povećanja energetske učinkovitosti ili mjere energetske učinkovitosti za javnu infrastrukturu, demonstracijski projekti i mjere potpore u skladu s kriterijima energetske učinkovitosti (24.00%), 127 - Ostala socijalna infrastruktura koja pridonosi socijalnoj uključenosti u zajednici (28.00%), 166 - Zaštita, razvoj i promicanje kulturne baštine i kulturnih usluga (48.00%)</t>
  </si>
  <si>
    <t>002 - Ulaganja u trajna sredstva, uključujući istraživačku infrastrukturu, u malim i srednjim poduzećima (uključujućiprivatne istraživačke centre) izravno povezanima s aktivnostima istraživanja i inovacija (21.00%), 009 - Aktivnosti istraživanja i inovacija u mikropoduzećima, uključujući umrežavanje (industrijsko istraživanje,eksperimentalan razvoj, studije izvedivosti) (16.00%), 010 - Aktivnosti istraživanja i inovacija u MSP-ovima, uključujući umrežavanje  (57.00%), 012 - Aktivnosti istraživanja i inovacija u javnim istraživačkim centrima, ustanovama visokog obrazovanja i centrimakompetentnosti, uključujući umrežavanje (industrijsko istraživanje, eksperimentalan razvoj, studije izvedivosti) (6.00%)</t>
  </si>
  <si>
    <t>002 - Ulaganja u trajna sredstva, uključujući istraživačku infrastrukturu, u malim i srednjim poduzećima (uključujućiprivatne istraživačke centre) izravno povezanima s aktivnostima istraživanja i inovacija (0.84%), 009 - Aktivnosti istraživanja i inovacija u mikropoduzećima, uključujući umrežavanje (industrijsko istraživanje,eksperimentalan razvoj, studije izvedivosti) (53.77%), 010 - Aktivnosti istraživanja i inovacija u MSP-ovima, uključujući umrežavanje  (43.22%), 012 - Aktivnosti istraživanja i inovacija u javnim istraživačkim centrima, ustanovama visokog obrazovanja i centrimakompetentnosti, uključujući umrežavanje (industrijsko istraživanje, eksperimentalan razvoj, studije izvedivosti) (2.17%)</t>
  </si>
  <si>
    <t>002 - Ulaganja u trajna sredstva, uključujući istraživačku infrastrukturu, u malim i srednjim poduzećima (uključujućiprivatne istraživačke centre) izravno povezanima s aktivnostima istraživanja i inovacija (34.00%), 010 - Aktivnosti istraživanja i inovacija u MSP-ovima, uključujući umrežavanje  (35.00%), 011 - Aktivnosti istraživanja i inovacija u velikim poduzećima, uključujući umrežavanje (23.00%), 012 - Aktivnosti istraživanja i inovacija u javnim istraživačkim centrima, ustanovama visokog obrazovanja i centrimakompetentnosti, uključujući umrežavanje (industrijsko istraživanje, eksperimentalan razvoj, studije izvedivosti) (8.00%)</t>
  </si>
  <si>
    <t>009 - Aktivnosti istraživanja i inovacija u mikropoduzećima, uključujući umrežavanje (industrijsko istraživanje,eksperimentalan razvoj, studije izvedivosti) (28.00%), 010 - Aktivnosti istraživanja i inovacija u MSP-ovima, uključujući umrežavanje  (56.00%), 012 - Aktivnosti istraživanja i inovacija u javnim istraživačkim centrima, ustanovama visokog obrazovanja i centrimakompetentnosti, uključujući umrežavanje (industrijsko istraživanje, eksperimentalan razvoj, studije izvedivosti) (16.00%)</t>
  </si>
  <si>
    <t>009 - Aktivnosti istraživanja i inovacija u mikropoduzećima, uključujući umrežavanje (industrijsko istraživanje,eksperimentalan razvoj, studije izvedivosti) (40.00%), 010 - Aktivnosti istraživanja i inovacija u MSP-ovima, uključujući umrežavanje  (60.00%)</t>
  </si>
  <si>
    <t>002 - Ulaganja u trajna sredstva, uključujući istraživačku infrastrukturu, u malim i srednjim poduzećima (uključujućiprivatne istraživačke centre) izravno povezanima s aktivnostima istraživanja i inovacija (4.00%), 009 - Aktivnosti istraživanja i inovacija u mikropoduzećima, uključujući umrežavanje (industrijsko istraživanje,eksperimentalan razvoj, studije izvedivosti) (36.00%), 010 - Aktivnosti istraživanja i inovacija u MSP-ovima, uključujući umrežavanje  (57.00%), 012 - Aktivnosti istraživanja i inovacija u javnim istraživačkim centrima, ustanovama visokog obrazovanja i centrimakompetentnosti, uključujući umrežavanje (industrijsko istraživanje, eksperimentalan razvoj, studije izvedivosti) (3.00%)</t>
  </si>
  <si>
    <t>009 - Aktivnosti istraživanja i inovacija u mikropoduzećima, uključujući umrežavanje (industrijsko istraživanje,eksperimentalan razvoj, studije izvedivosti) (13.00%), 010 - Aktivnosti istraživanja i inovacija u MSP-ovima, uključujući umrežavanje  (69.00%), 012 - Aktivnosti istraživanja i inovacija u javnim istraživačkim centrima, ustanovama visokog obrazovanja i centrimakompetentnosti, uključujući umrežavanje (industrijsko istraživanje, eksperimentalan razvoj, studije izvedivosti) (18.00%)</t>
  </si>
  <si>
    <t>009 - Aktivnosti istraživanja i inovacija u mikropoduzećima, uključujući umrežavanje (industrijsko istraživanje,eksperimentalan razvoj, studije izvedivosti) (11.00%), 010 - Aktivnosti istraživanja i inovacija u MSP-ovima, uključujući umrežavanje  (85.00%), 012 - Aktivnosti istraživanja i inovacija u javnim istraživačkim centrima, ustanovama visokog obrazovanja i centrimakompetentnosti, uključujući umrežavanje (industrijsko istraživanje, eksperimentalan razvoj, studije izvedivosti) (4.00%)</t>
  </si>
  <si>
    <t>002 - Ulaganja u trajna sredstva, uključujući istraživačku infrastrukturu, u malim i srednjim poduzećima (uključujućiprivatne istraživačke centre) izravno povezanima s aktivnostima istraživanja i inovacija (29.00%), 010 - Aktivnosti istraživanja i inovacija u MSP-ovima, uključujući umrežavanje  (71.00%)</t>
  </si>
  <si>
    <t>009 - Aktivnosti istraživanja i inovacija u mikropoduzećima, uključujući umrežavanje (industrijsko istraživanje,eksperimentalan razvoj, studije izvedivosti) (9.00%), 010 - Aktivnosti istraživanja i inovacija u MSP-ovima, uključujući umrežavanje  (28.00%), 011 - Aktivnosti istraživanja i inovacija u velikim poduzećima, uključujući umrežavanje (58.00%), 012 - Aktivnosti istraživanja i inovacija u javnim istraživačkim centrima, ustanovama visokog obrazovanja i centrimakompetentnosti, uključujući umrežavanje (industrijsko istraživanje, eksperimentalan razvoj, studije izvedivosti) (5.00%)</t>
  </si>
  <si>
    <t>009 - Aktivnosti istraživanja i inovacija u mikropoduzećima, uključujući umrežavanje (industrijsko istraživanje,eksperimentalan razvoj, studije izvedivosti) (16.00%), 010 - Aktivnosti istraživanja i inovacija u MSP-ovima, uključujući umrežavanje  (64.00%), 012 - Aktivnosti istraživanja i inovacija u javnim istraživačkim centrima, ustanovama visokog obrazovanja i centrimakompetentnosti, uključujući umrežavanje (industrijsko istraživanje, eksperimentalan razvoj, studije izvedivosti) (20.00%)</t>
  </si>
  <si>
    <t>002 - Ulaganja u trajna sredstva, uključujući istraživačku infrastrukturu, u malim i srednjim poduzećima (uključujućiprivatne istraživačke centre) izravno povezanima s aktivnostima istraživanja i inovacija (11.00%), 010 - Aktivnosti istraživanja i inovacija u MSP-ovima, uključujući umrežavanje  (75.00%), 012 - Aktivnosti istraživanja i inovacija u javnim istraživačkim centrima, ustanovama visokog obrazovanja i centrimakompetentnosti, uključujući umrežavanje (industrijsko istraživanje, eksperimentalan razvoj, studije izvedivosti) (14.00%)</t>
  </si>
  <si>
    <t>001 - Ulaganja u trajna sredstva, uključujući istraživačku infrastrukturu, u mikropoduzećima izravno povezanima saktivnostima istraživanja i inovacija (28.40%), 009 - Aktivnosti istraživanja i inovacija u mikropoduzećima, uključujući umrežavanje (industrijsko istraživanje,eksperimentalan razvoj, studije izvedivosti) (40.30%), 010 - Aktivnosti istraživanja i inovacija u MSP-ovima, uključujući umrežavanje  (8.40%), 011 - Aktivnosti istraživanja i inovacija u velikim poduzećima, uključujući umrežavanje (19.50%), 012 - Aktivnosti istraživanja i inovacija u javnim istraživačkim centrima, ustanovama visokog obrazovanja i centrimakompetentnosti, uključujući umrežavanje (industrijsko istraživanje, eksperimentalan razvoj, studije izvedivosti) (3.40%)</t>
  </si>
  <si>
    <t>002 - Ulaganja u trajna sredstva, uključujući istraživačku infrastrukturu, u malim i srednjim poduzećima (uključujućiprivatne istraživačke centre) izravno povezanima s aktivnostima istraživanja i inovacija (8.00%), 009 - Aktivnosti istraživanja i inovacija u mikropoduzećima, uključujući umrežavanje (industrijsko istraživanje,eksperimentalan razvoj, studije izvedivosti) (23.00%), 010 - Aktivnosti istraživanja i inovacija u MSP-ovima, uključujući umrežavanje  (53.00%), 012 - Aktivnosti istraživanja i inovacija u javnim istraživačkim centrima, ustanovama visokog obrazovanja i centrimakompetentnosti, uključujući umrežavanje (industrijsko istraživanje, eksperimentalan razvoj, studije izvedivosti) (16.00%)</t>
  </si>
  <si>
    <t>002 - Ulaganja u trajna sredstva, uključujući istraživačku infrastrukturu, u malim i srednjim poduzećima (uključujućiprivatne istraživačke centre) izravno povezanima s aktivnostima istraživanja i inovacija (15.06%), 009 - Aktivnosti istraživanja i inovacija u mikropoduzećima, uključujući umrežavanje (industrijsko istraživanje,eksperimentalan razvoj, studije izvedivosti) (16.73%), 010 - Aktivnosti istraživanja i inovacija u MSP-ovima, uključujući umrežavanje  (54.53%), 012 - Aktivnosti istraživanja i inovacija u javnim istraživačkim centrima, ustanovama visokog obrazovanja i centrimakompetentnosti, uključujući umrežavanje (industrijsko istraživanje, eksperimentalan razvoj, studije izvedivosti) (13.68%)</t>
  </si>
  <si>
    <t>010 - Aktivnosti istraživanja i inovacija u MSP-ovima, uključujući umrežavanje  (31.00%), 011 - Aktivnosti istraživanja i inovacija u velikim poduzećima, uključujući umrežavanje (69.00%)</t>
  </si>
  <si>
    <t>165 - Zaštita, razvoj i promicanje resursa javnog turizma i turističkih usluga (40.00%), 168 - Fizička obnova i sigurnost javnih prostora (60.00%)</t>
  </si>
  <si>
    <t>003 - Ulaganja u trajna sredstva, uključujući istraživačku infrastrukturu, u velikim poduzećima izravno povezanima saktivnostima istraživanja i inovacija (10.00%), 009 - Aktivnosti istraživanja i inovacija u mikropoduzećima, uključujući umrežavanje (industrijsko istraživanje,eksperimentalan razvoj, studije izvedivosti) (25.00%), 010 - Aktivnosti istraživanja i inovacija u MSP-ovima, uključujući umrežavanje  (14.00%), 011 - Aktivnosti istraživanja i inovacija u velikim poduzećima, uključujući umrežavanje (39.00%), 012 - Aktivnosti istraživanja i inovacija u javnim istraživačkim centrima, ustanovama visokog obrazovanja i centrimakompetentnosti, uključujući umrežavanje (industrijsko istraživanje, eksperimentalan razvoj, studije izvedivosti) (12.00%)</t>
  </si>
  <si>
    <t>009 - Aktivnosti istraživanja i inovacija u mikropoduzećima, uključujući umrežavanje (industrijsko istraživanje,eksperimentalan razvoj, studije izvedivosti) (25.00%), 010 - Aktivnosti istraživanja i inovacija u MSP-ovima, uključujući umrežavanje  (57.00%), 012 - Aktivnosti istraživanja i inovacija u javnim istraživačkim centrima, ustanovama visokog obrazovanja i centrimakompetentnosti, uključujući umrežavanje (industrijsko istraživanje, eksperimentalan razvoj, studije izvedivosti) (18.00%)</t>
  </si>
  <si>
    <t>045 - Obnova radi povećanja energetske učinkovitosti ili mjere energetske učinkovitosti za javnu infrastrukturu, demonstracijski projekti i mjere potpore u skladu s kriterijima energetske učinkovitosti (80.00%), 059 - Mjere za prilagodbu klimatskim promjenama te sprječavanje i upravljanje rizicima povezanima s klimom: požari (uključujući podizanje svijesti, sustave civilne zaštite i upravljanja katastrofama, infrastrukture i ekosustavne pristupe) (10.00%), 060 - Mjere za prilagodbu klimatskim promjenama te sprječavanje i upravljanje rizicima povezanima s klimom: ostalo, npr. oluje i suša (uključujući podizanje svijesti, sustave civilne zaštite i upravljanja katastrofama, infrastrukture i ekosustavne pristupe) (10.00%)</t>
  </si>
  <si>
    <t>002 - Ulaganja u trajna sredstva, uključujući istraživačku infrastrukturu, u malim i srednjim poduzećima (uključujućiprivatne istraživačke centre) izravno povezanima s aktivnostima istraživanja i inovacija (9.00%), 009 - Aktivnosti istraživanja i inovacija u mikropoduzećima, uključujući umrežavanje (industrijsko istraživanje,eksperimentalan razvoj, studije izvedivosti) (7.00%), 010 - Aktivnosti istraživanja i inovacija u MSP-ovima, uključujući umrežavanje  (78.00%), 012 - Aktivnosti istraživanja i inovacija u javnim istraživačkim centrima, ustanovama visokog obrazovanja i centrimakompetentnosti, uključujući umrežavanje (industrijsko istraživanje, eksperimentalan razvoj, studije izvedivosti) (6.00%)</t>
  </si>
  <si>
    <t>003 - Ulaganja u trajna sredstva, uključujući istraživačku infrastrukturu, u velikim poduzećima izravno povezanima saktivnostima istraživanja i inovacija (10.00%), 009 - Aktivnosti istraživanja i inovacija u mikropoduzećima, uključujući umrežavanje (industrijsko istraživanje,eksperimentalan razvoj, studije izvedivosti) (19.00%), 010 - Aktivnosti istraživanja i inovacija u MSP-ovima, uključujući umrežavanje  (7.00%), 011 - Aktivnosti istraživanja i inovacija u velikim poduzećima, uključujući umrežavanje (45.00%), 012 - Aktivnosti istraživanja i inovacija u javnim istraživačkim centrima, ustanovama visokog obrazovanja i centrimakompetentnosti, uključujući umrežavanje (industrijsko istraživanje, eksperimentalan razvoj, studije izvedivosti) (19.00%)</t>
  </si>
  <si>
    <t>009 - Aktivnosti istraživanja i inovacija u mikropoduzećima, uključujući umrežavanje (industrijsko istraživanje,eksperimentalan razvoj, studije izvedivosti) (16.00%), 010 - Aktivnosti istraživanja i inovacija u MSP-ovima, uključujući umrežavanje  (18.00%), 011 - Aktivnosti istraživanja i inovacija u velikim poduzećima, uključujući umrežavanje (57.00%), 012 - Aktivnosti istraživanja i inovacija u javnim istraživačkim centrima, ustanovama visokog obrazovanja i centrimakompetentnosti, uključujući umrežavanje (industrijsko istraživanje, eksperimentalan razvoj, studije izvedivosti) (9.00%)</t>
  </si>
  <si>
    <t>079 - Zaštita prirode i bioraznolikosti, prirodna baština i resursi, zelena i plava infrastruktura (40.00%), 166 - Zaštita, razvoj i promicanje kulturne baštine i kulturnih usluga (60.00%)</t>
  </si>
  <si>
    <t>001 - Ulaganja u trajna sredstva, uključujući istraživačku infrastrukturu, u mikropoduzećima izravno povezanima saktivnostima istraživanja i inovacija (15.00%), 009 - Aktivnosti istraživanja i inovacija u mikropoduzećima, uključujući umrežavanje (industrijsko istraživanje,eksperimentalan razvoj, studije izvedivosti) (43.00%), 010 - Aktivnosti istraživanja i inovacija u MSP-ovima, uključujući umrežavanje  (42.00%)</t>
  </si>
  <si>
    <t>045 - Obnova radi povećanja energetske učinkovitosti ili mjere energetske učinkovitosti za javnu infrastrukturu, demonstracijski projekti i mjere potpore u skladu s kriterijima energetske učinkovitosti (5.00%), 059 - Mjere za prilagodbu klimatskim promjenama te sprječavanje i upravljanje rizicima povezanima s klimom: požari (uključujući podizanje svijesti, sustave civilne zaštite i upravljanja katastrofama, infrastrukture i ekosustavne pristupe) (85.00%), 127 - Ostala socijalna infrastruktura koja pridonosi socijalnoj uključenosti u zajednici (10.00%)</t>
  </si>
  <si>
    <t>079 - Zaštita prirode i bioraznolikosti, prirodna baština i resursi, zelena i plava infrastruktura (40.00%), 127 - Ostala socijalna infrastruktura koja pridonosi socijalnoj uključenosti u zajednici (60.00%)</t>
  </si>
  <si>
    <t>003 - Ulaganja u trajna sredstva, uključujući istraživačku infrastrukturu, u velikim poduzećima izravno povezanima saktivnostima istraživanja i inovacija (9.00%), 010 - Aktivnosti istraživanja i inovacija u MSP-ovima, uključujući umrežavanje  (40.00%), 011 - Aktivnosti istraživanja i inovacija u velikim poduzećima, uključujući umrežavanje (51.00%)</t>
  </si>
  <si>
    <t>009 - Aktivnosti istraživanja i inovacija u mikropoduzećima, uključujući umrežavanje (industrijsko istraživanje,eksperimentalan razvoj, studije izvedivosti) (87.00%), 012 - Aktivnosti istraživanja i inovacija u javnim istraživačkim centrima, ustanovama visokog obrazovanja i centrimakompetentnosti, uključujući umrežavanje (industrijsko istraživanje, eksperimentalan razvoj, studije izvedivosti) (13.00%)</t>
  </si>
  <si>
    <t>045 - Obnova radi povećanja energetske učinkovitosti ili mjere energetske učinkovitosti za javnu infrastrukturu, demonstracijski projekti i mjere potpore u skladu s kriterijima energetske učinkovitosti (35.00%), 166 - Zaštita, razvoj i promicanje kulturne baštine i kulturnih usluga (65.00%)</t>
  </si>
  <si>
    <t>044 - Obnova radi povećanja energetske učinkovitosti ili mjere energetske učinkovitosti za javnu infrastrukturu, demonstracijski projekti i mjere potpore (10.00%), 079 - Zaštita prirode i bioraznolikosti, prirodna baština i resursi, zelena i plava infrastruktura (10.00%), 165 - Zaštita, razvoj i promicanje resursa javnog turizma i turističkih usluga (80.00%)</t>
  </si>
  <si>
    <t>079 - Zaštita prirode i bioraznolikosti, prirodna baština i resursi, zelena i plava infrastruktura (80.00%), 168 - Fizička obnova i sigurnost javnih prostora (20.00%)</t>
  </si>
  <si>
    <t>059 - Mjere za prilagodbu klimatskim promjenama te sprječavanje i upravljanje rizicima povezanima s klimom: požari (uključujući podizanje svijesti, sustave civilne zaštite i upravljanja katastrofama, infrastrukture i ekosustavne pristupe) (90.00%), 127 - Ostala socijalna infrastruktura koja pridonosi socijalnoj uključenosti u zajednici (10.00%)</t>
  </si>
  <si>
    <t>045 - Obnova radi povećanja energetske učinkovitosti ili mjere energetske učinkovitosti za javnu infrastrukturu, demonstracijski projekti i mjere potpore u skladu s kriterijima energetske učinkovitosti (5.00%), 127 - Ostala socijalna infrastruktura koja pridonosi socijalnoj uključenosti u zajednici (45.00%), 166 - Zaštita, razvoj i promicanje kulturne baštine i kulturnih usluga (50.00%)</t>
  </si>
  <si>
    <t>073 - Sanacija industrijskih lokacija i onečišćenog zemljišta (93.59%), 079 - Zaštita prirode i bioraznolikosti, prirodna baština i resursi, zelena i plava infrastruktura (6.41%)</t>
  </si>
  <si>
    <t>079 - Zaštita prirode i bioraznolikosti, prirodna baština i resursi, zelena i plava infrastruktura (5.00%), 165 - Zaštita, razvoj i promicanje resursa javnog turizma i turističkih usluga (95.00%)</t>
  </si>
  <si>
    <t>020 - Poslovna infrastruktura za MSP-ove (uključujući industrijske parkove i pogone) (100.00%)</t>
  </si>
  <si>
    <t>079 - Zaštita prirode i bioraznolikosti, prirodna baština i resursi, zelena i plava infrastruktura (20.00%), 166 - Zaštita, razvoj i promicanje kulturne baštine i kulturnih usluga (80.00%)</t>
  </si>
  <si>
    <t>073 - Sanacija industrijskih lokacija i onečišćenog zemljišta (50.00%), 166 - Zaštita, razvoj i promicanje kulturne baštine i kulturnih usluga (50.00%)</t>
  </si>
  <si>
    <t>073 - Sanacija industrijskih lokacija i onečišćenog zemljišta (72.28%), 168 - Fizička obnova i sigurnost javnih prostora (27.72%)</t>
  </si>
  <si>
    <t>010 - Aktivnosti istraživanja i inovacija u MSP-ovima, uključujući umrežavanje  (62.00%), 011 - Aktivnosti istraživanja i inovacija u velikim poduzećima, uključujući umrežavanje (31.00%), 012 - Aktivnosti istraživanja i inovacija u javnim istraživačkim centrima, ustanovama visokog obrazovanja i centrimakompetentnosti, uključujući umrežavanje (industrijsko istraživanje, eksperimentalan razvoj, studije izvedivosti) (7.00%)</t>
  </si>
  <si>
    <t>009 - Aktivnosti istraživanja i inovacija u mikropoduzećima, uključujući umrežavanje (industrijsko istraživanje,eksperimentalan razvoj, studije izvedivosti) (20.76%), 010 - Aktivnosti istraživanja i inovacija u MSP-ovima, uključujući umrežavanje  (62.34%), 012 - Aktivnosti istraživanja i inovacija u javnim istraživačkim centrima, ustanovama visokog obrazovanja i centrimakompetentnosti, uključujući umrežavanje (industrijsko istraživanje, eksperimentalan razvoj, studije izvedivosti) (16.90%)</t>
  </si>
  <si>
    <t>044 - Obnova radi povećanja energetske učinkovitosti ili mjere energetske učinkovitosti za javnu infrastrukturu, demonstracijski projekti i mjere potpore (26.02%), 073 - Sanacija industrijskih lokacija i onečišćenog zemljišta (72.33%), 079 - Zaštita prirode i bioraznolikosti, prirodna baština i resursi, zelena i plava infrastruktura (1.65%)</t>
  </si>
  <si>
    <t>Bjelovarsko-bilogorska županija (100.00%)</t>
  </si>
  <si>
    <t>Šibensko-kninska županija (100.00%)</t>
  </si>
  <si>
    <t>Dubrovačko-neretvanska županija (100.00%)</t>
  </si>
  <si>
    <t>Karlovačka županija (100.00%)</t>
  </si>
  <si>
    <t>Sisačko-moslavačka županija (100.00%)</t>
  </si>
  <si>
    <t>Koprivničko-križevačka županija (100.00%)</t>
  </si>
  <si>
    <t>Istarska županija (100.00%)</t>
  </si>
  <si>
    <t>Međimurska županija (100.00%)</t>
  </si>
  <si>
    <t>Vukovarsko-srijemska županija (100.00%)</t>
  </si>
  <si>
    <t>Splitsko-dalmatinska županija (100.00%)</t>
  </si>
  <si>
    <t>Varaždinska županija (100.00%)</t>
  </si>
  <si>
    <t>Brodsko-posavska županija (100.00%)</t>
  </si>
  <si>
    <t>Požeško-slavonska županija (100.00%)</t>
  </si>
  <si>
    <t>Osječko-baranjska županija (100.00%)</t>
  </si>
  <si>
    <t>Krapinsko-zagorska županija (100.00%)</t>
  </si>
  <si>
    <t>Virovitičko-podravska županija (100.00%)</t>
  </si>
  <si>
    <t>Zadarska županija (100.00%)</t>
  </si>
  <si>
    <t>Primorsko-goranska županija (100.00%)</t>
  </si>
  <si>
    <t>Ličko-senjska županija (100.00%)</t>
  </si>
  <si>
    <t>Zagrebačka županija (100.00%)</t>
  </si>
  <si>
    <t>Karlovačka županija (51.20%), Osječko-baranjska županija (48.80%)</t>
  </si>
  <si>
    <t>Osječko-baranjska županija (40.00%), Požeško-slavonska županija (15.00%), Sisačko-moslavačka županija (40.00%), Vukovarsko-srijemska županija (5.00%)</t>
  </si>
  <si>
    <t>Krapinsko-zagorska županija (20.00%), Međimurska županija (60.00%), Zagrebačka županija (20.00%)</t>
  </si>
  <si>
    <t>Bjelovarsko-bilogorska županija (3.00%), Karlovačka županija (87.00%), Osječko-baranjska županija (10.00%)</t>
  </si>
  <si>
    <t>Karlovačka županija (20.00%), Požeško-slavonska županija (10.00%), Sisačko-moslavačka županija (20.00%), Vukovarsko-srijemska županija (50.00%)</t>
  </si>
  <si>
    <t>Primorsko-goranska županija (4.00%), Splitsko-dalmatinska županija (96.00%)</t>
  </si>
  <si>
    <t>Grad Zagreb (10.00%), Zagrebačka županija (90.00%)</t>
  </si>
  <si>
    <t>Međimurska županija (8.00%), Zagrebačka županija (92.00%)</t>
  </si>
  <si>
    <t>Krapinsko-zagorska županija (13.00%), Varaždinska županija (35.00%), Zagrebačka županija (52.00%)</t>
  </si>
  <si>
    <t>Grad Zagreb (10.00%), Krapinsko-zagorska županija (47.00%), Varaždinska županija (9.00%), Zagrebačka županija (34.00%)</t>
  </si>
  <si>
    <t>Primorsko-goranska županija (78.00%), Splitsko-dalmatinska županija (22.00%)</t>
  </si>
  <si>
    <t>Splitsko-dalmatinska županija (15.17%), Šibensko-kninska županija (37.41%), Zadarska županija (47.42%)</t>
  </si>
  <si>
    <t>Krapinsko-zagorska županija (20.00%), Varaždinska županija (24.00%), Zagrebačka županija (56.00%)</t>
  </si>
  <si>
    <t>Dubrovačko-neretvanska županija (34.00%), Splitsko-dalmatinska županija (66.00%)</t>
  </si>
  <si>
    <t>Krapinsko-zagorska županija (35.00%), Varaždinska županija (65.00%)</t>
  </si>
  <si>
    <t>Osječko-baranjska županija (22.98%), Požeško-slavonska županija (59.60%), Sisačko-moslavačka županija (17.42%)</t>
  </si>
  <si>
    <t>Karlovačka županija (75.00%), Osječko-baranjska županija (25.00%)</t>
  </si>
  <si>
    <t>Primorsko-goranska županija (10.00%), Splitsko-dalmatinska županija (30.00%), Šibensko-kninska županija (50.00%), Zadarska županija (10.00%)</t>
  </si>
  <si>
    <t>Brodsko-posavska županija (9.00%), Požeško-slavonska županija (3.00%), Sisačko-moslavačka županija (88.00%)</t>
  </si>
  <si>
    <t>Bjelovarsko-bilogorska županija (79.00%), Brodsko-posavska županija (21.00%)</t>
  </si>
  <si>
    <t>Splitsko-dalmatinska županija (9.09%), Šibensko-kninska županija (90.91%)</t>
  </si>
  <si>
    <t>Koprivničko-križevačka županija (19.58%), Krapinsko-zagorska županija (73.16%), Varaždinska županija (7.26%)</t>
  </si>
  <si>
    <t>Brodsko-posavska županija (20.00%), Karlovačka županija (60.00%), Požeško-slavonska županija (20.00%)</t>
  </si>
  <si>
    <t>Brodsko-posavska županija (9.00%), Grad Zagreb (11.00%), Osječko-baranjska županija (58.00%), Sisačko-moslavačka županija (7.00%), Vukovarsko-srijemska županija (15.00%)</t>
  </si>
  <si>
    <t>Osječko-baranjska županija (30.00%), Virovitičko-podravska županija (70.00%)</t>
  </si>
  <si>
    <t>Brodsko-posavska županija (3.00%), Osječko-baranjska županija (37.00%), Vukovarsko-srijemska županija (60.00%)</t>
  </si>
  <si>
    <t>Bjelovarsko-bilogorska županija (85.00%), Osječko-baranjska županija (5.00%), Virovitičko-podravska županija (10.00%)</t>
  </si>
  <si>
    <t>Primorsko-goranska županija (54.00%), Splitsko-dalmatinska županija (46.00%)</t>
  </si>
  <si>
    <t>Osječko-baranjska županija (90.00%), Požeško-slavonska županija (10.00%)</t>
  </si>
  <si>
    <t>Bjelovarsko-bilogorska županija (7.00%), Brodsko-posavska županija (7.00%), Dubrovačko-neretvanska županija (4.00%), Istarska županija (4.00%), Karlovačka županija (7.00%), Koprivničko-križevačka županija (4.00%), Ličko-senjska županija (4.00%), Međimurska županija (4.00%), Osječko-baranjska županija (7.00%), Požeško-slavonska županija (7.00%), Primorsko-goranska županija (4.00%), Sisačko-moslavačka županija (7.00%), Splitsko-dalmatinska županija (4.00%), Šibensko-kninska županija (4.00%), Varaždinska županija (4.00%), Virovitičko-podravska županija (7.00%), Vukovarsko-srijemska županija (7.00%), Zadarska županija (4.00%), Zagrebačka županija (4.00%)</t>
  </si>
  <si>
    <t>Bjelovarsko-bilogorska županija (5.00%), Brodsko-posavska županija (5.00%), Dubrovačko-neretvanska županija (5.00%), Istarska županija (5.00%), Karlovačka županija (5.00%), Koprivničko-križevačka županija (5.00%), Krapinsko-zagorska županija (5.00%), Ličko-senjska županija (5.00%), Međimurska županija (5.00%), Osječko-baranjska županija (5.00%), Požeško-slavonska županija (5.00%), Primorsko-goranska županija (5.00%), Sisačko-moslavačka županija (5.00%), Splitsko-dalmatinska županija (5.00%), Šibensko-kninska županija (5.00%), Varaždinska županija (5.00%), Virovitičko-podravska županija (5.00%), Vukovarsko-srijemska županija (5.00%), Zadarska županija (5.00%), Zagrebačka županija (5.00%)</t>
  </si>
  <si>
    <t>Koprivničko-križevačka županija (60.00%), Međimurska županija (20.00%), Varaždinska županija (20.00%)</t>
  </si>
  <si>
    <t>Koprivničko-križevačka županija (6.00%), Međimurska županija (15.00%), Varaždinska županija (63.00%), Zagrebačka županija (16.00%)</t>
  </si>
  <si>
    <t>Međimurska županija (20.00%), Varaždinska županija (80.00%)</t>
  </si>
  <si>
    <t>Istarska županija (14.78%), Primorsko-goranska županija (66.31%), Zadarska županija (18.91%)</t>
  </si>
  <si>
    <t>Istarska županija (40.00%), Primorsko-goranska županija (60.00%)</t>
  </si>
  <si>
    <t>Koprivničko-križevačka županija (30.00%), Varaždinska županija (70.00%)</t>
  </si>
  <si>
    <t>Koprivničko-križevačka županija (69.00%), Varaždinska županija (16.00%), Zagrebačka županija (15.00%)</t>
  </si>
  <si>
    <t>Varaždinska županija (50.00%), Zagrebačka županija (50.00%)</t>
  </si>
  <si>
    <t>Koprivničko-križevačka županija (9.00%), Zagrebačka županija (91.00%)</t>
  </si>
  <si>
    <t>Istarska županija (30.00%), Ličko-senjska županija (40.00%), Splitsko-dalmatinska županija (30.00%)</t>
  </si>
  <si>
    <t>Boogie Bakery d.o.o. za usluge</t>
  </si>
  <si>
    <t>ELEKTRODA ZAGREB, tvornica dodatnih materijala za zavarivanje, društvo s ograničenom odgovornošću</t>
  </si>
  <si>
    <t>Projekt "SPIN sjever – inovacijom do izvrsnosti" okuplja konzorcij vodećih metaloprerađivačkih tvrtki i akademske institucije iz Sjeverne Hrvatske: Elektroda Zagreb d.o.o., Strojopromet d.o.o., Šturman Bravarska Radionica i Sveučilište Sjever. 
Cilj projekta je razvoj inovativnih zavarivačkih materijala, uključujući nepobakrenu žicu, dvostruko oplaštene elektrode i TIG MO šipke. Projekt će unaprijediti tehnološke procese, povećati kvalitetu proizvoda i smanjiti CO2 otisak. Svi partneri donose specifične kapacitete, iskustva i znanja potrebna za uspješnu provedbu. Rezultat će biti povećana konkurentnost regije, nova radna mjesta i jačanje veze između akademske i gospodarske sfere.</t>
  </si>
  <si>
    <t>IP.1.2.04.0001</t>
  </si>
  <si>
    <t>RAZVOJNA AGENCIJA GRADA KAŠTELA</t>
  </si>
  <si>
    <t xml:space="preserve">Poticanje poduzetničke konkurentnosti UAS-a </t>
  </si>
  <si>
    <t>Projekt "Poticanje poduzetničke konkurentnosti UAS-a" ima za svrhu  dodatno osnaživanje RA Kastelara i  RA Odraz u aspektu prostornih, programskih i tehničkih kapaciteta radi nastavka pružanja visokokvalitetnih profesionalnih usluga MSP-ovima u područjima poslovnog razvoja baziranog na digitalizaciji poslovanja, primjeni pametnih, kreativnih i zelenih rješenja, čiste enegrije te umrežavanju i sinergiji proizvoda i usluga urbanog i ruralnog segmenta. Projektom se formira Coworkig prostor kao mjesto druženja, povezivanja i razmjene znanja dionika javnog i privatnog sektora u cilju unapređenja i optimizacije  poslovnih procesa, proizvoda i usluga u skladu sa načelima Industrijske tranzicije te  Regionalnim lancima veće dodatne vrijednosti.</t>
  </si>
  <si>
    <t>Kaštela</t>
  </si>
  <si>
    <t>Jadranska Hrvatska (40.00%), Jadranska Hrvatska (60.00%)</t>
  </si>
  <si>
    <t>IP.2.1.02.0011</t>
  </si>
  <si>
    <t>OPĆINA VELIKO TRGOVIŠĆE</t>
  </si>
  <si>
    <t>Biciklistička staza Biser Zagorja</t>
  </si>
  <si>
    <t>Projekt „Biciklistička staza Biser Zagorja“ predviđa izgradnju moderne, dvosmjerne staze duljine 9,5 km u Općini Veliko Trgovišće, povezujući naselja Jezero Klanječko i Dubrovčan. Cilj projekta je poticanje održive mobilnosti, povećanje sigurnosti biciklista te smanjenje emisija stakleničkih plinova. Staza će biti prilagođena svim korisnicima, uključujući osobe s invaliditetom, i povezati biciklistički promet s javnim prijevozom. Financirana bespovratnim sredstvima i općinskim proračunom, staza donosi i razvoj lokalnog turizma, cikloturizma i kvalitetniji način života za stanovnike Općine Veliko Trgovišće te okolnih naselja u sklopu Urbane aglomeracije Zagreb.</t>
  </si>
  <si>
    <t>Veliko Trgovišće</t>
  </si>
  <si>
    <t>IP.2.1.02.0012</t>
  </si>
  <si>
    <t>OPĆINA STUPNIK</t>
  </si>
  <si>
    <t>Izgradnja biciklističke staze u Stupničkoobreškoj ulici</t>
  </si>
  <si>
    <t xml:space="preserve">Projektom je predviđena aktivnost izgradnje biciklističke staze u Stupničkoobreškoj ulici. Nositelj projekta je Općina Stupnik. Nova biciklistička staza predviđa se kontinuirano sa istočne strane postojećeg kolnika, sa uklopom na postojeći nogostup na jugu, uklopom na postojeći nogostup izgrađen na mostu preko potoka Starča te sa uklopom na postojeći nogostup u zoni raskrižja s Ulicom Micani na sjeveru. Predmetna biciklistička staza projektirana je u duljini od 685,0 m. Za odvodnju oborinskih voda s prometnice izgrađene su postojeće dionice oborinskih kanala koji su spojeni u Potok Starču. </t>
  </si>
  <si>
    <t>IP.2.1.12.0001</t>
  </si>
  <si>
    <t>Unaprjeđenje sustava javnog prijevoza na Urbanom području Koprivnica</t>
  </si>
  <si>
    <t>Cilj projekta je proširenje i modernizacija ekološki prihvatljivog javnog prijevoza na dijelu Urbanog područja Koprivnica koji obuhvaća Grad Koprivnicu, Općinu Peteranec, Općinu Koprivnički Bregi i Općinu Koprivnički Ivanec. Projekt obuhvaća implementaciju novih autobusnih linija na kojima će prometovati novi električni autobusi koji će se nabaviti u sklopu ovog projekta zajedno sa novim sustavom dijeljenih bicikala. U sklopu projekta uspostaviti će se infrastruktura potreba za funkcioniranje prethodno navedenih sustava. 
Također, ovim projektom će se mitigirati emisija štetnih plinova, smanjenjiti prometnih zagušenja, povećati sigurnosti u prometu i poboljšati kvaliteta života na području obuhvata projekta.</t>
  </si>
  <si>
    <t>Sjeverna Hrvatska (10.00%), Sjeverna Hrvatska (5.00%), Sjeverna Hrvatska (5.00%), Sjeverna Hrvatska (80.00%)</t>
  </si>
  <si>
    <t>082 (73.00%), 085 (27.00%)</t>
  </si>
  <si>
    <t>082 - Vozni park čistoga gradskog prometa (73.00%), 085 - Digitalizacija prometa kad je dijelom namijenjena smanjenju emisija stakleničkih plinova: gradski promet (27.00%)</t>
  </si>
  <si>
    <t>073 (20.00%), 079 (20.00%), 165 (20.00%), 166 (20.00%), 168 (20.00%)</t>
  </si>
  <si>
    <t>073 - Sanacija industrijskih lokacija i onečišćenog zemljišta (20.00%), 079 - Zaštita prirode i bioraznolikosti, prirodna baština i resursi, zelena i plava infrastruktura (20.00%), 165 - Zaštita, razvoj i promicanje resursa javnog turizma i turističkih usluga (20.00%), 166 - Zaštita, razvoj i promicanje kulturne baštine i kulturnih usluga (20.00%), 168 - Fizička obnova i sigurnost javnih prostora (20.00%)</t>
  </si>
  <si>
    <t>IP.3.1.05.0001</t>
  </si>
  <si>
    <t>"Nova glazba na starom mjestu"</t>
  </si>
  <si>
    <t xml:space="preserve">Grad Virovitica nositelj je projektnog prijedloga „Nova glazba na starom mjestu“ kojim se gradi suvremena koncertna dvorana i ljetna pozornica s glazbenom školom u strogom centru grada, gdje je i prošlog stoljeća bila prva glazbena škola u Virovitici. Projektom se osigurava djelatnicima i polaznicima Glazbene škole, ali i organizacijama civilnog društva i drugim dionicima u kulturi korištenje novog, atraktivnog prostora sa suvremenom opremom, novouređenom koncertnom dvoranom i ljetnom pozornicom u svrhu stvaranja novih kulturnih, obrazovnih i drugih sadržaja. Cilj projekta je razvoj kulturnih i turističkih potencijala urbanog područja, kao i promocije kulturnih aktivnosti. Planirano razdoblje provedbe projekta je 30 mjeseci.  </t>
  </si>
  <si>
    <t>IP.3.1.08.0003</t>
  </si>
  <si>
    <t>KLINIČKI BOLNIČKI CENTAR SPLIT</t>
  </si>
  <si>
    <t>Centar za pohranu i analizu podataka KBC Split</t>
  </si>
  <si>
    <t>Projektom će se obnoviti i revitalizirati brownfield lokacija u sklopu stare vojne bolnice lokaliteta Križine KBC Split te riješiti problem neadekvatne pohrane, upravljanja i pretvorba postojeće medicinske dokumentacije iz analognog u digitalni oblik. Cilj projekta je prenamjena bivše praonice u prostor arhiva KBC-a Split, nabava potrebne uredske i arhivske opreme, te nabava informatičkog sustava i opreme za digitalizaciju arhivskog gradiva. Projekt ima utjecaja na nekoliko ključnih ciljnih skupina kako bi se poboljšao pristup, upravljanje i analiza zdravstvenim podatcima: zdravstveno osoblje, pacijente, istraživače i znanstvenike, administrativno osoblje, osoblje zaduženo za arhiviranje dokumentacije te upravu Bolnice.</t>
  </si>
  <si>
    <t>IP.3.1.08.0004</t>
  </si>
  <si>
    <t>Inovacijski centar za digitalnu poljoprivredu</t>
  </si>
  <si>
    <t>Projekt je usmjeren na revitalizaciju i prenamjenu brownfield lokacije zgrada na Štaliji za potrebe smještaja Inovacijskog centra za digitalnu poljoprivredu, što će omogućiti uspostavu suvremene znanstveno-istraživačke infrastrukture potrebne za provedbu nastave na studijima mediteranske poljoprivrede Sveučilišta u Splitu, provedbu istraživačkih i inovacijskih projekata usmjerenih na razvoj digitalnih rješenja za poljoprivredu te edukaciju poljoprivrednika s ciljem unaprjeđenja kvalitete poljoprivredne proizvodnje.</t>
  </si>
  <si>
    <t>IP.3.1.18.0001</t>
  </si>
  <si>
    <t>Izgradnja i uređenje Parka Grabrik s nadogradnjom biciklističke infrastrukture</t>
  </si>
  <si>
    <t>Projekt se odnosi na aktivnosti uređenja i opremanja parka Grabrik kao dijela zelene infrastrukture, s posebnim dijelom parka namijenjenog za pse te nadogradnju prometnice i mreže biciklističke infrastrukture kroz bivšu vojarnu Luščić. 
Cilj projekta je podizanje kvalitete života lokalnog stanovništva grada Karlovca te poticanje uključivog gospodarskog i društvenog rasta i razvoja unaprjeđenjem biciklističke infrastrukture i stavljanjem u funkciju neiskorištene postojeće zelene površine u moderno izgrađen i opremljen urbani park. 
Ciljne skupine obuhvaćene ovim projektom su građani gradskih četvrti Grabrik i Luščić, građani okolnih četvrti te vlasnici i treneri pasa.</t>
  </si>
  <si>
    <t>079 (56.36%), 083 (43.64%)</t>
  </si>
  <si>
    <t>079 - Zaštita prirode i bioraznolikosti, prirodna baština i resursi, zelena i plava infrastruktura (56.36%), 083 - Biciklistička infrastruktura (43.64%)</t>
  </si>
  <si>
    <t>IP.3.1.22.0001</t>
  </si>
  <si>
    <t>ZAGREBAČKI ELEKTRIČNI TRAMVAJ d.o.o. za trgovinu, usluge i javni prijevoz</t>
  </si>
  <si>
    <t>REVITALIZACIJA ZAGREBAČKE USPINJAČE</t>
  </si>
  <si>
    <t>Prijavitelj projekta je Zagrebački električni tramvaj d.o.o. Projektom će se provesti sveobuhvatna obnova zagrebačke uspinjače u svrhu zaštite i očuvanja uspinjače kao kulturne baštine i turističkog simbola grada Zagreba. Revitalizacijom će se povećati sigurnost, udobnost i dostupnost uspinjače te smanjiti operativni troškovi i troškovi održavanja. Projektom će se umanjiti negativni utjecaj na okoliš. 
Projekt se provodi na adresi Josipa Eugena Tomića 7a, Zagreb u trajanju od 34 mjeseca.
Ciljna skupina su svi građani i posjetitelji grada Zagreba te urbane aglomeracije Zagreb.
Ukupna vrijednost projekta iznosi 9.088.852,86 EUR. Ukupno prihvatljiv trošak iznosi 7.271.082,29 EUR. Neprihvatljiv trošak iznosi 1.817.770,57 EUR i odnosi se na PDV.</t>
  </si>
  <si>
    <t>165 (60.00%), 166 (40.00%)</t>
  </si>
  <si>
    <t>165 - Zaštita, razvoj i promicanje resursa javnog turizma i turističkih usluga (60.00%), 166 - Zaštita, razvoj i promicanje kulturne baštine i kulturnih usluga (40.00%)</t>
  </si>
  <si>
    <t>IP.3.1.28.0001</t>
  </si>
  <si>
    <t>Centar znanja i planetarij Munjara</t>
  </si>
  <si>
    <t>Grad Sisak planira revitaliziranu zgradu pretvoriti u moderan edukacijsko interpretacijski centar provedbom projekta „Centar znanja i planetarij Munjara“. Provedbom projekta će se značajno unaprijediti edukativna, kulturna i turistička ponuda grada. Projekt doprinosi uređenju okoliša zgrade i opremanju zgrade u edukativno interpretacijski centar posvećen vrednovanju industrijske i kulturne baštine Grada Siska u spoju s modernim planetarijem čime projekt doprinosi društveno-gospodarskom razvoju Siska, posebno u popularizaciji znanosti, edukacija, kulture i održivog turizma.</t>
  </si>
  <si>
    <t>073 (40.00%), 165 (30.00%), 166 (30.00%)</t>
  </si>
  <si>
    <t>073 - Sanacija industrijskih lokacija i onečišćenog zemljišta (40.00%), 165 - Zaštita, razvoj i promicanje resursa javnog turizma i turističkih usluga (30.00%), 166 - Zaštita, razvoj i promicanje kulturne baštine i kulturnih usluga (30.00%)</t>
  </si>
  <si>
    <t>IP.3.1.29.0001</t>
  </si>
  <si>
    <t>GRAD DUGA RESA</t>
  </si>
  <si>
    <t>Društveno-kulturni centar (DKC)</t>
  </si>
  <si>
    <t>Društveno-kulturni centar u Duga Resi (DKC), prateći mjerilo malog grada, predstavlja prostorno-programski hibrid društvene infrastrukture, s ciljem optimiziranja korištenja prostornih i ostalih resursa, stvaranja novih oblika društvenosti te kao podrška i poticaj za socijalnu inkluziju, građansku solidarnost, društveni dijalog i borbu protiv siromaštva. Građevina je javne i društvene namjene, koja udomljuje kulturni, umjetnički, obrazovni, zabavni i socijalni sadržaj, za sve građane Duga Rese i šireg područja Karlovačke županije.  Svrha projekta je unaprijediti i  modernizirati javne usluge građanima i gostima iz područja društvenih aktivnosti i kulture posredstvom moderne javne građevine kapacitirane za postizanje zacrtanih ciljeva.</t>
  </si>
  <si>
    <t>Duga Resa</t>
  </si>
  <si>
    <t>073 (86.86%), 079 (3.30%), 166 (9.84%)</t>
  </si>
  <si>
    <t>073 - Sanacija industrijskih lokacija i onečišćenog zemljišta (86.86%), 079 - Zaštita prirode i bioraznolikosti, prirodna baština i resursi, zelena i plava infrastruktura (3.30%), 166 - Zaštita, razvoj i promicanje kulturne baštine i kulturnih usluga (9.84%)</t>
  </si>
  <si>
    <t>IP.3.1.30.0001</t>
  </si>
  <si>
    <t>KOMUNALAC društvo s ograničenom odgovornošću za obavljanje komunalnih djelatnosti</t>
  </si>
  <si>
    <t>Zeleni centar Bjelovar</t>
  </si>
  <si>
    <t>Projekt Zeleni centar Bjelovar obuhvaća obnovu i izgradnju javne infrastrukture tj. izgradnja i opremanje Zelenog centra Bjelovar u okviru kojeg će se uspostaviti prostor za tržnicu, gospodarske manifestacije, sajmove, najam te prostor za podzemnu garažu koja će uključivati Park&amp;Ride sustav, te rekonstrukciju i opremanje parka na Trgu hrvatskih branitelja. Projektom se uređuje višenamjenska, zelena i biciklistička infrastruktura u gradu središtu Većeg urbanog područja Bjelovar</t>
  </si>
  <si>
    <t>079 (9.00%), 083 (5.00%), 168 (86.00%)</t>
  </si>
  <si>
    <t>079 - Zaštita prirode i bioraznolikosti, prirodna baština i resursi, zelena i plava infrastruktura (9.00%), 083 - Biciklistička infrastruktura (5.00%), 168 - Fizička obnova i sigurnost javnih prostora (86.00%)</t>
  </si>
  <si>
    <t>IP.3.1.31.0001</t>
  </si>
  <si>
    <t>OPĆINA ŠTEFANJE</t>
  </si>
  <si>
    <t>VatroEduka Park</t>
  </si>
  <si>
    <t xml:space="preserve">Projekt rješava problem nedostatka javne integrirane sportsko-zelene infrastrukture koja sadržava zelenu površinu prilagođenu za potrebe održavanja vatrogasnih vježbi i vatrogasnih natjecanja. Opći cilj je Ulaganje u razvoj javne integrirane višenamjenske infrastrukture kroz izgradnju i opremanje sportsko-zelene infrastrukture u vlasništvu Općine Štefanje na području VUPBJ. Specifični cilj je Izgradnja i opremanje VatroEduka Parka kao javne integrirane višenamjenske sportsko-zelene infrastrukture značajne za uključiv gospodarski i društveni razvoj s ciljem poboljšanja kvalitete života stanovnika VUPBJ kroz proširenje ponude te povećanja dostupnosti navedenih sadržaja. Ciljne skupine su stanovništvo VUPBJ, OCD (DVD-i) i javne ustanove. </t>
  </si>
  <si>
    <t>Štefanje</t>
  </si>
  <si>
    <t>044 (20.00%), 079 (16.00%), 166 (2.00%), 168 (62.00%)</t>
  </si>
  <si>
    <t>044 - Obnova radi povećanja energetske učinkovitosti ili mjere energetske učinkovitosti za javnu infrastrukturu, demonstracijski projekti i mjere potpore (20.00%), 079 - Zaštita prirode i bioraznolikosti, prirodna baština i resursi, zelena i plava infrastruktura (16.00%), 166 - Zaštita, razvoj i promicanje kulturne baštine i kulturnih usluga (2.00%), 168 - Fizička obnova i sigurnost javnih prostora (62.00%)</t>
  </si>
  <si>
    <t>IP.3.1.31.0002</t>
  </si>
  <si>
    <t>OPĆINA KAPELA</t>
  </si>
  <si>
    <t>Višenamjenski centar Jabučeta</t>
  </si>
  <si>
    <t>Općina Kapela prijavljuje projekt Višenamjenski centar Jabučeta na adresi Jabučeta 6, u naselju Jabučeta, općina Kapela. Projekt obuhvaća rekonstrukciju i opremanje zgrade, ugradnju obnovljivih izvora energije, dizala i videonadzora. 
Po završetku projekta, u zgradi će biti Muzej Domovinskog rata i prostor za udruge. Cilj projekta je rekonstruirati zgradu i staviti u funkciju društveno-kulturne infrastrukture te na taj način doprinijeti poboljšanju kvalitete života stanovnika kroz proširenje ponude te povećanje dostupnosti navedenih sadržaja.
Ukupna vrijednost projekta je 1.683.213,73 €, a predviđeno trajanje projekta je 24 mjeseca.</t>
  </si>
  <si>
    <t>Kapela</t>
  </si>
  <si>
    <t>IP.3.1.31.0003</t>
  </si>
  <si>
    <t>Unutarnje uređenje sportske dvorane u Bjelovaru</t>
  </si>
  <si>
    <t>Grad Bjelovar prijavitelj je projekta „Unutarnje uređenje sportske dvorane u Bjelovaru“ u sklopu kojeg će biti provedene aktivnosti unutarnjeg uređenja sportske dvorane koja će služiti kao multifunkcionalna, višenamjenska infrastruktura, namijenjena za održavanje sportsko-edukativnih događaja. Projekt doprinosi implementaciji Strategije razvoja Većeg urbanog područja Bjelovar, čime se unaprjeđuje sportska infrastruktura i povećava kvaliteta života stanovnika na području Većeg urbanog područja Bjelovar. Vlasnik sportske dvorane i partner na projektu je IV. Osnovna škola Bjelovar. Predviđeno trajanje projekta je 16 mjeseci. Ukupna vrijednost projekta iznosi 2.044.669,48 EUR.</t>
  </si>
  <si>
    <t>IP.3.1.31.0004</t>
  </si>
  <si>
    <t>OPĆINA ROVIŠĆE</t>
  </si>
  <si>
    <t>Višenamjenski centar Rovišće</t>
  </si>
  <si>
    <t>Projekt Općine Rovišće adresira nedostatak društvene infrastrukture, nisku razinu fizičke aktivnosti, izražene zdravstvene i demografske probleme, te ograničenu socijalnu uključenost stanovništva s područja Bjelovarsko-bilogorske županije. Kroz uspostavu suvremenog, energetski učinkovitog i pristupačnog višenamjenskog centra kao sportsko-edukativne infrastrukture, projekt stvara prostor za sportske, edukativne, kulturne i društvene aktivnosti namijenjene svim dobnim skupinama, uključujući ranjive i marginalizirane skupine. Ciljne skupine obuhvaćaju djecu, mlade, umirovljenike, osobe s invaliditetom, lokalne i županijske udruge te obrazovne ustanove. Projekt je usklađen s ciljevima Strategije razvoja VUP Bjelovar 2021.–2027..</t>
  </si>
  <si>
    <t>Rovišće</t>
  </si>
  <si>
    <t>IP.3.1.31.0005</t>
  </si>
  <si>
    <t>Rekonstrukcija i opremanje atletskog stadiona</t>
  </si>
  <si>
    <t>Grad Bjelovar prijavljuje projekt „Rekonstrukcija i opremanje atletskog stadiona“ kojim će se urediti novi multifunkcionalni prostor namijenjen sportu, rekreaciji i društvenim sadržajima. Cilj projekta je razvoj javne višenamjenske sportsko-edukativne infrastrukture kroz rekonstrukciju i opremanje postojećeg atletskog stadiona. Time se doprinosi stvaranje okruženja koje podiže kvalitetu života svih građana kroz ravnomjeran društveni, prostorni i gospodarski razvoj na području Većeg urbanog područja Bjelovar. Projekt će trajati 18 mjeseci, a ukupna vrijednost iznosi 2.845.395,08 EUR.</t>
  </si>
  <si>
    <t>IP.3.1.33.0001</t>
  </si>
  <si>
    <t>Športsko-rekreacijski centar "Copacabana"</t>
  </si>
  <si>
    <t>Glavni cilj ovoga projekta je unapređenje i razvoj sportsko-rekreativne infrastrukture i s njom povezanih javnih i zelenih površina radi nepostojanja adekvatne infrastrukture za tu namjenu te osiguravanja zdravijeg i aktivnog života stanovnika Urbane aglomeracije Osijek kroz rekonstrukciju Športsko-rekreacijskog centra Copacabana s prostorima u funkciji športa i rekreacije i zelene infrastrukture.</t>
  </si>
  <si>
    <t>079 (30.00%), 165 (70.00%)</t>
  </si>
  <si>
    <t>079 - Zaštita prirode i bioraznolikosti, prirodna baština i resursi, zelena i plava infrastruktura (30.00%), 165 - Zaštita, razvoj i promicanje resursa javnog turizma i turističkih usluga (70.00%)</t>
  </si>
  <si>
    <t>IP.3.1.33.0002</t>
  </si>
  <si>
    <t>OPĆINA ERDUT</t>
  </si>
  <si>
    <t xml:space="preserve">Izgradnja teniskih terena na području Općine Erdut </t>
  </si>
  <si>
    <t xml:space="preserve">Općina Erdut projektom planira izgradnju javnih teniskih terena u dva naselja, Bijelom Brdu i Dalju. Ovim ulaganjem doprinijet će se unaprjeđenju sportsko-rekreativne infrastrukture i s njom povezane javne i zelene površine. Tereni će se moći koristiti bez naknade, te su namijenjeni  svima; stanovnicima općine Erdut svih dobnih skupina, s naglaskom na mlade osobe, kao i posjetiteljima područja. Kroz omogućavanje sigurnog i kvalitetnog prostora za sport i slobodno vrijeme žele se razvijati sportske vještine i talenti kod mlađe populacije, unaprijediti kvaliteta života, te stvoriti aktivna i zdrava zajednica,. Na taj će se način Općina Erdut pozicionirati kao općina koja ulaže u sport i zdravlje svojih stanovnika, ali i svih posjetitelja. </t>
  </si>
  <si>
    <t>Erdut</t>
  </si>
  <si>
    <t>IP.3.1.33.0004</t>
  </si>
  <si>
    <t>OPĆINA ANTUNOVAC</t>
  </si>
  <si>
    <t>Sportsko-rekreativni centar Antunovac</t>
  </si>
  <si>
    <t xml:space="preserve">Izgradnja parka sa sportsko-rekreativnim sadržajima preobrazbom postojeće nefunkcionalne zelene površine u Antunovcu, na k.č.br. 540, k.o. Antunovac s ciljem unaprjeđenja i razvoja sportsko-rekreativne infrastrukture i s njom povezanih javnih i zelenih površina kako bi se ujednačio razvoj i postigla bolja ponuda te dostupnost javnih sportsko-rekreativnih i turističkih sadržaja na području Općine Antunovac. Projekt obuhvaća uređenje okoliša uz postojeće jezero te izgradnju sportskih sadržaja i terena, dječjeg igrališta, fitnesa na otvorenom, zgradu fitness centra te postavljanje urbane opreme i ostalih planiranih sadržaja, kojima će se kao ciljane skupine koristiti stanovništvo Općine Antunovac te posjetitelji i turisti. </t>
  </si>
  <si>
    <t>Antunovac</t>
  </si>
  <si>
    <t>IP.3.1.33.0006</t>
  </si>
  <si>
    <t>Sportsko-zeleni Čepin: male i velike lopte</t>
  </si>
  <si>
    <t>Projekt "Sportsko-zeleni Čepin: velike i male lopte" usmjeren je na unapređenje i razvoj sportsko-rekreativne i zelene infrastrukture Općine Čepin, s ciljem podizanja kvalitete života i dostupnosti javnih sadržaja za sve građane unutar UA Osijek. Projekt povećava dostupnost i kvalitetu sportskih, rekreativnih i turističkih sadržaja kroz izgradnju, obnovu i opremanje objekata i zona te posebnu pažnju posvećuje sigurnosti, pristupačnosti i inkluziji svih korisnika, uključujući ranjive skupine i osobe s invaliditetom. Projekt promiče jednakost, osnažuje lokalnu zajednicu i potiče socijalnu uključenost. Dodatno, povećava atraktivnost Općine za život, rad i posjet, čime se pridonosi razvoju kontinentalnog turizma i razvoju lokalnog gospodarstva</t>
  </si>
  <si>
    <t>IP.3.1.34.0001</t>
  </si>
  <si>
    <t>OPĆINA BARBAN</t>
  </si>
  <si>
    <t>Rekonstrukcija i dogradnja zgrade konjičkog centra - sportsko-rekreacijske namjene</t>
  </si>
  <si>
    <t xml:space="preserve">NAZIV PROJEKTA I PROBLEM KOJI ADRESIRA:
Projekt „Rekonstrukcija i dogradnja zgrade Konjičkog centra – sportsko rekreacijske namjene“ rješava problem nedostatnog smještaja za konje, neadekvatnog jahališta i ograničene mogućnosti za kvalitetnu organizaciju manifestacije „Trke na prstenac“. 
SVRHA PROJEKTA:
Povećanje kvalitete sportsko-rekreacijske infrastrukture, radi povećanja kvalitete života na području Općine Barban, radi razvoja i promocije konjičkog sporta, te povećanje kvalitete života lokalne zajednice. 
CILJNE SKUPINE:
Ljubitelji konja i rekreativni sportaši, lokalni stanovnici, turisti, obitelji s djecom, urbano područje Pule i Istarska županija. </t>
  </si>
  <si>
    <t>Barban</t>
  </si>
  <si>
    <t>044 (4.00%), 079 (11.00%), 166 (85.00%)</t>
  </si>
  <si>
    <t>044 - Obnova radi povećanja energetske učinkovitosti ili mjere energetske učinkovitosti za javnu infrastrukturu, demonstracijski projekti i mjere potpore (4.00%), 079 - Zaštita prirode i bioraznolikosti, prirodna baština i resursi, zelena i plava infrastruktura (11.00%), 166 - Zaštita, razvoj i promicanje kulturne baštine i kulturnih usluga (85.00%)</t>
  </si>
  <si>
    <t>IP.3.1.35.0001</t>
  </si>
  <si>
    <t>GRAD LUDBREG</t>
  </si>
  <si>
    <t>Zelena mjesta rekreacije i aktivnog održivog turizma</t>
  </si>
  <si>
    <t xml:space="preserve">Projekt „Zelena mjesta rekreacije i aktivnog održivog turizma“ obuhvaća 11 projektnih komponenti koje imaju višestruku vrijednost: uređenje rekreativne, sportske, interpretacijske, enogastro infrastrukture koju će koristiti lokalno stanovništvo, ali koja će služiti kao turistički resurs dajući dodanu vrijednost turističkoj destinaciji.  Projektom se želi riješiti problem nedostatne valorizacije kontinentalnog turizma i ojačati otpornost turizma razvijanjem održivih selektivnih vrsta turizma te poboljšati zdravlje stanovnika urbanog područja Varaždin.
Cilj je osnažiti kapacitete UPVŽ-a za provedbu integriranog turističkog proizvoda. Primarne ciljane skupine su lokalno stanovništvo i turisti koji traže fizičku aktivnost i boravak u prirodi. </t>
  </si>
  <si>
    <t>Ludbreg</t>
  </si>
  <si>
    <t>Sjeverna Hrvatska (27.30%), Sjeverna Hrvatska (9.00%), Sjeverna Hrvatska (9.10%), Sjeverna Hrvatska (9.10%), Sjeverna Hrvatska (9.10%), Sjeverna Hrvatska (9.10%), Sjeverna Hrvatska (9.10%), Sjeverna Hrvatska (9.10%), Sjeverna Hrvatska (9.10%)</t>
  </si>
  <si>
    <t>079 (54.55%), 165 (45.45%)</t>
  </si>
  <si>
    <t>079 - Zaštita prirode i bioraznolikosti, prirodna baština i resursi, zelena i plava infrastruktura (54.55%), 165 - Zaštita, razvoj i promicanje resursa javnog turizma i turističkih usluga (45.45%)</t>
  </si>
  <si>
    <t>IP.3.1.37.0001</t>
  </si>
  <si>
    <t>GRAD SKRADIN</t>
  </si>
  <si>
    <t>Multifunkcionalni centar Scardona</t>
  </si>
  <si>
    <t xml:space="preserve">Predmet projekta je izgradnja multifunkcionalnog centra, višenamjenskog objekta sportsko-rekreacijske, društvene i kulturne namjene, čija će izgradnja riješiti problem nedostatka sportske, kulturne i društvene infrastrukture u Gradu Skradinu. Multifunkcionalnost centra omogućava njegovo korištenje tijekom cijele godine, osiguravajući prostor za različite namjene i korisničke skupine, što doprinosi društvenoj povezanosti i gospodarskom razvoju. Projekt uključuje i postavljanje punkta za električne bicikle i romobile s punionicom, čime se promiče održiva multimodalna gradska mobilnost kao dio prijelaza na gospodarstvo s nultom neto stopom emisija ugljika. </t>
  </si>
  <si>
    <t>Skradin</t>
  </si>
  <si>
    <t>166 (20.00%), 168 (80.00%)</t>
  </si>
  <si>
    <t>166 - Zaštita, razvoj i promicanje kulturne baštine i kulturnih usluga (20.00%), 168 - Fizička obnova i sigurnost javnih prostora (80.00%)</t>
  </si>
  <si>
    <t>IP.3.1.40.0001</t>
  </si>
  <si>
    <t>OPĆINA KONAVLE</t>
  </si>
  <si>
    <t>Izgradnja i opremanje polivalentne (boćarske) dvorane u Dubravci</t>
  </si>
  <si>
    <t xml:space="preserve">Projekt uključuje izgradnju i opremanje polivalentne (boćarske) dvorane s popratnim sadržajima. Projekt uključuje aktivnosti izrade projektno-tehničke dokumentacije, izgradnje i opremanja polivalentne boćarske dvorane te informiranja i vidljivosti. Objekt će biti prilagođen potrebama zelene tranzicije i osobama s invaliditetom.  Boćarska dvorana omogućit će organizaciju lokalnih natjecanja i turnira te natjecanja pod ingerencijom HBS-a. Dvorana također ima važan društveno-sociološki značaj za razvoj Konavala, jer će služiti kao mjesto okupljanja i događanja, dodajući novu vrijednost sredini. Cilj projekta je rješavanje problema nedostatka infrastrukture za boćanje, čime će se stvoriti značajni uvjeti za društveni razvoj Konavala. </t>
  </si>
  <si>
    <t>Konavle</t>
  </si>
  <si>
    <t>IP.3.1.41.0001</t>
  </si>
  <si>
    <t>GRAD BAKAR</t>
  </si>
  <si>
    <t>Vatrogasni dom Hreljin</t>
  </si>
  <si>
    <t>Projektom se planira izgradnja i opremanje Vatrogasnog doma Hreljin, koji će služiti kao nova, energetski učinkovita i funkcionalna baza za djelovanje DVD Hreljin. Objekt će biti izgrađen prema nZEB standardu, s ugrađenom fotonaponskom elektranom, punionicom za e-vozila i naprednim sustavom grijanja i hlađenja. Lokacija doma omogućava brzu reakciju na području Grada Bakra i UA Rijeka, uključujući stratešku industrijsku i prometnu infrastrukturu. Projekt doprinosi civilnoj zaštiti i otpornosti na klimatske promjene.</t>
  </si>
  <si>
    <t>Bakar</t>
  </si>
  <si>
    <t>079 (5.00%), 168 (95.00%)</t>
  </si>
  <si>
    <t>079 - Zaštita prirode i bioraznolikosti, prirodna baština i resursi, zelena i plava infrastruktura (5.00%), 168 - Fizička obnova i sigurnost javnih prostora (95.00%)</t>
  </si>
  <si>
    <t>IP.3.1.43.0001</t>
  </si>
  <si>
    <t>Izgradnja 4 vanjska bazena</t>
  </si>
  <si>
    <t xml:space="preserve">Na urbanom području Čakovec postojeći rekreativni i sportski sadržaji ne zadovoljavaju sve potrebe lokalnog stanovništva urbanog područja. Ulaganjem u javnu turističku infrastrukturu namijenjenu rekreativnim i sportskim sadržajima urbanog područja Čakovec kroz rekonstrukciju, izgradnju i opremanje kompleksa gradskih bazena "Marija Ružić" u Čakovcu, stvara se jedinstvena sportsko-rekreativna cjelina kojoj je svrha ostvarenje cjelovite sportsko-rekreativne ponude namijenjene stanovnicima UP Čakovec, a sve s ciljem poticanja zdravog, aktivnog i kvalitetnog života lokalne zajednice. Ciljna skupina koja će biti obuhvaćena projektnim aktivnostima je lokalno stanovništvo UP Čakovec i posjetitelji bazenskog kompleksa "Marija Ružić" Čakovec. </t>
  </si>
  <si>
    <t>165 (100.00%)</t>
  </si>
  <si>
    <t>165 - Zaštita, razvoj i promicanje resursa javnog turizma i turističkih usluga (100.00%)</t>
  </si>
  <si>
    <t>IP.3.1.44.0001</t>
  </si>
  <si>
    <t>Park'n'Ride Dubrovnik</t>
  </si>
  <si>
    <t>Uređenjem platoa Park'n'Ride Dubrovnik za potrebe javnog parkirališta za osobna vozila, taxi vozila i autobuse te njegova prometnog priključka na trasu bivše županijske ceste Ž6235, uspostavit će se  integrirano prometno rješenje koji potiče kombinaciju korištenja osobnih vozila i javnog gradskog prijevoza. Realizacijom projekta uređeni plato omogućuje sigurnije i organiziranije parkiranje, dovodi do značajnog smanjenja  priljeva osobnih automobila i turističkih autobusa u centar grada korištenjem javnog gradskog prijevoza te tako doprinosi smanjenju prometnih gužvi, smanjenju emisije stakleničkih plinova u urbanim središtima, povećanju sigurnosti prometa i poboljšanju kvalitete života lokalnog stanovništva.</t>
  </si>
  <si>
    <t>079 (30.00%), 085 (30.00%), 168 (40.00%)</t>
  </si>
  <si>
    <t>079 - Zaštita prirode i bioraznolikosti, prirodna baština i resursi, zelena i plava infrastruktura (30.00%), 085 - Digitalizacija prometa kad je dijelom namijenjena smanjenju emisija stakleničkih plinova: gradski promet (30.00%), 168 - Fizička obnova i sigurnost javnih prostora (40.00%)</t>
  </si>
  <si>
    <t>IP.3.1.45.0001</t>
  </si>
  <si>
    <t>OPĆINA MARČANA</t>
  </si>
  <si>
    <t>Poduzetnički inkubator Marčana</t>
  </si>
  <si>
    <t>Projektom Poduzetnički inkubator Marčana uspostavlja se infrastrukturna i stručna podrška za razvoj poduzetništva na području Općine Marčana kroz prenamjenu i revitalizaciju postojećeg neiskorištenog prostora. Aktivnosti projekta usmjerene su na jačanje lokalne gospodarske dinamike, poticanje samozapošljavanja te unaprjeđenje konkurentnosti mikro, malih i srednjih poduzeća. Poseban naglasak stavljen je na pružanje podrške poslovnim subjektima u procesima digitalne i zelene tranzicije, kao i na poticanje razvoja inovativnih djelatnosti s visokom dodanom vrijednošću.</t>
  </si>
  <si>
    <t>Marčana</t>
  </si>
  <si>
    <t>020 (40.00%), 073 (60.00%)</t>
  </si>
  <si>
    <t>020 - Poslovna infrastruktura za MSP-ove (uključujući industrijske parkove i pogone) (40.00%), 073 - Sanacija industrijskih lokacija i onečišćenog zemljišta (60.00%)</t>
  </si>
  <si>
    <t>IP.3.1.47.0001</t>
  </si>
  <si>
    <t>Znanstveno-inovacijski park Koprivnica</t>
  </si>
  <si>
    <t xml:space="preserve">Projekt Znanstveno-inovacijski park Koprivnica obuhvaća rekonstrukciju i prenamjenu dviju zapuštenih zgrada u kompleksu bivše vojarne radi stvaranja prostora za znanstveno-istraživačke i obrazovne aktivnosti. Nakon rekonstrukcije zgrada, prostore će koristiti Sveučilište Sjever za razvoj novih i poboljšanje postojećih studijskih programa, laboratorija i obrazovnih aktivnosti općenito. Nositelj projekta je Grad Koprivnica. Projekt doprinosi urbanom razvoju, jačanju znanstvene i obrazovne infrastrukture te obrazovnom potencijalu regije. Uređeni prostori omogućit će provođenje interdisciplinarnih istraživanja i cjeloživotnog obrazovanja. </t>
  </si>
  <si>
    <t>044 (50.00%), 073 (45.00%), 079 (5.00%)</t>
  </si>
  <si>
    <t>044 - Obnova radi povećanja energetske učinkovitosti ili mjere energetske učinkovitosti za javnu infrastrukturu, demonstracijski projekti i mjere potpore (50.00%), 073 - Sanacija industrijskih lokacija i onečišćenog zemljišta (45.00%), 079 - Zaštita prirode i bioraznolikosti, prirodna baština i resursi, zelena i plava infrastruktura (5.00%)</t>
  </si>
  <si>
    <t>IP.3.1.54.0001</t>
  </si>
  <si>
    <t>Rekonstrukcija otvorene gradske tržnice u Vinkovcima</t>
  </si>
  <si>
    <t>Cilj projekta je ulaganje u modernizaciju i obnovu javne infrastrukture otvorene gradske tržnice u Vinkovcima s ciljem razvoja turističke ponude i jačanja lokalne zajednice kroz poticanje međusobne suradnje, očuvanje tradicionalnih vrijednosti i promicanje održivog razvoja. Projekt doprinosi i jačanju lokalne proizvodnje poljoprivrednih prehrambenih proizvoda koja donosi brojne gospodarske, okolišne i društvene koristi jer osigurava poljoprivrednicima veće prihode i zaposlenost, osnažuje lokalno gospodarstvo, podupire održivosti malih poduzeća i gospodarstava, dok stanovnicima Urbanog područja Vinkovci osigurava pristup kvalitetnoj i zdravoj lokalnoj hrani, a istovremeno predstavlja i privlačan segment turističke ponude.</t>
  </si>
  <si>
    <t>079 (2.00%), 165 (15.00%), 168 (83.00%)</t>
  </si>
  <si>
    <t>079 - Zaštita prirode i bioraznolikosti, prirodna baština i resursi, zelena i plava infrastruktura (2.00%), 165 - Zaštita, razvoj i promicanje resursa javnog turizma i turističkih usluga (15.00%), 168 - Fizička obnova i sigurnost javnih prostora (83.00%)</t>
  </si>
  <si>
    <t>IP.3.2.23.0001</t>
  </si>
  <si>
    <t>Centar za kulturu Brač</t>
  </si>
  <si>
    <t>Eko muzej Pustinja Blaca – Posjetiteljski centar</t>
  </si>
  <si>
    <t>Projektom će se obnoviti ruševni objekt kulturno-povijesne baštine s ciljem stavljanja u muzejsku funkciju i uspostave posjetiteljskog centra Eko muzeja Pustinje Blaca. Obnova podrazumijeva rekonstrukciju nekadašnjeg zimskog vrata (limunjere) i sušare te poljske kućice, ukupne površine 180m2. Uz građevinsku rekonstrukciju objekta obnoviti će se zapušteni vrtovi i nasadi, ukupne površine cca 1.055 m2, a na ekološki način osigurati opskrba električnom energijom i vodom. Uvođenjem inovacija u interpretaciju i opremanjem Posjetiteljskog centra uspostaviti će se dobro organizirani sustav posjeta Pustinji Blaca i osigurati novi prostor druženja i edukacije prvenstveno na usluzi lokalnom stanovništvu otoka Brača, ali i ostalim posjetiteljima.</t>
  </si>
  <si>
    <t>079 (5.00%), 166 (95.00%)</t>
  </si>
  <si>
    <t>079 - Zaštita prirode i bioraznolikosti, prirodna baština i resursi, zelena i plava infrastruktura (5.00%), 166 - Zaštita, razvoj i promicanje kulturne baštine i kulturnih usluga (95.00%)</t>
  </si>
  <si>
    <t>IP.3.2.24.0001</t>
  </si>
  <si>
    <t>PSIHIJATRIJSKA BOLNICA UGLJAN</t>
  </si>
  <si>
    <t>Energija otoka: Energetska tranzicija otoka Zadarske županije</t>
  </si>
  <si>
    <t>Cilj projekta Energija otoka: Energetska tranzicija otoka Zadarske županije je poticanje energetske tranzicije otoka Ugljana, Dugog otoka i Vira kroz implementaciju mjera energetske učinkovitosti, korištenja obnovljivih izvora energije te primjenu inovativnih i energetski učinkovitih rješenja u javnom sektoru. Time će se umanjiti problem nedovoljnog korištenja obnovljivih izvora energije te velikih izdataka za podmirenje troškova energenata javnoga sektora na otocima. Ovime će se aktivno pridonijeti i smanjenju emisija CO2. Ciljana skupina projekta su prijavitelj i projektni partneri kao javnopravna tijela, a direktnu korist od provedbe projekta imat će svi korisnici javnih usluga, kao i zaposlenici prijavitelja i projektnih partnera.</t>
  </si>
  <si>
    <t>Preko</t>
  </si>
  <si>
    <t>Jadranska Hrvatska (18.05%), Jadranska Hrvatska (4.45%), Jadranska Hrvatska (77.50%)</t>
  </si>
  <si>
    <t>045 (85.00%), 060 (10.00%), 127 (5.00%)</t>
  </si>
  <si>
    <t>045 - Obnova radi povećanja energetske učinkovitosti ili mjere energetske učinkovitosti za javnu infrastrukturu, demonstracijski projekti i mjere potpore u skladu s kriterijima energetske učinkovitosti (85.00%), 060 - Mjere za prilagodbu klimatskim promjenama te sprječavanje i upravljanje rizicima povezanima s klimom: ostalo, npr. oluje i suša (uključujući podizanje svijesti, sustave civilne zaštite i upravljanja katastrofama, infrastrukture i ekosustavne pristupe) (10.00%), 127 - Ostala socijalna infrastruktura koja pridonosi socijalnoj uključenosti u zajednici (5.00%)</t>
  </si>
  <si>
    <t>IP.3.2.25.0001</t>
  </si>
  <si>
    <t>LJEČILIŠTE VELI LOŠINJ</t>
  </si>
  <si>
    <t>Uređenje interpretacijskog centra lošinjskih prirodnih ljekovitih činitelja - "Otok koji liječi"</t>
  </si>
  <si>
    <t>Cilj projekta je unaprijediti održivost razvoja otoka Lošinja rekonstrukcijom nekoliko napuštenih i nekorištenih povijesnih objekata u kompleksu Lječilišnog centra Veli Lošinj i na području park-šume Podjavori, njihovom obnovom i prenamjenom u interpretacijski i edukativni centar „Otok koji liječi“. Interpretacijski centar će svojim brojnim sadržajima privlačiti različite segmente korisnika prvenstveno zdravstvenih programa umanjujući pritisak na infrastrukturu i okoliš u ljetnim mjesecima. Osiguravanjem novih atrakcija važnih za konkurentnost i održivost lokalnog gospodarstva snažno će se doprinijeti i demografskoj obnovi grada Malog Lošinja.</t>
  </si>
  <si>
    <t>Jadranska Hrvatska (10.00%), Jadranska Hrvatska (90.00%)</t>
  </si>
  <si>
    <t>045 (40.00%), 079 (10.00%), 166 (10.00%), 168 (40.00%)</t>
  </si>
  <si>
    <t>045 - Obnova radi povećanja energetske učinkovitosti ili mjere energetske učinkovitosti za javnu infrastrukturu, demonstracijski projekti i mjere potpore u skladu s kriterijima energetske učinkovitosti (40.00%), 079 - Zaštita prirode i bioraznolikosti, prirodna baština i resursi, zelena i plava infrastruktura (10.00%), 166 - Zaštita, razvoj i promicanje kulturne baštine i kulturnih usluga (10.00%), 168 - Fizička obnova i sigurnost javnih prostora (40.00%)</t>
  </si>
  <si>
    <t>IP.3.2.27.0001</t>
  </si>
  <si>
    <t>GRAD HVAR</t>
  </si>
  <si>
    <t>Gradska knjižnica i čitaonica Hvar</t>
  </si>
  <si>
    <t>Cilj projekta je izgradnja i opremanje nove Gradske knjižnice i čitaonice Hvar u vrtu postojeće Palače Radošević, čiji su trenutačni prostori neadekvatni i ne zadovoljavaju potrebe svojih korisnika. Zgrada nove knjižnice dio je pojedinačnog kulturnog dobra i unutar zaštićene kulturno-povijesne cjeline Grada Hvara. Projektne aktivnosti uključuju izgradnju suvremene knjižnice na tri etaže, opremanje naprednom računalnom i multimedijskom opremom i  uvođenje pametnih sustava upravljanja, a provedba ovih aktivnosti će obogatiti kulturnu i obrazovnu ponudu grada.
Ciljne skupine koje će imati koristi od provedbe projekta su prijavitelj i partner, lokalna zajednica, svi posjetitelji, osobe s invaliditetom i osobe starije dobi te djeca i mladi.</t>
  </si>
  <si>
    <t>Hvar</t>
  </si>
  <si>
    <t>127 (60.00%), 166 (40.00%)</t>
  </si>
  <si>
    <t>127 - Ostala socijalna infrastruktura koja pridonosi socijalnoj uključenosti u zajednici (60.00%), 166 - Zaštita, razvoj i promicanje kulturne baštine i kulturnih usluga (40.00%)</t>
  </si>
  <si>
    <t>IP.3.2.28.0001</t>
  </si>
  <si>
    <t>OPĆINA ŠOLTA</t>
  </si>
  <si>
    <t>Rekonstrukcija kulturno-informativnog centra Gornje Selo</t>
  </si>
  <si>
    <t>Projekt adresira problematiku nedostatnih infrastrukturnih kapaciteta i sadržaja na području kulturne i društvene djelatnosti otoka Šolte. Cilj je rekonstruirati i opremiti zgradu nekadašnje škole, poboljšati energetska svojstva, povećati razinu pristupačnosti  te stvoriti nove prostorije  u kojima će se obavljati kulturne i društvene djelatnosti.  
Ciljana skupina je opća populacija otoka Šolte, kojoj će nova infrastruktura biti na raspolaganju, ali  i posjetitelji i turisti svih dobnih i spolnih skupina kojima će razvoj infrastrukture, kulturnih i društvenih djelatnosti omogućiti uživanje  u obogaćenoj kulturnoj ponudi. Obzirom na partnere u provedbi, ciljane skupine uključuju i kadrove  Općine Bol s otoka Brača.</t>
  </si>
  <si>
    <t>Šolta</t>
  </si>
  <si>
    <t>045 (15.00%), 166 (85.00%)</t>
  </si>
  <si>
    <t>045 - Obnova radi povećanja energetske učinkovitosti ili mjere energetske učinkovitosti za javnu infrastrukturu, demonstracijski projekti i mjere potpore u skladu s kriterijima energetske učinkovitosti (15.00%), 166 - Zaštita, razvoj i promicanje kulturne baštine i kulturnih usluga (85.00%)</t>
  </si>
  <si>
    <t>IP.3.2.29.0001</t>
  </si>
  <si>
    <t>OPĆINA BLATO</t>
  </si>
  <si>
    <t>Prostor za Osobe s invaliditetom</t>
  </si>
  <si>
    <t xml:space="preserve">Cilj projekta je rekonstrukcija građevine koja je namijenjena za potrebe osoba s invaliditetom. U navedenom objektu rad će provoditi Udruga Vicenca, koja djeluje od 2008. godine i čiji je glavni cilj okupljanje osoba s invaliditetom i ostalih članova u svrhu dobrovoljnog rada. Uz infrastrukturne radove, kroz projekt će se opremiti i senzorna soba koja će služiti i za održavanje dijela radionica. Projekt rekonstrukcije i opremanja prostora za osobe s invaliditetom u općini Blato odgovara na rastuće potrebe za specijaliziranim socijalnim uslugama na otoku Korčuli, gdje 12% populacije otoka čine osobe s invaliditetom. </t>
  </si>
  <si>
    <t>Blato</t>
  </si>
  <si>
    <t>045 (5.72%), 127 (47.14%), 168 (47.14%)</t>
  </si>
  <si>
    <t>045 - Obnova radi povećanja energetske učinkovitosti ili mjere energetske učinkovitosti za javnu infrastrukturu, demonstracijski projekti i mjere potpore u skladu s kriterijima energetske učinkovitosti (5.72%), 127 - Ostala socijalna infrastruktura koja pridonosi socijalnoj uključenosti u zajednici (47.14%), 168 - Fizička obnova i sigurnost javnih prostora (47.14%)</t>
  </si>
  <si>
    <t>IP.3.2.30.0001</t>
  </si>
  <si>
    <t>OPĆINA DOBRINJ</t>
  </si>
  <si>
    <t>Uređenje parkova u Šilu</t>
  </si>
  <si>
    <t>Projekt „Uređenje parkova u Šilu“ provodi se u naselju Šilo (Općina Dobrinj) i djelomično na prostoru partnera Grada Raba. Cilj je revitalizacija javne infrastrukture radi poticanja boravka i okupljanja svih dobnih skupina te promocije zdravog života. Uredit će se sportske i boravišne zone, prostor uz plažu i šumske površine, uz ugradnju opreme i sadržaja prilagođenih osobama s invaliditetom. Projekt rješava problem zapuštenih zelenih površina, potiče socijalnu koheziju i doprinosi održivosti putem LED rasvjete, e-punionica i ekoloških materijala. Aktivnosti uključuju sport, edukaciju i manifestacije te doprinose razvoju održivog turizma i lokalnog gospodarstva.</t>
  </si>
  <si>
    <t>Dobrinj</t>
  </si>
  <si>
    <t>Jadranska Hrvatska (5.00%), Jadranska Hrvatska (95.00%)</t>
  </si>
  <si>
    <t>045 (10.00%), 079 (20.00%), 168 (70.00%)</t>
  </si>
  <si>
    <t>045 - Obnova radi povećanja energetske učinkovitosti ili mjere energetske učinkovitosti za javnu infrastrukturu, demonstracijski projekti i mjere potpore u skladu s kriterijima energetske učinkovitosti (10.00%), 079 - Zaštita prirode i bioraznolikosti, prirodna baština i resursi, zelena i plava infrastruktura (20.00%), 168 - Fizička obnova i sigurnost javnih prostora (70.00%)</t>
  </si>
  <si>
    <t>IP.3.2.32.0001</t>
  </si>
  <si>
    <t>LOPAR VRUTAK društvo s ograničenom odgovornošću za komunalne djelatnosti</t>
  </si>
  <si>
    <t>Poslovno društveni centar Lopar</t>
  </si>
  <si>
    <t>Projekt predviđa izgradnju i uspostavu multifunkcionalne zgrade u općini Lopar na otoku Rabu, koja će služiti kao središte za gospodarske, društvene i ekološke aktivnosti. U zgradi će biti osigurani prostori za Lopar Vrutak d.o.o., skladište za opremu Crvenog križa, vatrogasce i civilnu zaštitu, multifunkcionalna dvorana za javnu uporabu te coworking prostor za poduzetnike. Objekt će koristiti obnovljive izvore energije (dizalica topline), a bit će opremljen meteorološkom stanicom za praćenje klimatskih rizika. Kroz projekt će se provoditi edukacije građana o upravljanju rizicima, čime se povećava otpornost zajednice na klimatske promjene. Projekt doprinosi održivom razvoju otoka, poticanju poduzetništva i otvaranju novih radnih mjesta.</t>
  </si>
  <si>
    <t>Lopar</t>
  </si>
  <si>
    <t>059 (20.00%), 079 (20.00%), 127 (60.00%)</t>
  </si>
  <si>
    <t>059 - Mjere za prilagodbu klimatskim promjenama te sprječavanje i upravljanje rizicima povezanima s klimom: požari (uključujući podizanje svijesti, sustave civilne zaštite i upravljanja katastrofama, infrastrukture i ekosustavne pristupe) (20.00%), 079 - Zaštita prirode i bioraznolikosti, prirodna baština i resursi, zelena i plava infrastruktura (20.00%), 127 - Ostala socijalna infrastruktura koja pridonosi socijalnoj uključenosti u zajednici (60.00%)</t>
  </si>
  <si>
    <t>IP.3.2.35.0001</t>
  </si>
  <si>
    <t>OPĆINA BOL</t>
  </si>
  <si>
    <t>Izgradnja vatrogasnog doma Bol</t>
  </si>
  <si>
    <t>Projekt adresira problematiku nedostatnih infrastrukturnih kapaciteta za odgovore na rizike vezane uz protupožarnu i civilnu te zaštitu okoliša na području Općine Bol, a i šireg područja. Cilj je omogućiti višu razinu sigurnosti imovine i života stanovnika i posjetitelja te ostvariti višu razinu zaštite kopnenog i morskog okoliša kroz poboljšanje razine zaštite od požara i spremnosti vatrogasnih snaga na području otoka Brača i općine Jelsa na otoku Hvaru.
Aktivnosti kojima će se ostvariti cilj su izgradnja i opremanje vatrogasnog doma, nabava vatrogasnog vozila, nabava sustava nadzora kamerama, nabava opreme za brzi odgovor u slučaju havarija na moru, provedba edukacija, promidžba projekta. Predviđeno trajanje provedbe je 50 mjeseci.</t>
  </si>
  <si>
    <t>Bol</t>
  </si>
  <si>
    <t>Jadranska Hrvatska (0.94%), Jadranska Hrvatska (1.18%), Jadranska Hrvatska (87.98%), Jadranska Hrvatska (9.90%)</t>
  </si>
  <si>
    <t>045 (15.15%), 059 (83.67%), 060 (1.18%)</t>
  </si>
  <si>
    <t>045 - Obnova radi povećanja energetske učinkovitosti ili mjere energetske učinkovitosti za javnu infrastrukturu, demonstracijski projekti i mjere potpore u skladu s kriterijima energetske učinkovitosti (15.15%), 059 - Mjere za prilagodbu klimatskim promjenama te sprječavanje i upravljanje rizicima povezanima s klimom: požari (uključujući podizanje svijesti, sustave civilne zaštite i upravljanja katastrofama, infrastrukture i ekosustavne pristupe) (83.67%), 060 - Mjere za prilagodbu klimatskim promjenama te sprječavanje i upravljanje rizicima povezanima s klimom: ostalo, npr. oluje i suša (uključujući podizanje svijesti, sustave civilne zaštite i upravljanja katastrofama, infrastrukture i ekosustavne pristupe) (1.18%)</t>
  </si>
  <si>
    <t>IP.4.1.02.0001</t>
  </si>
  <si>
    <t>Izgradnja reciklažnog dvorišta Šijana (Industrijska ulica)</t>
  </si>
  <si>
    <t>Projekt „Izgradnja reciklažnog dvorišta Šijana (Industrijska ulica)“ izgradnjom i opremanjem novog reciklažnog dvorišta te provedbom edukativnih aktivnosti rješava problem nedostatka infrastrukture za povećanje odvojeno prikupljenog otpada za ponovnu uporabu i recikliranje te problem niske stope odvojeno prikupljenog komunalnog otpada zbog nedovoljne razvijene svijesti stanovnika Pule.
Svrha projekta je jačanje kružnog gospodarstva na području grada Pule.
Ciljne skupine projekta: Grad Pula i njegovi stanovnici, TD Pula Herculanea d.o.o. i njegovi zaposlenici te Istarska županija.
Ukupna vrijednost Projekta je 5.613.144,78 EUR, a provest će se u periodu od 1.12.2025. do 31.12.2027.g.</t>
  </si>
  <si>
    <t>067 (100.00%)</t>
  </si>
  <si>
    <t>067 - Gospodarenje kućanskim otpadom: mjere za sprječavanje nastanka otpada, smanjivanje količine, razvrstavanje, ponovnu upotrebu, recikliranje (100.00%)</t>
  </si>
  <si>
    <t>IP.4.1.02.0002</t>
  </si>
  <si>
    <t>OPĆINA PIĆAN</t>
  </si>
  <si>
    <t>Uspostava reciklažnog dvorišta u Općini Pićan</t>
  </si>
  <si>
    <t>Projektom "Uspostava reciklažnog dvorišta u Općini Pićan" planira se izgradnja reciklažnog dvorišta na području Općine Pićan. U okviru projekta, osim same izgradnje reciklažnog dvorišta, održat će se edukacija za stanovništvo o važnosti sprečavanja nastanka otpada, odvojenog prikupljanja otpada, recikliranja i kružnog gospodarstva te time doprinijeti podizanju ekološke svijesti stanovnika. Također, za najmlađe je planirana predstava koja istu temu obrađuje na njima razumljiv način. Ciljne skupine projekta su mještani Općine Pićan i Općine Kršan, područne osnovne škole na području Općine Pićan (učiteljice i djeca), dječji vrtić (odgajateljice i djeca) na području Općine Pićan i Općina Pićan (djelatnici).</t>
  </si>
  <si>
    <t>Pićan</t>
  </si>
  <si>
    <t>IP.4.1.04.0002</t>
  </si>
  <si>
    <t>Istarsko veleučilište - Università Istriana di scienze applicate</t>
  </si>
  <si>
    <t>ISTRAživački centar METRIS</t>
  </si>
  <si>
    <t xml:space="preserve">Svrha projekta ISTRAživački centar METRIS je olakšati tranziciju prema održivom i klimatski neutralnom gospodarstvu Istarske županije poboljšanjem istraživačke infrastrukture, jačanjem konkurentnosti i otpornosti gospodarstva i poticanjem diversifikacije poslovanja malih i srednjih poduzeća iz Istarske županije uz pomoć istraživanja i razvoja u područjima zelene i digitalne tranzicije. Predmet projekta je rekonstrukcija i opremanje infrastrukture Centra za istraživanje materijala Istarske županije METRIS Istarskog veleučilišta, zapošljavanje istraživača, provedba istraživačkih projekata učinkovite suradnje te poticanje inovacija MSP-ova kroz promidžbeno edukativne radionice. Ciljane skupine projekta su MSP-ovi s područja Istarske županije. </t>
  </si>
  <si>
    <t>IP.4.1.06.0001</t>
  </si>
  <si>
    <t>SISAČKO - MOSLAVAČKA ŽUPANIJA</t>
  </si>
  <si>
    <t xml:space="preserve">Uspostava županijskih poduzetničkih inkubatora Sisak Smart Silver i Glina Smart </t>
  </si>
  <si>
    <t>Projekt Uspostava županijskih poduzetničkih inkubatora Sisak Smart Silver i Glina Smart odnosi se na pokretanje rada dvaju poduzetničkih inkubatora, u Sisku i Glini. Inkubator u Glini bit će na adresi Trg bana Josipa Jelačića bb, veličine je 1.091,70 m2 i njegova osnovna namjena je sljedeća: drvno prerađivačka industrija, odnosno povezivanje drvno prerađivačke industrije i visokih tehnologija. Inkubator u Sisku, na adresi S. i A. Radića 47, veličine je 1.001,18 m2 i njegova osnovna namjena je IKT industrija, odnosno kreativne industrije, pri čemu će one povezati sa STEM područjima. Prijavitelj i nositelj projekta je Sisačko-moslavačka županija dok je partner Razvojna agencija Sisačko-moslavačke županije SI-MO-RA d.o.o.</t>
  </si>
  <si>
    <t>Panonska Hrvatska (40.00%), Panonska Hrvatska (60.00%)</t>
  </si>
  <si>
    <t>025 (100.00%)</t>
  </si>
  <si>
    <t>025 - Inkubator, potpora za spin-off, spin-out i start-up poduzeća (100.00%)</t>
  </si>
  <si>
    <t>IP.4.1.06.0002</t>
  </si>
  <si>
    <t>Uspostava županijskog poduzetničkog inkubatora Sisak Smart Green</t>
  </si>
  <si>
    <t>Projekt Uspostava županijskih poduzetničkih inkubatora Sisak Smart Green odnosi se na pokretanje rada poduzetničkog inkubatora u Sisku na adresi Zagrebačka 44, veličine 6.178,13 m2 i njegova namjena je IKT industrija i metaloprerađivačka industrija. Kroz projekt će se stvoriti uvjeti za razvoj poduzetništva -  prostor, oprema, edukacije, mentorske usluge, savjetovanja i informiranja 18 inkubacijskih jedinica za 45 korisnika  (MSP-ova koji se koriste uslugama inkubatora nakon stvaranja inkubatora). Prijavitelj i nositelj projekta je Regionalni koordinator Sisačko – moslavačke županije, partneri su Razvojna agencija Sisačko-moslavačke županije SI-MO-RA d.o.o. i Sisačko – moslavačka županija.</t>
  </si>
  <si>
    <t>Status projekta</t>
  </si>
  <si>
    <t>Project status</t>
  </si>
  <si>
    <t>Potpisan</t>
  </si>
  <si>
    <t>IP.1.2.05.0001</t>
  </si>
  <si>
    <t>Provedba završena</t>
  </si>
  <si>
    <t>IP.2.1.13.0001</t>
  </si>
  <si>
    <t>OPĆINA MEDULIN</t>
  </si>
  <si>
    <t>Razvoj biciklističke infrastrukture između općine Medulin i grada Pule</t>
  </si>
  <si>
    <t>Projekt rješava problem nedostatka sigurne, kontinuirane i funkcionalne biciklističke poveznice između Općine Medulin (naselje Premantura) i Grada Pula-Pola. Aktivnosti uključuju izgradnju biciklističke staze i trake kao i uređenje biciklističkih odmorišta te provedbu horizontalnih aktivnosti i izradu projektne dokumentacije. Time se povećava sigurnost svih sudionika u prometu, unapređuje povezanost naselja te potiče korištenje održivih oblika mobilnosti. Poseban naglasak stavlja se na svakodnevne migracije stanovništva, smanjenje korištenja osobnih automobila i razvoj biciklističkog turizma. Ciljne skupine obuhvaćaju lokalne mještane, redovite i rekreativne bicikliste, posjetitelje i turiste te poduzetnike u turizmu i uslugama.</t>
  </si>
  <si>
    <t>Medulin</t>
  </si>
  <si>
    <t>Jadranska Hrvatska (11.00%), Jadranska Hrvatska (89.00%)</t>
  </si>
  <si>
    <t>083 (70.00%), 165 (30.00%)</t>
  </si>
  <si>
    <t>083 - Biciklistička infrastruktura (70.00%), 165 - Zaštita, razvoj i promicanje resursa javnog turizma i turističkih usluga (30.00%)</t>
  </si>
  <si>
    <t>IP.3.1.39.0001</t>
  </si>
  <si>
    <t>OPĆINA NOVA KAPELA</t>
  </si>
  <si>
    <t>Građenje Društvenog doma u Novoj Kapeli</t>
  </si>
  <si>
    <t>Projekt "Građenje Društvenog doma u Novoj Kapeli" predstavlja ključnu infrastrukturnu investiciju u lokalnoj zajednici s ciljem poboljšanja kvalitete života stanovništva, poticanja društvenih, kulturnih i gospodarskih aktivnosti. Ključan je korak u razvoju lokalne zajednice, jer ne samo da poboljšava infrastrukturu, već i potiče društveni i gospodarski rast</t>
  </si>
  <si>
    <t>Nova Kapela</t>
  </si>
  <si>
    <t>079 (25.00%), 166 (15.00%), 168 (60.00%)</t>
  </si>
  <si>
    <t>079 - Zaštita prirode i bioraznolikosti, prirodna baština i resursi, zelena i plava infrastruktura (25.00%), 166 - Zaštita, razvoj i promicanje kulturne baštine i kulturnih usluga (15.00%), 168 - Fizička obnova i sigurnost javnih prostora (60.00%)</t>
  </si>
  <si>
    <t>IP.3.1.46.0001</t>
  </si>
  <si>
    <t xml:space="preserve">Revitalizacija 3 zone aktivnog življenja </t>
  </si>
  <si>
    <t xml:space="preserve">Projekt adresira problem nedostatnih sportsko-rekreativnih i društvenih prostora za sadržajno provođenje slobodnog vremena te aktivan, zdrav i kvalitetan život na UP Čakovec. Ulaganjem u rekonstrukciju, izgradnju i opremanje sportsko-rekreativnih kompleksa u Čakovcu, Nedelišću i Strahonincu jača se sportsko-rekreativna infrastruktura u cilju poboljšanja lokalnih temeljenih usluga i poticanja zdravog, aktivnog i kvalitetnog života te sadržajnog provođenja slobodnog vremena stanovništva UP Čakovec. Ciljne skupine ovog PP su obitelji s djecom, sportaši i rekreativci, posjetitelji svih dobnih skupina, kulturne i društvene organizacije, ali i lokalna zajednica u cjelini koja uključuje stanovnike UP Čakovec i Međimurske županije.  </t>
  </si>
  <si>
    <t>IP.3.1.50.0001</t>
  </si>
  <si>
    <t>OPĆINA DUGOPOLJE</t>
  </si>
  <si>
    <t>Sportsko srce Urbane aglomeracije Split</t>
  </si>
  <si>
    <t>Projekt ima za cilj revitalizaciju sportske infrastrukture na području Urbane aglomeracije Split (UAS) kroz izgradnju i rekonstrukciju sportskih objekata te opremanje prostora namijenjenih sportu i rekreaciji.  Cilj je potaknuti veći broj djece i mladih na bavljenje sportom, smanjiti pretilost među mladima, osnažiti civilno društvo kroz organizaciju sportskih događanja te unaprijediti kvalitetu života stanovnika UAS-a. Ciljne skupine projekta su stanovništvo UAS-a, školska i sportska zajednica, te osobe s invaliditetom i djeca s teškoćama u razvoju. Infrastruktura će biti izvedena kao višenamjenska, kako bi omogućila fleksibilnu upotrebu prostora za različite sportske, rekreativne, edukativne i društvene sadržaje.</t>
  </si>
  <si>
    <t>Jadranska Hrvatska (1.20%), Jadranska Hrvatska (25.77%), Jadranska Hrvatska (30.07%), Jadranska Hrvatska (34.37%), Jadranska Hrvatska (8.59%)</t>
  </si>
  <si>
    <t>073 (38.41%), 079 (13.15%), 168 (48.44%)</t>
  </si>
  <si>
    <t>073 - Sanacija industrijskih lokacija i onečišćenog zemljišta (38.41%), 079 - Zaštita prirode i bioraznolikosti, prirodna baština i resursi, zelena i plava infrastruktura (13.15%), 168 - Fizička obnova i sigurnost javnih prostora (48.44%)</t>
  </si>
  <si>
    <t>IP.3.1.51.0001</t>
  </si>
  <si>
    <t>PARKOVI, Trgovačko društvo za uređenje i njegu zelenih površina i uzgoj cvijeća, d. o. o.</t>
  </si>
  <si>
    <t>Revitalizacija rasadnika perivoja Angiolina</t>
  </si>
  <si>
    <t>Prenamjena povijesnog rasadnika perivoja Angiolina u Centar za posjetitelje za valorizaciju i promociju parkovne kulturne baštine obuhvaća rekonstrukciju zgrada u sklopu prostora rasadnika u prijemni prostor s ugostiteljskim objektom (čajanom), informativno edukativnim sadržajima i suvenirnicom, izložbeno-edukativni rasadnik i multimedijsku prezentacijsku dvoranu, uz integriranje mjera energetske učinkovitosti i primjene obnovljivih izvora energije te ulaganje u zelenu infrastrukturu kroz krajobrazno uređenje okoliša rasadnika.</t>
  </si>
  <si>
    <t>Opatija</t>
  </si>
  <si>
    <t>044 (10.00%), 073 (53.00%), 079 (27.00%), 165 (10.00%)</t>
  </si>
  <si>
    <t>044 - Obnova radi povećanja energetske učinkovitosti ili mjere energetske učinkovitosti za javnu infrastrukturu, demonstracijski projekti i mjere potpore (10.00%), 073 - Sanacija industrijskih lokacija i onečišćenog zemljišta (53.00%), 079 - Zaštita prirode i bioraznolikosti, prirodna baština i resursi, zelena i plava infrastruktura (27.00%), 165 - Zaštita, razvoj i promicanje resursa javnog turizma i turističkih usluga (10.00%)</t>
  </si>
  <si>
    <t>IP.3.1.52.0001</t>
  </si>
  <si>
    <t>Centar za borbu protiv klimatskih promjena</t>
  </si>
  <si>
    <t>Projektom je planirana  izgradnja modernog Centra za borbu protiv klimatskih promjena  koji će predstavljati ključnu bazu za brzo i učinkovito  reagiranje u slučajevima požara, tehničkih  intervencija i drugih hitnih situacija. Ulaganjem u razvoj Centra za borbu protiv klimatskih promjena, Grad Šibenik doprinosi razvoju održivog i funkcionalnog urbanog okruženja te dugoročno potiče zapošljavanje, ali obuhvaća i razvoj kapaciteta kroz uspostavu specijaliziranog vatrogasnog vježbališta s poligonom, edukacije, stručno osposobljavanje i uvježbavanje vatrogasaca, članova DVD-ova i civilne zaštite, koji su ujedno i ciljne skupine. Projekt se provodi u partnerstvu s JVP grada Šibenika, koja će nakon izgradnje preuzeti upravljanje objektom.</t>
  </si>
  <si>
    <t>073 (70.00%), 168 (30.00%)</t>
  </si>
  <si>
    <t>073 - Sanacija industrijskih lokacija i onečišćenog zemljišta (70.00%), 168 - Fizička obnova i sigurnost javnih prostora (30.00%)</t>
  </si>
  <si>
    <t>IP.3.2.26.0001</t>
  </si>
  <si>
    <t>DOM ZDRAVLJA PRIMORSKO GORANSKE ŽUPANIJE</t>
  </si>
  <si>
    <t>Uređenje centra  za poboljšanje kvalitete života na otocima</t>
  </si>
  <si>
    <t>Svrha projekta je poboljšanje kvalitete života na otocima revitalizacijom zapuštenih prostora i energetskom obnovom zgrade javnog sektora sa glavnom zdravstvenom djelatnošću u Krku, Malom Lošinju i Rabu.
Cilj projekta je stvoriti uvjete za poboljšanje informiranosti i educiranosti građana na temu zdravlja i kvalitete života na otoku Krku, Rabu i Lošinju.
U sklopu projekta planira se provedba mjera povećanja energetske učinkovitosti zgrade DZ PGŽ na adresi Vinogradska 2b u Krku, obnova i adaptacija edukativnog centra u objektu Doma zdravlja na Krku, nabavka opreme za edukacijske centre u objektima DZ PGŽ na Lošinju, Rabu i Krku i organizacija raznih posebnih programa. 
Ciljne skupine su djelatnici DZ PGŽ, NZZJZ te korisnici njihovih usluga.</t>
  </si>
  <si>
    <t>Jadranska Hrvatska (10.00%), Jadranska Hrvatska (10.00%), Jadranska Hrvatska (80.00%)</t>
  </si>
  <si>
    <t>045 (98.00%), 127 (2.00%)</t>
  </si>
  <si>
    <t>045 - Obnova radi povećanja energetske učinkovitosti ili mjere energetske učinkovitosti za javnu infrastrukturu, demonstracijski projekti i mjere potpore u skladu s kriterijima energetske učinkovitosti (98.00%), 127 - Ostala socijalna infrastruktura koja pridonosi socijalnoj uključenosti u zajednici (2.00%)</t>
  </si>
  <si>
    <t>IP.3.2.36.0001</t>
  </si>
  <si>
    <t>OPĆINA JANJINA</t>
  </si>
  <si>
    <t>Uređenje obalne šetnice na Draču</t>
  </si>
  <si>
    <t>Projektom 'Uređenje obalne šetnice na Draču' konstrukcijski će se utvrditi i proširiti postojeća obalna šetnica kao i glavni trg u mjestu Drače u Općini Janjina na sjevernoj obali poluotoka Pelješca.
Novouređena obalna šetnica tako će postati centralno mjesto okupljanja i druženja lokalnog stanovništva ali i njihovih gostiju, čime će se znatno unaprijediti kvaliteta života kako u naselju Drače tako i u cijeloj Općini Janjina. 
Projektni partner FLAG Južni Jadran organizirat će aktivnosti čišćenje podmorja na podmorju općine Janjina kao i okolnih općina Ston i Trpanj, dok će TZO Janjina provoditi projektne promotivne aktivnosti u cilju približavanja projekta široj javnosti.</t>
  </si>
  <si>
    <t>Janjina</t>
  </si>
  <si>
    <t>Jadranska Hrvatska (5.00%), Jadranska Hrvatska (5.00%), Jadranska Hrvatska (90.00%)</t>
  </si>
  <si>
    <t>079 (20.00%), 127 (40.00%), 168 (40.00%)</t>
  </si>
  <si>
    <t>079 - Zaštita prirode i bioraznolikosti, prirodna baština i resursi, zelena i plava infrastruktura (20.00%), 127 - Ostala socijalna infrastruktura koja pridonosi socijalnoj uključenosti u zajednici (40.00%), 168 - Fizička obnova i sigurnost javnih prostora (40.00%)</t>
  </si>
  <si>
    <t>IP.4.1.09.0001</t>
  </si>
  <si>
    <t>VODOVOD PULA - LABIN društvo s ograničenom odgovornošću za vodne usluge</t>
  </si>
  <si>
    <t>Poboljšanje sustava vodoopskrbe te sustava odvodnje i pročišćavanja otpadnih voda u aglomeraciji Pula Sjever 
(Skraćeni naziv: Aglomeracija Pula Sjever)</t>
  </si>
  <si>
    <t>Vodovod Pula - Labin d.o.o. provodi projekt "Aglomeracija Pula Sjever" koji se sastoji od ulaganja u izgradnju i/ili rekonstrukciju 23,7 km sustava odvodnje, 12,1 km sustava vodoopskrbe na području Pule, Vodnjana, Fažane i nacionalnog parka Brijuni te izgradnju uređaja za pročišćavanje otpadnih voda Peroj s kapacitetom 42.000 ES. Ukupna vrijednost projekta iznosi 39.503.762,20 eura, od čega se bespovratnim sredstvima iz Fonda za pravednu tranziciju financira 28.915.515,88 eura. Projekt predstavlja nastavak ulaganja započetog kroz Nacionalni plan oporavka i otpornosti RH.</t>
  </si>
  <si>
    <t>Jadranska Hrvatska (15.00%), Jadranska Hrvatska (38.00%), Jadranska Hrvatska (42.00%), Jadranska Hrvatska (5.00%)</t>
  </si>
  <si>
    <t>062 (15.70%), 065 (84.30%)</t>
  </si>
  <si>
    <t>062 - Osiguravanje vode za ljudsku potrošnju (crpilišta, infrastruktura za obradu, skladištenje i distribuciju, mjere za povećanje učinkovitosti, opskrba pitkom vodom) (15.70%), 065 - Odvodnja i pročišćavanje otpadnih voda (84.30%)</t>
  </si>
  <si>
    <t>IP.6.1.01.0001</t>
  </si>
  <si>
    <t>Poticanje integriranog teritorijalnog razvoja na temelju pristupa priuštivom i održivom stanovanju na svim vrstama područja</t>
  </si>
  <si>
    <t>043 (33.00%), 126 (67.00%)</t>
  </si>
  <si>
    <t>043 - Izgradnja novih energetski učinkovitih zgrada (33.00%), 126 - Stambena infrastruktura (osim za migrante, izbjeglice i osobe pod međunarodnom zaštitom ili osobe koje su podnijele zahtjev za međunarodnu zaštitu) (67.00%)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</si>
</sst>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n_-;\-* #,##0.00\ _k_n_-;_-* &quot;-&quot;??\ _k_n_-;_-@_-"/>
  </numFmts>
  <fonts count="8" x14ac:knownFonts="1">
    <font>
      <sz val="11"/>
      <color theme="1"/>
      <name val="Calibri"/>
      <family val="2"/>
      <charset val="238"/>
      <scheme val="minor"/>
    </font>
    <font>
      <sz val="11"/>
      <color theme="1"/>
      <name val="Calibri"/>
      <family val="2"/>
      <charset val="238"/>
      <scheme val="minor"/>
    </font>
    <font>
      <b/>
      <sz val="10"/>
      <name val="Arial"/>
      <family val="2"/>
      <charset val="238"/>
    </font>
    <font>
      <b/>
      <sz val="10"/>
      <color theme="1"/>
      <name val="Arial"/>
      <family val="2"/>
      <charset val="238"/>
    </font>
    <font>
      <sz val="10"/>
      <color theme="1"/>
      <name val="Arial"/>
      <family val="2"/>
      <charset val="238"/>
    </font>
    <font>
      <sz val="10"/>
      <name val="Arial"/>
      <family val="2"/>
      <charset val="238"/>
    </font>
    <font>
      <sz val="11"/>
      <color rgb="FFFF0000"/>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0" fontId="0" fillId="0" borderId="0" xfId="0" applyAlignment="1">
      <alignment wrapText="1"/>
    </xf>
    <xf numFmtId="14" fontId="2" fillId="3" borderId="1" xfId="0" applyNumberFormat="1" applyFont="1" applyFill="1" applyBorder="1" applyAlignment="1">
      <alignment horizontal="center" vertical="center" wrapText="1"/>
    </xf>
    <xf numFmtId="164" fontId="2" fillId="3" borderId="1" xfId="3"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wrapText="1"/>
    </xf>
    <xf numFmtId="14" fontId="2" fillId="3" borderId="4" xfId="0" applyNumberFormat="1" applyFont="1" applyFill="1" applyBorder="1" applyAlignment="1">
      <alignment horizontal="center" vertical="center" wrapText="1"/>
    </xf>
    <xf numFmtId="164" fontId="2" fillId="3" borderId="4" xfId="3" applyFont="1" applyFill="1" applyBorder="1" applyAlignment="1">
      <alignment horizontal="center" vertical="center" wrapText="1"/>
    </xf>
    <xf numFmtId="10" fontId="2" fillId="3" borderId="4" xfId="0" applyNumberFormat="1" applyFont="1" applyFill="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justify" vertical="top" wrapText="1"/>
    </xf>
    <xf numFmtId="0" fontId="5" fillId="0" borderId="3" xfId="0" applyFont="1" applyBorder="1" applyAlignment="1">
      <alignment horizontal="justify" vertical="justify" wrapText="1"/>
    </xf>
    <xf numFmtId="14" fontId="5" fillId="0" borderId="3" xfId="0" applyNumberFormat="1" applyFont="1" applyBorder="1" applyAlignment="1">
      <alignment vertical="top" wrapText="1"/>
    </xf>
    <xf numFmtId="164" fontId="5" fillId="0" borderId="3" xfId="3" applyFont="1" applyFill="1" applyBorder="1" applyAlignment="1">
      <alignment vertical="top" wrapText="1"/>
    </xf>
    <xf numFmtId="9" fontId="5" fillId="0" borderId="3" xfId="4" applyFont="1" applyFill="1" applyBorder="1" applyAlignment="1">
      <alignment vertical="top" wrapText="1"/>
    </xf>
    <xf numFmtId="14" fontId="5" fillId="0" borderId="3" xfId="0" applyNumberFormat="1" applyFont="1" applyBorder="1" applyAlignment="1">
      <alignment horizontal="right" vertical="top" wrapText="1"/>
    </xf>
    <xf numFmtId="164" fontId="5" fillId="0" borderId="3" xfId="3" applyFont="1" applyFill="1" applyBorder="1" applyAlignment="1">
      <alignment horizontal="center" vertical="top" wrapText="1"/>
    </xf>
    <xf numFmtId="0" fontId="6" fillId="0" borderId="0" xfId="0" applyFont="1" applyAlignment="1">
      <alignment wrapText="1"/>
    </xf>
    <xf numFmtId="164" fontId="5" fillId="0" borderId="0" xfId="3" applyFont="1" applyFill="1" applyBorder="1" applyAlignment="1">
      <alignment vertical="top" wrapText="1"/>
    </xf>
    <xf numFmtId="0" fontId="5" fillId="0" borderId="0" xfId="0" applyFont="1" applyAlignment="1">
      <alignment horizontal="justify" vertical="justify" wrapText="1"/>
    </xf>
    <xf numFmtId="14" fontId="5" fillId="0" borderId="0" xfId="0" applyNumberFormat="1" applyFont="1" applyAlignment="1">
      <alignment vertical="top" wrapText="1"/>
    </xf>
    <xf numFmtId="9" fontId="5" fillId="0" borderId="0" xfId="4" applyFont="1" applyFill="1" applyBorder="1" applyAlignment="1">
      <alignment vertical="top" wrapText="1"/>
    </xf>
    <xf numFmtId="164" fontId="5" fillId="0" borderId="3" xfId="0" applyNumberFormat="1" applyFont="1" applyBorder="1" applyAlignment="1">
      <alignment vertical="top" wrapText="1"/>
    </xf>
    <xf numFmtId="9" fontId="5" fillId="0" borderId="3" xfId="0" applyNumberFormat="1" applyFont="1" applyBorder="1" applyAlignment="1">
      <alignment vertical="top" wrapText="1"/>
    </xf>
    <xf numFmtId="0" fontId="5" fillId="0" borderId="3" xfId="0" applyFont="1" applyBorder="1" applyAlignment="1">
      <alignment horizontal="justify" vertical="top"/>
    </xf>
    <xf numFmtId="0" fontId="5" fillId="0" borderId="0" xfId="0" applyFont="1" applyAlignment="1">
      <alignment horizontal="justify" vertical="top"/>
    </xf>
    <xf numFmtId="0" fontId="5" fillId="0" borderId="3" xfId="0" applyFont="1" applyBorder="1" applyAlignment="1">
      <alignment horizontal="left" vertical="top"/>
    </xf>
    <xf numFmtId="0" fontId="5" fillId="0" borderId="3" xfId="0" applyFont="1" applyBorder="1" applyAlignment="1">
      <alignment vertical="top"/>
    </xf>
    <xf numFmtId="0" fontId="2" fillId="3" borderId="1" xfId="0" applyFont="1" applyFill="1" applyBorder="1" applyAlignment="1">
      <alignment horizontal="center" vertical="top"/>
    </xf>
    <xf numFmtId="0" fontId="2" fillId="3" borderId="4" xfId="0" applyFont="1" applyFill="1" applyBorder="1" applyAlignment="1">
      <alignment horizontal="center" vertical="top"/>
    </xf>
    <xf numFmtId="0" fontId="0" fillId="0" borderId="0" xfId="0" applyAlignment="1">
      <alignment vertical="top"/>
    </xf>
    <xf numFmtId="0" fontId="3" fillId="2" borderId="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14" fontId="5" fillId="0" borderId="0" xfId="0" applyNumberFormat="1" applyFont="1" applyBorder="1" applyAlignment="1">
      <alignment vertical="top" wrapText="1"/>
    </xf>
    <xf numFmtId="0" fontId="5" fillId="0" borderId="3" xfId="0" applyFont="1" applyFill="1" applyBorder="1" applyAlignment="1">
      <alignment vertical="top" wrapText="1"/>
    </xf>
    <xf numFmtId="164" fontId="5" fillId="0" borderId="3" xfId="3" applyNumberFormat="1" applyFont="1" applyFill="1" applyBorder="1" applyAlignment="1">
      <alignment vertical="top" wrapText="1"/>
    </xf>
    <xf numFmtId="0" fontId="5" fillId="0" borderId="3" xfId="0" applyFont="1" applyFill="1" applyBorder="1" applyAlignment="1">
      <alignment horizontal="justify" vertical="top"/>
    </xf>
    <xf numFmtId="0" fontId="5" fillId="0" borderId="3" xfId="0" applyFont="1" applyFill="1" applyBorder="1" applyAlignment="1">
      <alignment horizontal="justify" vertical="justify" wrapText="1"/>
    </xf>
    <xf numFmtId="14" fontId="5" fillId="0" borderId="3" xfId="0" applyNumberFormat="1" applyFont="1" applyFill="1" applyBorder="1" applyAlignment="1">
      <alignment vertical="top" wrapText="1"/>
    </xf>
    <xf numFmtId="9" fontId="5" fillId="0" borderId="3" xfId="4" applyNumberFormat="1" applyFont="1" applyFill="1" applyBorder="1" applyAlignment="1">
      <alignment vertical="top" wrapText="1"/>
    </xf>
    <xf numFmtId="9" fontId="5" fillId="0" borderId="0" xfId="4" applyNumberFormat="1" applyFont="1" applyFill="1" applyBorder="1" applyAlignment="1">
      <alignment vertical="top" wrapText="1"/>
    </xf>
  </cellXfs>
  <cellStyles count="5">
    <cellStyle name="Comma" xfId="3" builtinId="3"/>
    <cellStyle name="Normal" xfId="0" builtinId="0"/>
    <cellStyle name="Normal 2" xfId="1" xr:uid="{00000000-0005-0000-0000-000001000000}"/>
    <cellStyle name="Percent" xfId="4" builtinId="5"/>
    <cellStyle name="Percent 2" xfId="2" xr:uid="{00000000-0005-0000-0000-000002000000}"/>
  </cellStyles>
  <dxfs count="90">
    <dxf>
      <font>
        <b val="0"/>
        <i val="0"/>
        <strike val="0"/>
        <condense val="0"/>
        <extend val="0"/>
        <outline val="0"/>
        <shadow val="0"/>
        <u val="none"/>
        <vertAlign val="baseline"/>
        <sz val="10"/>
        <color auto="1"/>
        <name val="Arial"/>
        <family val="2"/>
        <charset val="238"/>
        <scheme val="none"/>
      </font>
      <numFmt numFmtId="13" formatCode="0%"/>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charset val="238"/>
        <scheme val="none"/>
      </font>
      <numFmt numFmtId="13" formatCode="0%"/>
      <fill>
        <patternFill patternType="none">
          <fgColor indexed="64"/>
          <bgColor auto="1"/>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justify" vertical="justify"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justify" vertical="top"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border outline="0">
        <top style="thin">
          <color rgb="FF4472C4"/>
        </top>
      </border>
    </dxf>
    <dxf>
      <border outline="0">
        <bottom style="thin">
          <color rgb="FF000000"/>
        </bottom>
      </border>
    </dxf>
    <dxf>
      <border outline="0">
        <top style="thin">
          <color rgb="FF000000"/>
        </top>
      </border>
    </dxf>
    <dxf>
      <alignment textRotation="0" wrapText="1" indent="0" justifyLastLine="0" shrinkToFit="0" readingOrder="0"/>
    </dxf>
    <dxf>
      <fill>
        <patternFill patternType="none">
          <fgColor rgb="FF000000"/>
          <bgColor auto="1"/>
        </patternFill>
      </fill>
      <alignment textRotation="0" wrapText="1" indent="0" justifyLastLine="0" shrinkToFit="0" readingOrder="0"/>
    </dxf>
    <dxf>
      <font>
        <b/>
        <i val="0"/>
        <strike val="0"/>
        <condense val="0"/>
        <extend val="0"/>
        <outline val="0"/>
        <shadow val="0"/>
        <u val="none"/>
        <vertAlign val="baseline"/>
        <sz val="10"/>
        <color auto="1"/>
        <name val="Arial"/>
        <family val="2"/>
        <charset val="238"/>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charset val="238"/>
        <scheme val="none"/>
      </font>
      <numFmt numFmtId="13" formatCode="0%"/>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3" formatCode="0%"/>
      <fill>
        <patternFill patternType="none">
          <fgColor indexed="64"/>
          <bgColor auto="1"/>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justify" vertical="justify"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justify" vertical="top"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border outline="0">
        <top style="thin">
          <color theme="8"/>
        </top>
      </border>
    </dxf>
    <dxf>
      <alignment textRotation="0" wrapText="1" indent="0" justifyLastLine="0" shrinkToFit="0" readingOrder="0"/>
    </dxf>
    <dxf>
      <border outline="0">
        <top style="thin">
          <color indexed="64"/>
        </top>
      </border>
    </dxf>
    <dxf>
      <fill>
        <patternFill patternType="none">
          <fgColor indexed="64"/>
          <bgColor auto="1"/>
        </patternFill>
      </fill>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charset val="238"/>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A0844F37-A880-4692-A422-E0FF44107664}"/>
  </tableStyles>
  <colors>
    <mruColors>
      <color rgb="FF98B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7E38B69-649C-4CB6-B0F3-ED645F43CD9A}" name="Table4" displayName="Table4" ref="A4:S260" totalsRowCount="1" headerRowDxfId="89" dataDxfId="87" totalsRowDxfId="85" headerRowBorderDxfId="88" tableBorderDxfId="86" totalsRowBorderDxfId="84">
  <autoFilter ref="A4:S259" xr:uid="{77E38B69-649C-4CB6-B0F3-ED645F43CD9A}"/>
  <tableColumns count="19">
    <tableColumn id="1" xr3:uid="{3709D334-2FC2-4861-8E71-815951644ECC}" name="Br." dataDxfId="83" totalsRowDxfId="82"/>
    <tableColumn id="2" xr3:uid="{E38BA222-7F1D-4D6E-8127-D298A1545220}" name="Project code" dataDxfId="81" totalsRowDxfId="80"/>
    <tableColumn id="3" xr3:uid="{57F773DF-6DFC-49C9-AA64-093A55AFF50F}" name="Beneficiary name " dataDxfId="79" totalsRowDxfId="78"/>
    <tableColumn id="4" xr3:uid="{6E95FDD3-03DE-4776-BF2E-C75ACB3769B8}" name="Fund" dataDxfId="77" totalsRowDxfId="76" dataCellStyle="Comma"/>
    <tableColumn id="7" xr3:uid="{7177C0F4-C6CB-4C91-8C4E-D470EFD32E9B}" name="Objective concerned" dataDxfId="75" totalsRowDxfId="74"/>
    <tableColumn id="5" xr3:uid="{06999E04-1447-4668-9D3C-E227B7A92CCC}" name="Name of the operation" dataDxfId="73" totalsRowDxfId="72"/>
    <tableColumn id="6" xr3:uid="{CC6D84B8-8396-498E-8E54-CA04B31EEA23}" name="The  purpose of the operation and its expected or actual achievements" dataDxfId="71" totalsRowDxfId="70"/>
    <tableColumn id="8" xr3:uid="{00E9780D-D5AE-4327-8774-6FB87987B96D}" name="Start date of the contract" dataDxfId="69" totalsRowDxfId="68"/>
    <tableColumn id="9" xr3:uid="{C05809F9-2807-43FE-A50F-EFBB5099760C}" name="Expected or actual date of completion of the operation" dataDxfId="67" totalsRowDxfId="66"/>
    <tableColumn id="22" xr3:uid="{6F0CFC53-6C70-425E-9ABC-EBC73BB51474}" name="Municipality/city (beneficiary)" dataDxfId="65" totalsRowDxfId="64"/>
    <tableColumn id="21" xr3:uid="{82D35E65-9C20-4771-A5D5-D14719385DBC}" name="County (beneficiary)" dataDxfId="63" totalsRowDxfId="62"/>
    <tableColumn id="18" xr3:uid="{09B8F53A-1AE1-4AAB-8A4E-DD57AB52437C}" name="County (project location)" dataDxfId="61" totalsRowDxfId="60"/>
    <tableColumn id="26" xr3:uid="{1EB970C9-B3F3-44B5-B436-254A78769B5E}" name="Location - NUTS 2" dataDxfId="59" totalsRowDxfId="58"/>
    <tableColumn id="25" xr3:uid="{79821DE6-8E54-4103-A841-71FC42697342}" name="Country" dataDxfId="57" totalsRowDxfId="56"/>
    <tableColumn id="24" xr3:uid="{519D2736-23EF-4A17-9A28-AF3319E9A8EE}" name="Type of intervention" dataDxfId="55" totalsRowDxfId="54"/>
    <tableColumn id="23" xr3:uid="{50F5D54F-CABA-4240-9BEF-44CCE59D0012}" name="Type of intervention for the operation in accordance with point (g) of Article 73(2)" dataDxfId="53" totalsRowDxfId="52"/>
    <tableColumn id="10" xr3:uid="{4BF249D7-34EC-4AE5-A978-3728AB97130B}" name="Total eligible expenditure allocated to the operation (EUR)" totalsRowFunction="sum" dataDxfId="51" totalsRowDxfId="50" dataCellStyle="Comma"/>
    <tableColumn id="11" xr3:uid="{E08DDD85-7F60-4CF3-8476-210B008F754A}" name="ESI funds _x000a_(EUR)" totalsRowFunction="sum" dataDxfId="49" totalsRowDxfId="48" dataCellStyle="Comma"/>
    <tableColumn id="12" xr3:uid="{098CC750-E865-41F7-BA8C-6E5BAE95F458}" name="Union co-financing rate" dataDxfId="47" totalsRowDxfId="46" dataCellStyle="Percent">
      <calculatedColumnFormula>Table4[[#This Row],[ESI funds 
(EUR)]]/Table4[[#This Row],[Total eligible expenditure allocated to the operation (EUR)]]</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21E656-61B3-4106-AA0B-7D5CAA6C024C}" name="Table42" displayName="Table42" ref="A4:T271" totalsRowCount="1" headerRowDxfId="45" dataDxfId="44" totalsRowDxfId="43" headerRowBorderDxfId="41" tableBorderDxfId="42" totalsRowBorderDxfId="40">
  <autoFilter ref="A4:T270" xr:uid="{77E38B69-649C-4CB6-B0F3-ED645F43CD9A}"/>
  <tableColumns count="20">
    <tableColumn id="1" xr3:uid="{2313DC6F-B3A2-4B37-AB26-E0EEDEA463C1}" name="Br." dataDxfId="39" totalsRowDxfId="19"/>
    <tableColumn id="2" xr3:uid="{B40C9645-4AAB-4760-99BD-5E000A4BCB3E}" name="Project code" dataDxfId="38" totalsRowDxfId="18"/>
    <tableColumn id="3" xr3:uid="{784416B9-C16A-4634-8D63-7F8C1F0E9E42}" name="Beneficiary name " dataDxfId="37" totalsRowDxfId="17"/>
    <tableColumn id="4" xr3:uid="{5033178C-8DE3-4689-BB8C-CF392319AA26}" name="Fund" dataDxfId="36" totalsRowDxfId="16" dataCellStyle="Comma"/>
    <tableColumn id="7" xr3:uid="{88E21219-DD59-4712-8344-5AFCC657FB8A}" name="Objective concerned" dataDxfId="35" totalsRowDxfId="15"/>
    <tableColumn id="5" xr3:uid="{1DC7229B-A5D6-4706-B537-FDA36291F10C}" name="Name of the operation" dataDxfId="34" totalsRowDxfId="14"/>
    <tableColumn id="6" xr3:uid="{D3FC45C3-5F5C-4AC5-92C7-7499FDABF6B3}" name="The  purpose of the operation and its expected or actual achievements" dataDxfId="33" totalsRowDxfId="13"/>
    <tableColumn id="8" xr3:uid="{43D69B05-3C95-4C4A-B43F-93797A163314}" name="Start date of the contract" dataDxfId="32" totalsRowDxfId="12"/>
    <tableColumn id="9" xr3:uid="{8AD62F4F-B373-4FF9-B994-4F08EF73F77B}" name="Expected or actual date of completion of the operation" dataDxfId="31" totalsRowDxfId="11"/>
    <tableColumn id="13" xr3:uid="{B67E9281-9DC9-413E-8173-DC9DEDF0D276}" name="Project status" dataDxfId="21" totalsRowDxfId="10"/>
    <tableColumn id="22" xr3:uid="{B6915508-05C2-4695-A03C-BFA314F4963D}" name="Municipality/city (beneficiary)" dataDxfId="30" totalsRowDxfId="9"/>
    <tableColumn id="21" xr3:uid="{A8D43D80-47A3-4C32-B714-F6798A6A6B08}" name="County (beneficiary)" dataDxfId="29" totalsRowDxfId="8"/>
    <tableColumn id="18" xr3:uid="{5168B4E8-5472-44D8-8DAC-A6728243F07D}" name="County (project location)" dataDxfId="28" totalsRowDxfId="7"/>
    <tableColumn id="26" xr3:uid="{A6569A0A-39DB-4907-A6DE-5B876E6BFE97}" name="Location - NUTS 2" dataDxfId="27" totalsRowDxfId="6"/>
    <tableColumn id="25" xr3:uid="{01629ADB-06DA-4151-A785-86EAA28B692B}" name="Country" dataDxfId="20" totalsRowDxfId="5"/>
    <tableColumn id="24" xr3:uid="{EA247411-4275-4245-9CA5-FAD981893EDA}" name="Type of intervention" dataDxfId="26" totalsRowDxfId="4"/>
    <tableColumn id="23" xr3:uid="{4590FE53-F505-41AC-95FA-FB6C72EC8C94}" name="Type of intervention for the operation in accordance with point (g) of Article 73(2)" dataDxfId="25" totalsRowDxfId="3"/>
    <tableColumn id="10" xr3:uid="{422F8099-2EDB-4647-A85F-8CE8661B3498}" name="Total eligible expenditure allocated to the operation (EUR)" totalsRowFunction="sum" dataDxfId="24" totalsRowDxfId="2" dataCellStyle="Comma"/>
    <tableColumn id="11" xr3:uid="{AC9AF669-D935-4819-B2A1-F3CA6D74C516}" name="ESI funds _x000a_(EUR)" totalsRowFunction="sum" dataDxfId="23" totalsRowDxfId="1" dataCellStyle="Comma"/>
    <tableColumn id="12" xr3:uid="{84202A21-4408-426D-8C68-56584BCE8093}" name="Union co-financing rate" dataDxfId="22" totalsRowDxfId="0" dataCellStyle="Percent">
      <calculatedColumnFormula>Table42[[#This Row],[ESI funds 
(EUR)]]/Table42[[#This Row],[Total eligible expenditure allocated to the operation (EUR)]]</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6C5C-E44E-474F-9993-0F1D975D5720}">
  <sheetPr>
    <tabColor rgb="FF0070C0"/>
  </sheetPr>
  <dimension ref="A1:S260"/>
  <sheetViews>
    <sheetView zoomScaleNormal="100" workbookViewId="0">
      <pane ySplit="3" topLeftCell="A258" activePane="bottomLeft" state="frozen"/>
      <selection pane="bottomLeft" activeCell="E258" sqref="E258"/>
    </sheetView>
  </sheetViews>
  <sheetFormatPr defaultColWidth="9.140625" defaultRowHeight="15" x14ac:dyDescent="0.25"/>
  <cols>
    <col min="1" max="1" width="9.140625" style="5"/>
    <col min="2" max="2" width="13.28515625" style="5" customWidth="1"/>
    <col min="3" max="3" width="13.42578125" style="5" customWidth="1"/>
    <col min="4" max="4" width="10.140625" style="5" bestFit="1" customWidth="1"/>
    <col min="5" max="5" width="35.42578125" style="35" customWidth="1"/>
    <col min="6" max="6" width="17.5703125" style="5" customWidth="1"/>
    <col min="7" max="7" width="40.28515625" style="5" customWidth="1"/>
    <col min="8" max="8" width="14.7109375" style="5" customWidth="1"/>
    <col min="9" max="16" width="23" style="5" customWidth="1"/>
    <col min="17" max="17" width="26" style="5" customWidth="1"/>
    <col min="18" max="18" width="17.85546875" style="5" bestFit="1" customWidth="1"/>
    <col min="19" max="19" width="15" style="5" customWidth="1"/>
    <col min="20" max="20" width="15.7109375" style="5" customWidth="1"/>
    <col min="21" max="21" width="20.28515625" style="5" customWidth="1"/>
    <col min="22" max="22" width="57.140625" style="5" customWidth="1"/>
    <col min="23" max="16384" width="9.140625" style="5"/>
  </cols>
  <sheetData>
    <row r="1" spans="1:19" x14ac:dyDescent="0.25">
      <c r="A1" s="36" t="s">
        <v>91</v>
      </c>
      <c r="B1" s="37"/>
      <c r="C1" s="37"/>
      <c r="D1" s="37"/>
      <c r="E1" s="37"/>
      <c r="F1" s="37"/>
      <c r="G1" s="37"/>
      <c r="H1" s="37"/>
      <c r="I1" s="37"/>
      <c r="J1" s="37"/>
      <c r="K1" s="37"/>
      <c r="L1" s="37"/>
      <c r="M1" s="37"/>
      <c r="N1" s="37"/>
      <c r="O1" s="37"/>
      <c r="P1" s="37"/>
      <c r="Q1" s="37"/>
      <c r="R1" s="37"/>
      <c r="S1" s="37"/>
    </row>
    <row r="2" spans="1:19" x14ac:dyDescent="0.25">
      <c r="A2" s="38" t="s">
        <v>92</v>
      </c>
      <c r="B2" s="39"/>
      <c r="C2" s="39"/>
      <c r="D2" s="39"/>
      <c r="E2" s="39"/>
      <c r="F2" s="39"/>
      <c r="G2" s="39"/>
      <c r="H2" s="39"/>
      <c r="I2" s="39"/>
      <c r="J2" s="39"/>
      <c r="K2" s="39"/>
      <c r="L2" s="39"/>
      <c r="M2" s="39"/>
      <c r="N2" s="39"/>
      <c r="O2" s="39"/>
      <c r="P2" s="39"/>
      <c r="Q2" s="39"/>
      <c r="R2" s="39"/>
      <c r="S2" s="39"/>
    </row>
    <row r="3" spans="1:19" s="10" customFormat="1" ht="51" x14ac:dyDescent="0.2">
      <c r="A3" s="1" t="s">
        <v>74</v>
      </c>
      <c r="B3" s="1" t="s">
        <v>13</v>
      </c>
      <c r="C3" s="1" t="s">
        <v>0</v>
      </c>
      <c r="D3" s="1" t="s">
        <v>21</v>
      </c>
      <c r="E3" s="33" t="s">
        <v>76</v>
      </c>
      <c r="F3" s="1" t="s">
        <v>1</v>
      </c>
      <c r="G3" s="1" t="s">
        <v>64</v>
      </c>
      <c r="H3" s="6" t="s">
        <v>231</v>
      </c>
      <c r="I3" s="6" t="s">
        <v>65</v>
      </c>
      <c r="J3" s="1" t="s">
        <v>166</v>
      </c>
      <c r="K3" s="1" t="s">
        <v>95</v>
      </c>
      <c r="L3" s="1" t="s">
        <v>93</v>
      </c>
      <c r="M3" s="9" t="s">
        <v>83</v>
      </c>
      <c r="N3" s="9" t="s">
        <v>80</v>
      </c>
      <c r="O3" s="1" t="s">
        <v>69</v>
      </c>
      <c r="P3" s="1" t="s">
        <v>921</v>
      </c>
      <c r="Q3" s="7" t="s">
        <v>89</v>
      </c>
      <c r="R3" s="7" t="s">
        <v>116</v>
      </c>
      <c r="S3" s="8" t="s">
        <v>68</v>
      </c>
    </row>
    <row r="4" spans="1:19" s="10" customFormat="1" ht="51" x14ac:dyDescent="0.2">
      <c r="A4" s="2" t="s">
        <v>73</v>
      </c>
      <c r="B4" s="2" t="s">
        <v>23</v>
      </c>
      <c r="C4" s="2" t="s">
        <v>2</v>
      </c>
      <c r="D4" s="2" t="s">
        <v>22</v>
      </c>
      <c r="E4" s="34" t="s">
        <v>77</v>
      </c>
      <c r="F4" s="2" t="s">
        <v>62</v>
      </c>
      <c r="G4" s="2" t="s">
        <v>63</v>
      </c>
      <c r="H4" s="11" t="s">
        <v>232</v>
      </c>
      <c r="I4" s="11" t="s">
        <v>78</v>
      </c>
      <c r="J4" s="2" t="s">
        <v>167</v>
      </c>
      <c r="K4" s="2" t="s">
        <v>96</v>
      </c>
      <c r="L4" s="2" t="s">
        <v>94</v>
      </c>
      <c r="M4" s="2" t="s">
        <v>84</v>
      </c>
      <c r="N4" s="2" t="s">
        <v>81</v>
      </c>
      <c r="O4" s="2" t="s">
        <v>70</v>
      </c>
      <c r="P4" s="2" t="s">
        <v>75</v>
      </c>
      <c r="Q4" s="12" t="s">
        <v>79</v>
      </c>
      <c r="R4" s="12" t="s">
        <v>90</v>
      </c>
      <c r="S4" s="13" t="s">
        <v>67</v>
      </c>
    </row>
    <row r="5" spans="1:19" ht="204" x14ac:dyDescent="0.25">
      <c r="A5" s="14">
        <v>1</v>
      </c>
      <c r="B5" s="4" t="s">
        <v>287</v>
      </c>
      <c r="C5" s="4" t="s">
        <v>393</v>
      </c>
      <c r="D5" s="4" t="s">
        <v>121</v>
      </c>
      <c r="E5" s="29" t="s">
        <v>443</v>
      </c>
      <c r="F5" s="4" t="s">
        <v>500</v>
      </c>
      <c r="G5" s="16" t="s">
        <v>607</v>
      </c>
      <c r="H5" s="17">
        <v>45644</v>
      </c>
      <c r="I5" s="17">
        <v>46933</v>
      </c>
      <c r="J5" s="17" t="s">
        <v>152</v>
      </c>
      <c r="K5" s="17" t="s">
        <v>102</v>
      </c>
      <c r="L5" s="17" t="s">
        <v>1382</v>
      </c>
      <c r="M5" s="17" t="s">
        <v>86</v>
      </c>
      <c r="N5" s="17" t="s">
        <v>82</v>
      </c>
      <c r="O5" s="17" t="s">
        <v>784</v>
      </c>
      <c r="P5" s="17" t="s">
        <v>873</v>
      </c>
      <c r="Q5" s="18">
        <v>4496140.5599999996</v>
      </c>
      <c r="R5" s="18">
        <v>2953043.53</v>
      </c>
      <c r="S5" s="19">
        <f>Table4[[#This Row],[ESI funds 
(EUR)]]/Table4[[#This Row],[Total eligible expenditure allocated to the operation (EUR)]]</f>
        <v>0.65679519814656329</v>
      </c>
    </row>
    <row r="6" spans="1:19" ht="229.5" x14ac:dyDescent="0.25">
      <c r="A6" s="14">
        <v>2</v>
      </c>
      <c r="B6" s="4" t="s">
        <v>291</v>
      </c>
      <c r="C6" s="4" t="s">
        <v>397</v>
      </c>
      <c r="D6" s="4" t="s">
        <v>121</v>
      </c>
      <c r="E6" s="29" t="s">
        <v>443</v>
      </c>
      <c r="F6" s="4" t="s">
        <v>504</v>
      </c>
      <c r="G6" s="16" t="s">
        <v>611</v>
      </c>
      <c r="H6" s="17">
        <v>45645</v>
      </c>
      <c r="I6" s="17">
        <v>46750</v>
      </c>
      <c r="J6" s="17" t="s">
        <v>216</v>
      </c>
      <c r="K6" s="17" t="s">
        <v>224</v>
      </c>
      <c r="L6" s="17" t="s">
        <v>1382</v>
      </c>
      <c r="M6" s="17" t="s">
        <v>86</v>
      </c>
      <c r="N6" s="17" t="s">
        <v>82</v>
      </c>
      <c r="O6" s="17" t="s">
        <v>788</v>
      </c>
      <c r="P6" s="17" t="s">
        <v>877</v>
      </c>
      <c r="Q6" s="18">
        <v>4167878.52</v>
      </c>
      <c r="R6" s="18">
        <v>2984917.33</v>
      </c>
      <c r="S6" s="19">
        <f>Table4[[#This Row],[ESI funds 
(EUR)]]/Table4[[#This Row],[Total eligible expenditure allocated to the operation (EUR)]]</f>
        <v>0.71617186433735114</v>
      </c>
    </row>
    <row r="7" spans="1:19" ht="229.5" x14ac:dyDescent="0.25">
      <c r="A7" s="14">
        <v>3</v>
      </c>
      <c r="B7" s="4" t="s">
        <v>961</v>
      </c>
      <c r="C7" s="4" t="s">
        <v>1028</v>
      </c>
      <c r="D7" s="4" t="s">
        <v>121</v>
      </c>
      <c r="E7" s="29" t="s">
        <v>443</v>
      </c>
      <c r="F7" s="4" t="s">
        <v>1094</v>
      </c>
      <c r="G7" s="16" t="s">
        <v>1165</v>
      </c>
      <c r="H7" s="17">
        <v>45799</v>
      </c>
      <c r="I7" s="17">
        <v>46750</v>
      </c>
      <c r="J7" s="17" t="s">
        <v>1216</v>
      </c>
      <c r="K7" s="17" t="s">
        <v>100</v>
      </c>
      <c r="L7" s="17" t="s">
        <v>1426</v>
      </c>
      <c r="M7" s="17" t="s">
        <v>1241</v>
      </c>
      <c r="N7" s="17" t="s">
        <v>82</v>
      </c>
      <c r="O7" s="17" t="s">
        <v>1282</v>
      </c>
      <c r="P7" s="17" t="s">
        <v>1341</v>
      </c>
      <c r="Q7" s="18">
        <v>5007556.9800000004</v>
      </c>
      <c r="R7" s="18">
        <v>2999016.78</v>
      </c>
      <c r="S7" s="19">
        <f>Table4[[#This Row],[ESI funds 
(EUR)]]/Table4[[#This Row],[Total eligible expenditure allocated to the operation (EUR)]]</f>
        <v>0.59889818368077752</v>
      </c>
    </row>
    <row r="8" spans="1:19" ht="280.5" x14ac:dyDescent="0.25">
      <c r="A8" s="14">
        <v>4</v>
      </c>
      <c r="B8" s="4" t="s">
        <v>244</v>
      </c>
      <c r="C8" s="4" t="s">
        <v>350</v>
      </c>
      <c r="D8" s="4" t="s">
        <v>121</v>
      </c>
      <c r="E8" s="29" t="s">
        <v>443</v>
      </c>
      <c r="F8" s="4" t="s">
        <v>457</v>
      </c>
      <c r="G8" s="16" t="s">
        <v>564</v>
      </c>
      <c r="H8" s="17">
        <v>45630</v>
      </c>
      <c r="I8" s="17">
        <v>46750</v>
      </c>
      <c r="J8" s="17" t="s">
        <v>670</v>
      </c>
      <c r="K8" s="17" t="s">
        <v>111</v>
      </c>
      <c r="L8" s="17" t="s">
        <v>1389</v>
      </c>
      <c r="M8" s="17" t="s">
        <v>710</v>
      </c>
      <c r="N8" s="17" t="s">
        <v>82</v>
      </c>
      <c r="O8" s="17" t="s">
        <v>743</v>
      </c>
      <c r="P8" s="17" t="s">
        <v>832</v>
      </c>
      <c r="Q8" s="18">
        <v>4282803.59</v>
      </c>
      <c r="R8" s="18">
        <v>2999999.46</v>
      </c>
      <c r="S8" s="19">
        <f>Table4[[#This Row],[ESI funds 
(EUR)]]/Table4[[#This Row],[Total eligible expenditure allocated to the operation (EUR)]]</f>
        <v>0.70047561065017228</v>
      </c>
    </row>
    <row r="9" spans="1:19" ht="216.75" x14ac:dyDescent="0.25">
      <c r="A9" s="14">
        <v>5</v>
      </c>
      <c r="B9" s="4" t="s">
        <v>335</v>
      </c>
      <c r="C9" s="4" t="s">
        <v>438</v>
      </c>
      <c r="D9" s="4" t="s">
        <v>121</v>
      </c>
      <c r="E9" s="29" t="s">
        <v>443</v>
      </c>
      <c r="F9" s="4" t="s">
        <v>548</v>
      </c>
      <c r="G9" s="16" t="s">
        <v>655</v>
      </c>
      <c r="H9" s="17">
        <v>45730</v>
      </c>
      <c r="I9" s="17">
        <v>46750</v>
      </c>
      <c r="J9" s="17" t="s">
        <v>216</v>
      </c>
      <c r="K9" s="17" t="s">
        <v>224</v>
      </c>
      <c r="L9" s="17" t="s">
        <v>1388</v>
      </c>
      <c r="M9" s="17" t="s">
        <v>87</v>
      </c>
      <c r="N9" s="17" t="s">
        <v>82</v>
      </c>
      <c r="O9" s="17" t="s">
        <v>827</v>
      </c>
      <c r="P9" s="17" t="s">
        <v>916</v>
      </c>
      <c r="Q9" s="18">
        <v>4423356.24</v>
      </c>
      <c r="R9" s="18">
        <v>2998645.5</v>
      </c>
      <c r="S9" s="19">
        <f>Table4[[#This Row],[ESI funds 
(EUR)]]/Table4[[#This Row],[Total eligible expenditure allocated to the operation (EUR)]]</f>
        <v>0.67791182470982714</v>
      </c>
    </row>
    <row r="10" spans="1:19" ht="408" x14ac:dyDescent="0.25">
      <c r="A10" s="14">
        <v>6</v>
      </c>
      <c r="B10" s="4" t="s">
        <v>302</v>
      </c>
      <c r="C10" s="4" t="s">
        <v>408</v>
      </c>
      <c r="D10" s="4" t="s">
        <v>121</v>
      </c>
      <c r="E10" s="29" t="s">
        <v>443</v>
      </c>
      <c r="F10" s="4" t="s">
        <v>515</v>
      </c>
      <c r="G10" s="16" t="s">
        <v>622</v>
      </c>
      <c r="H10" s="17">
        <v>45646</v>
      </c>
      <c r="I10" s="17">
        <v>46660</v>
      </c>
      <c r="J10" s="17" t="s">
        <v>216</v>
      </c>
      <c r="K10" s="17" t="s">
        <v>224</v>
      </c>
      <c r="L10" s="17" t="s">
        <v>1382</v>
      </c>
      <c r="M10" s="17" t="s">
        <v>86</v>
      </c>
      <c r="N10" s="17" t="s">
        <v>82</v>
      </c>
      <c r="O10" s="17" t="s">
        <v>799</v>
      </c>
      <c r="P10" s="17" t="s">
        <v>888</v>
      </c>
      <c r="Q10" s="18">
        <v>4133638.57</v>
      </c>
      <c r="R10" s="18">
        <v>2935806.92</v>
      </c>
      <c r="S10" s="19">
        <f>Table4[[#This Row],[ESI funds 
(EUR)]]/Table4[[#This Row],[Total eligible expenditure allocated to the operation (EUR)]]</f>
        <v>0.71022341946069079</v>
      </c>
    </row>
    <row r="11" spans="1:19" ht="280.5" x14ac:dyDescent="0.25">
      <c r="A11" s="14">
        <v>7</v>
      </c>
      <c r="B11" s="4" t="s">
        <v>336</v>
      </c>
      <c r="C11" s="4" t="s">
        <v>439</v>
      </c>
      <c r="D11" s="4" t="s">
        <v>121</v>
      </c>
      <c r="E11" s="29" t="s">
        <v>443</v>
      </c>
      <c r="F11" s="4" t="s">
        <v>549</v>
      </c>
      <c r="G11" s="16" t="s">
        <v>656</v>
      </c>
      <c r="H11" s="17">
        <v>45730</v>
      </c>
      <c r="I11" s="17">
        <v>46783</v>
      </c>
      <c r="J11" s="17" t="s">
        <v>149</v>
      </c>
      <c r="K11" s="17" t="s">
        <v>99</v>
      </c>
      <c r="L11" s="17" t="s">
        <v>1369</v>
      </c>
      <c r="M11" s="17" t="s">
        <v>86</v>
      </c>
      <c r="N11" s="17" t="s">
        <v>82</v>
      </c>
      <c r="O11" s="17" t="s">
        <v>828</v>
      </c>
      <c r="P11" s="17" t="s">
        <v>917</v>
      </c>
      <c r="Q11" s="18">
        <v>938819.16</v>
      </c>
      <c r="R11" s="18">
        <v>571110.17000000004</v>
      </c>
      <c r="S11" s="19">
        <f>Table4[[#This Row],[ESI funds 
(EUR)]]/Table4[[#This Row],[Total eligible expenditure allocated to the operation (EUR)]]</f>
        <v>0.60832820028939338</v>
      </c>
    </row>
    <row r="12" spans="1:19" ht="165.75" x14ac:dyDescent="0.25">
      <c r="A12" s="14">
        <v>8</v>
      </c>
      <c r="B12" s="4" t="s">
        <v>303</v>
      </c>
      <c r="C12" s="4" t="s">
        <v>409</v>
      </c>
      <c r="D12" s="4" t="s">
        <v>121</v>
      </c>
      <c r="E12" s="29" t="s">
        <v>443</v>
      </c>
      <c r="F12" s="4" t="s">
        <v>516</v>
      </c>
      <c r="G12" s="16" t="s">
        <v>623</v>
      </c>
      <c r="H12" s="17">
        <v>45646</v>
      </c>
      <c r="I12" s="17">
        <v>46752</v>
      </c>
      <c r="J12" s="17" t="s">
        <v>216</v>
      </c>
      <c r="K12" s="17" t="s">
        <v>224</v>
      </c>
      <c r="L12" s="17" t="s">
        <v>1372</v>
      </c>
      <c r="M12" s="17" t="s">
        <v>86</v>
      </c>
      <c r="N12" s="17" t="s">
        <v>82</v>
      </c>
      <c r="O12" s="17" t="s">
        <v>800</v>
      </c>
      <c r="P12" s="17" t="s">
        <v>889</v>
      </c>
      <c r="Q12" s="18">
        <v>3610651.61</v>
      </c>
      <c r="R12" s="18">
        <v>1427286.06</v>
      </c>
      <c r="S12" s="19">
        <f>Table4[[#This Row],[ESI funds 
(EUR)]]/Table4[[#This Row],[Total eligible expenditure allocated to the operation (EUR)]]</f>
        <v>0.39529874775151735</v>
      </c>
    </row>
    <row r="13" spans="1:19" ht="242.25" x14ac:dyDescent="0.25">
      <c r="A13" s="14">
        <v>9</v>
      </c>
      <c r="B13" s="4" t="s">
        <v>304</v>
      </c>
      <c r="C13" s="4" t="s">
        <v>410</v>
      </c>
      <c r="D13" s="4" t="s">
        <v>121</v>
      </c>
      <c r="E13" s="29" t="s">
        <v>443</v>
      </c>
      <c r="F13" s="4" t="s">
        <v>517</v>
      </c>
      <c r="G13" s="16" t="s">
        <v>624</v>
      </c>
      <c r="H13" s="17">
        <v>45646</v>
      </c>
      <c r="I13" s="17">
        <v>46660</v>
      </c>
      <c r="J13" s="17" t="s">
        <v>692</v>
      </c>
      <c r="K13" s="17" t="s">
        <v>225</v>
      </c>
      <c r="L13" s="17" t="s">
        <v>1413</v>
      </c>
      <c r="M13" s="17" t="s">
        <v>734</v>
      </c>
      <c r="N13" s="17" t="s">
        <v>82</v>
      </c>
      <c r="O13" s="17" t="s">
        <v>801</v>
      </c>
      <c r="P13" s="17" t="s">
        <v>890</v>
      </c>
      <c r="Q13" s="18">
        <v>2633355.81</v>
      </c>
      <c r="R13" s="18">
        <v>1950217</v>
      </c>
      <c r="S13" s="19">
        <f>Table4[[#This Row],[ESI funds 
(EUR)]]/Table4[[#This Row],[Total eligible expenditure allocated to the operation (EUR)]]</f>
        <v>0.74058241297821426</v>
      </c>
    </row>
    <row r="14" spans="1:19" ht="280.5" x14ac:dyDescent="0.25">
      <c r="A14" s="14">
        <v>10</v>
      </c>
      <c r="B14" s="4" t="s">
        <v>305</v>
      </c>
      <c r="C14" s="4" t="s">
        <v>411</v>
      </c>
      <c r="D14" s="4" t="s">
        <v>121</v>
      </c>
      <c r="E14" s="29" t="s">
        <v>443</v>
      </c>
      <c r="F14" s="4" t="s">
        <v>518</v>
      </c>
      <c r="G14" s="16" t="s">
        <v>625</v>
      </c>
      <c r="H14" s="17">
        <v>45646</v>
      </c>
      <c r="I14" s="17">
        <v>46387</v>
      </c>
      <c r="J14" s="17" t="s">
        <v>693</v>
      </c>
      <c r="K14" s="17" t="s">
        <v>104</v>
      </c>
      <c r="L14" s="17" t="s">
        <v>1375</v>
      </c>
      <c r="M14" s="17" t="s">
        <v>88</v>
      </c>
      <c r="N14" s="17" t="s">
        <v>82</v>
      </c>
      <c r="O14" s="17" t="s">
        <v>802</v>
      </c>
      <c r="P14" s="17" t="s">
        <v>891</v>
      </c>
      <c r="Q14" s="18">
        <v>797224.54</v>
      </c>
      <c r="R14" s="18">
        <v>584735.43000000005</v>
      </c>
      <c r="S14" s="19">
        <f>Table4[[#This Row],[ESI funds 
(EUR)]]/Table4[[#This Row],[Total eligible expenditure allocated to the operation (EUR)]]</f>
        <v>0.73346391218714868</v>
      </c>
    </row>
    <row r="15" spans="1:19" ht="409.5" x14ac:dyDescent="0.25">
      <c r="A15" s="14">
        <v>11</v>
      </c>
      <c r="B15" s="4" t="s">
        <v>245</v>
      </c>
      <c r="C15" s="4" t="s">
        <v>351</v>
      </c>
      <c r="D15" s="4" t="s">
        <v>121</v>
      </c>
      <c r="E15" s="29" t="s">
        <v>443</v>
      </c>
      <c r="F15" s="4" t="s">
        <v>458</v>
      </c>
      <c r="G15" s="16" t="s">
        <v>565</v>
      </c>
      <c r="H15" s="17">
        <v>45630</v>
      </c>
      <c r="I15" s="17">
        <v>46753</v>
      </c>
      <c r="J15" s="17" t="s">
        <v>216</v>
      </c>
      <c r="K15" s="17" t="s">
        <v>224</v>
      </c>
      <c r="L15" s="17" t="s">
        <v>1390</v>
      </c>
      <c r="M15" s="17" t="s">
        <v>711</v>
      </c>
      <c r="N15" s="17" t="s">
        <v>82</v>
      </c>
      <c r="O15" s="17" t="s">
        <v>744</v>
      </c>
      <c r="P15" s="17" t="s">
        <v>833</v>
      </c>
      <c r="Q15" s="18">
        <v>5148196.78</v>
      </c>
      <c r="R15" s="18">
        <v>2599608.09</v>
      </c>
      <c r="S15" s="19">
        <f>Table4[[#This Row],[ESI funds 
(EUR)]]/Table4[[#This Row],[Total eligible expenditure allocated to the operation (EUR)]]</f>
        <v>0.50495507477474466</v>
      </c>
    </row>
    <row r="16" spans="1:19" ht="255" x14ac:dyDescent="0.25">
      <c r="A16" s="14">
        <v>12</v>
      </c>
      <c r="B16" s="4" t="s">
        <v>306</v>
      </c>
      <c r="C16" s="4" t="s">
        <v>412</v>
      </c>
      <c r="D16" s="4" t="s">
        <v>121</v>
      </c>
      <c r="E16" s="29" t="s">
        <v>443</v>
      </c>
      <c r="F16" s="4" t="s">
        <v>519</v>
      </c>
      <c r="G16" s="16" t="s">
        <v>626</v>
      </c>
      <c r="H16" s="17">
        <v>45646</v>
      </c>
      <c r="I16" s="17">
        <v>46326</v>
      </c>
      <c r="J16" s="17" t="s">
        <v>678</v>
      </c>
      <c r="K16" s="17" t="s">
        <v>104</v>
      </c>
      <c r="L16" s="17" t="s">
        <v>1375</v>
      </c>
      <c r="M16" s="17" t="s">
        <v>88</v>
      </c>
      <c r="N16" s="17" t="s">
        <v>82</v>
      </c>
      <c r="O16" s="17" t="s">
        <v>803</v>
      </c>
      <c r="P16" s="17" t="s">
        <v>892</v>
      </c>
      <c r="Q16" s="18">
        <v>1894681.08</v>
      </c>
      <c r="R16" s="18">
        <v>1360337.89</v>
      </c>
      <c r="S16" s="19">
        <f>Table4[[#This Row],[ESI funds 
(EUR)]]/Table4[[#This Row],[Total eligible expenditure allocated to the operation (EUR)]]</f>
        <v>0.71797723868124541</v>
      </c>
    </row>
    <row r="17" spans="1:19" ht="229.5" x14ac:dyDescent="0.25">
      <c r="A17" s="14">
        <v>13</v>
      </c>
      <c r="B17" s="4" t="s">
        <v>246</v>
      </c>
      <c r="C17" s="4" t="s">
        <v>352</v>
      </c>
      <c r="D17" s="4" t="s">
        <v>121</v>
      </c>
      <c r="E17" s="29" t="s">
        <v>443</v>
      </c>
      <c r="F17" s="4" t="s">
        <v>459</v>
      </c>
      <c r="G17" s="15" t="s">
        <v>566</v>
      </c>
      <c r="H17" s="17">
        <v>45630</v>
      </c>
      <c r="I17" s="17">
        <v>46387</v>
      </c>
      <c r="J17" s="17" t="s">
        <v>155</v>
      </c>
      <c r="K17" s="17" t="s">
        <v>105</v>
      </c>
      <c r="L17" s="17" t="s">
        <v>1391</v>
      </c>
      <c r="M17" s="17" t="s">
        <v>712</v>
      </c>
      <c r="N17" s="17" t="s">
        <v>82</v>
      </c>
      <c r="O17" s="17" t="s">
        <v>745</v>
      </c>
      <c r="P17" s="17" t="s">
        <v>834</v>
      </c>
      <c r="Q17" s="18">
        <v>2225101.5</v>
      </c>
      <c r="R17" s="18">
        <v>1487348.47</v>
      </c>
      <c r="S17" s="19">
        <f>Table4[[#This Row],[ESI funds 
(EUR)]]/Table4[[#This Row],[Total eligible expenditure allocated to the operation (EUR)]]</f>
        <v>0.66844072955773026</v>
      </c>
    </row>
    <row r="18" spans="1:19" ht="409.5" x14ac:dyDescent="0.25">
      <c r="A18" s="14">
        <v>14</v>
      </c>
      <c r="B18" s="4" t="s">
        <v>307</v>
      </c>
      <c r="C18" s="4" t="s">
        <v>413</v>
      </c>
      <c r="D18" s="4" t="s">
        <v>121</v>
      </c>
      <c r="E18" s="29" t="s">
        <v>443</v>
      </c>
      <c r="F18" s="4" t="s">
        <v>520</v>
      </c>
      <c r="G18" s="16" t="s">
        <v>627</v>
      </c>
      <c r="H18" s="17">
        <v>45646</v>
      </c>
      <c r="I18" s="17">
        <v>46752</v>
      </c>
      <c r="J18" s="17" t="s">
        <v>671</v>
      </c>
      <c r="K18" s="17" t="s">
        <v>106</v>
      </c>
      <c r="L18" s="17" t="s">
        <v>1382</v>
      </c>
      <c r="M18" s="17" t="s">
        <v>86</v>
      </c>
      <c r="N18" s="17" t="s">
        <v>82</v>
      </c>
      <c r="O18" s="17" t="s">
        <v>804</v>
      </c>
      <c r="P18" s="17" t="s">
        <v>893</v>
      </c>
      <c r="Q18" s="18">
        <v>1151118.07</v>
      </c>
      <c r="R18" s="18">
        <v>667247.01</v>
      </c>
      <c r="S18" s="19">
        <f>Table4[[#This Row],[ESI funds 
(EUR)]]/Table4[[#This Row],[Total eligible expenditure allocated to the operation (EUR)]]</f>
        <v>0.57965123421266418</v>
      </c>
    </row>
    <row r="19" spans="1:19" ht="280.5" x14ac:dyDescent="0.25">
      <c r="A19" s="14">
        <v>15</v>
      </c>
      <c r="B19" s="4" t="s">
        <v>292</v>
      </c>
      <c r="C19" s="3" t="s">
        <v>398</v>
      </c>
      <c r="D19" s="4" t="s">
        <v>121</v>
      </c>
      <c r="E19" s="29" t="s">
        <v>443</v>
      </c>
      <c r="F19" s="4" t="s">
        <v>505</v>
      </c>
      <c r="G19" s="15" t="s">
        <v>612</v>
      </c>
      <c r="H19" s="17">
        <v>45645</v>
      </c>
      <c r="I19" s="17">
        <v>46568</v>
      </c>
      <c r="J19" s="17" t="s">
        <v>686</v>
      </c>
      <c r="K19" s="17" t="s">
        <v>103</v>
      </c>
      <c r="L19" s="17" t="s">
        <v>1378</v>
      </c>
      <c r="M19" s="17" t="s">
        <v>88</v>
      </c>
      <c r="N19" s="17" t="s">
        <v>82</v>
      </c>
      <c r="O19" s="17" t="s">
        <v>789</v>
      </c>
      <c r="P19" s="17" t="s">
        <v>878</v>
      </c>
      <c r="Q19" s="18">
        <v>2039067.14</v>
      </c>
      <c r="R19" s="18">
        <v>1374884.47</v>
      </c>
      <c r="S19" s="19">
        <f>Table4[[#This Row],[ESI funds 
(EUR)]]/Table4[[#This Row],[Total eligible expenditure allocated to the operation (EUR)]]</f>
        <v>0.67427130918308065</v>
      </c>
    </row>
    <row r="20" spans="1:19" ht="331.5" x14ac:dyDescent="0.25">
      <c r="A20" s="14">
        <v>16</v>
      </c>
      <c r="B20" s="4" t="s">
        <v>968</v>
      </c>
      <c r="C20" s="4" t="s">
        <v>1034</v>
      </c>
      <c r="D20" s="4" t="s">
        <v>121</v>
      </c>
      <c r="E20" s="29" t="s">
        <v>443</v>
      </c>
      <c r="F20" s="4" t="s">
        <v>1101</v>
      </c>
      <c r="G20" s="16" t="s">
        <v>1172</v>
      </c>
      <c r="H20" s="17">
        <v>45811</v>
      </c>
      <c r="I20" s="17">
        <v>46843</v>
      </c>
      <c r="J20" s="17" t="s">
        <v>216</v>
      </c>
      <c r="K20" s="17" t="s">
        <v>224</v>
      </c>
      <c r="L20" s="17" t="s">
        <v>1428</v>
      </c>
      <c r="M20" s="17" t="s">
        <v>1244</v>
      </c>
      <c r="N20" s="17" t="s">
        <v>82</v>
      </c>
      <c r="O20" s="17" t="s">
        <v>1289</v>
      </c>
      <c r="P20" s="17" t="s">
        <v>1348</v>
      </c>
      <c r="Q20" s="18">
        <v>4840858.57</v>
      </c>
      <c r="R20" s="18">
        <v>2968181.71</v>
      </c>
      <c r="S20" s="19">
        <f>Table4[[#This Row],[ESI funds 
(EUR)]]/Table4[[#This Row],[Total eligible expenditure allocated to the operation (EUR)]]</f>
        <v>0.61315191656177626</v>
      </c>
    </row>
    <row r="21" spans="1:19" ht="280.5" x14ac:dyDescent="0.25">
      <c r="A21" s="14">
        <v>17</v>
      </c>
      <c r="B21" s="4" t="s">
        <v>247</v>
      </c>
      <c r="C21" s="4" t="s">
        <v>353</v>
      </c>
      <c r="D21" s="4" t="s">
        <v>121</v>
      </c>
      <c r="E21" s="29" t="s">
        <v>443</v>
      </c>
      <c r="F21" s="4" t="s">
        <v>460</v>
      </c>
      <c r="G21" s="16" t="s">
        <v>567</v>
      </c>
      <c r="H21" s="17">
        <v>45630</v>
      </c>
      <c r="I21" s="17">
        <v>46568</v>
      </c>
      <c r="J21" s="17" t="s">
        <v>670</v>
      </c>
      <c r="K21" s="17" t="s">
        <v>111</v>
      </c>
      <c r="L21" s="17" t="s">
        <v>1382</v>
      </c>
      <c r="M21" s="17" t="s">
        <v>86</v>
      </c>
      <c r="N21" s="17" t="s">
        <v>82</v>
      </c>
      <c r="O21" s="17" t="s">
        <v>746</v>
      </c>
      <c r="P21" s="17" t="s">
        <v>835</v>
      </c>
      <c r="Q21" s="18">
        <v>2752856.02</v>
      </c>
      <c r="R21" s="18">
        <v>1893085.65</v>
      </c>
      <c r="S21" s="19">
        <f>Table4[[#This Row],[ESI funds 
(EUR)]]/Table4[[#This Row],[Total eligible expenditure allocated to the operation (EUR)]]</f>
        <v>0.68768058926670628</v>
      </c>
    </row>
    <row r="22" spans="1:19" ht="242.25" x14ac:dyDescent="0.25">
      <c r="A22" s="14">
        <v>18</v>
      </c>
      <c r="B22" s="4" t="s">
        <v>293</v>
      </c>
      <c r="C22" s="4" t="s">
        <v>399</v>
      </c>
      <c r="D22" s="4" t="s">
        <v>121</v>
      </c>
      <c r="E22" s="29" t="s">
        <v>443</v>
      </c>
      <c r="F22" s="4" t="s">
        <v>506</v>
      </c>
      <c r="G22" s="16" t="s">
        <v>613</v>
      </c>
      <c r="H22" s="17">
        <v>45645</v>
      </c>
      <c r="I22" s="17">
        <v>46750</v>
      </c>
      <c r="J22" s="17" t="s">
        <v>216</v>
      </c>
      <c r="K22" s="17" t="s">
        <v>224</v>
      </c>
      <c r="L22" s="17" t="s">
        <v>1409</v>
      </c>
      <c r="M22" s="17" t="s">
        <v>730</v>
      </c>
      <c r="N22" s="17" t="s">
        <v>82</v>
      </c>
      <c r="O22" s="17" t="s">
        <v>790</v>
      </c>
      <c r="P22" s="17" t="s">
        <v>879</v>
      </c>
      <c r="Q22" s="18">
        <v>4089527.28</v>
      </c>
      <c r="R22" s="18">
        <v>2997890.66</v>
      </c>
      <c r="S22" s="19">
        <f>Table4[[#This Row],[ESI funds 
(EUR)]]/Table4[[#This Row],[Total eligible expenditure allocated to the operation (EUR)]]</f>
        <v>0.73306532876337738</v>
      </c>
    </row>
    <row r="23" spans="1:19" ht="306" x14ac:dyDescent="0.25">
      <c r="A23" s="14">
        <v>19</v>
      </c>
      <c r="B23" s="4" t="s">
        <v>957</v>
      </c>
      <c r="C23" s="4" t="s">
        <v>1024</v>
      </c>
      <c r="D23" s="4" t="s">
        <v>121</v>
      </c>
      <c r="E23" s="29" t="s">
        <v>443</v>
      </c>
      <c r="F23" s="4" t="s">
        <v>1090</v>
      </c>
      <c r="G23" s="16" t="s">
        <v>1161</v>
      </c>
      <c r="H23" s="17">
        <v>45797</v>
      </c>
      <c r="I23" s="17">
        <v>46807</v>
      </c>
      <c r="J23" s="17" t="s">
        <v>165</v>
      </c>
      <c r="K23" s="17" t="s">
        <v>115</v>
      </c>
      <c r="L23" s="17" t="s">
        <v>1424</v>
      </c>
      <c r="M23" s="17" t="s">
        <v>1239</v>
      </c>
      <c r="N23" s="17" t="s">
        <v>82</v>
      </c>
      <c r="O23" s="17" t="s">
        <v>1278</v>
      </c>
      <c r="P23" s="17" t="s">
        <v>1337</v>
      </c>
      <c r="Q23" s="18">
        <v>1302335.3</v>
      </c>
      <c r="R23" s="18">
        <v>943048.92</v>
      </c>
      <c r="S23" s="19">
        <f>Table4[[#This Row],[ESI funds 
(EUR)]]/Table4[[#This Row],[Total eligible expenditure allocated to the operation (EUR)]]</f>
        <v>0.72412144552942703</v>
      </c>
    </row>
    <row r="24" spans="1:19" s="22" customFormat="1" ht="408" x14ac:dyDescent="0.25">
      <c r="A24" s="14">
        <v>20</v>
      </c>
      <c r="B24" s="4" t="s">
        <v>248</v>
      </c>
      <c r="C24" s="4" t="s">
        <v>354</v>
      </c>
      <c r="D24" s="4" t="s">
        <v>121</v>
      </c>
      <c r="E24" s="29" t="s">
        <v>443</v>
      </c>
      <c r="F24" s="18" t="s">
        <v>461</v>
      </c>
      <c r="G24" s="16" t="s">
        <v>568</v>
      </c>
      <c r="H24" s="20">
        <v>45630</v>
      </c>
      <c r="I24" s="20">
        <v>46752</v>
      </c>
      <c r="J24" s="20" t="s">
        <v>216</v>
      </c>
      <c r="K24" s="20" t="s">
        <v>224</v>
      </c>
      <c r="L24" s="20" t="s">
        <v>1392</v>
      </c>
      <c r="M24" s="20" t="s">
        <v>713</v>
      </c>
      <c r="N24" s="17" t="s">
        <v>82</v>
      </c>
      <c r="O24" s="20" t="s">
        <v>747</v>
      </c>
      <c r="P24" s="20" t="s">
        <v>836</v>
      </c>
      <c r="Q24" s="21">
        <v>3807169.98</v>
      </c>
      <c r="R24" s="21">
        <v>2255945.67</v>
      </c>
      <c r="S24" s="19">
        <f>Table4[[#This Row],[ESI funds 
(EUR)]]/Table4[[#This Row],[Total eligible expenditure allocated to the operation (EUR)]]</f>
        <v>0.5925518644691562</v>
      </c>
    </row>
    <row r="25" spans="1:19" ht="318.75" x14ac:dyDescent="0.25">
      <c r="A25" s="14">
        <v>21</v>
      </c>
      <c r="B25" s="4" t="s">
        <v>249</v>
      </c>
      <c r="C25" s="4" t="s">
        <v>355</v>
      </c>
      <c r="D25" s="18" t="s">
        <v>121</v>
      </c>
      <c r="E25" s="29" t="s">
        <v>443</v>
      </c>
      <c r="F25" s="4" t="s">
        <v>462</v>
      </c>
      <c r="G25" s="16" t="s">
        <v>569</v>
      </c>
      <c r="H25" s="17">
        <v>45630</v>
      </c>
      <c r="I25" s="17">
        <v>46722</v>
      </c>
      <c r="J25" s="17" t="s">
        <v>148</v>
      </c>
      <c r="K25" s="17" t="s">
        <v>98</v>
      </c>
      <c r="L25" s="17" t="s">
        <v>1372</v>
      </c>
      <c r="M25" s="17" t="s">
        <v>86</v>
      </c>
      <c r="N25" s="17" t="s">
        <v>82</v>
      </c>
      <c r="O25" s="17" t="s">
        <v>748</v>
      </c>
      <c r="P25" s="17" t="s">
        <v>837</v>
      </c>
      <c r="Q25" s="18">
        <v>3945509.35</v>
      </c>
      <c r="R25" s="18">
        <v>1890808.06</v>
      </c>
      <c r="S25" s="19">
        <f>Table4[[#This Row],[ESI funds 
(EUR)]]/Table4[[#This Row],[Total eligible expenditure allocated to the operation (EUR)]]</f>
        <v>0.47923040912322257</v>
      </c>
    </row>
    <row r="26" spans="1:19" ht="216.75" x14ac:dyDescent="0.25">
      <c r="A26" s="14">
        <v>22</v>
      </c>
      <c r="B26" s="4" t="s">
        <v>250</v>
      </c>
      <c r="C26" s="4" t="s">
        <v>356</v>
      </c>
      <c r="D26" s="23" t="s">
        <v>121</v>
      </c>
      <c r="E26" s="30" t="s">
        <v>443</v>
      </c>
      <c r="F26" s="4" t="s">
        <v>463</v>
      </c>
      <c r="G26" s="24" t="s">
        <v>570</v>
      </c>
      <c r="H26" s="25">
        <v>45630</v>
      </c>
      <c r="I26" s="17">
        <v>46721</v>
      </c>
      <c r="J26" s="17" t="s">
        <v>671</v>
      </c>
      <c r="K26" s="17" t="s">
        <v>106</v>
      </c>
      <c r="L26" s="17" t="s">
        <v>1393</v>
      </c>
      <c r="M26" s="17" t="s">
        <v>714</v>
      </c>
      <c r="N26" s="17" t="s">
        <v>82</v>
      </c>
      <c r="O26" s="17" t="s">
        <v>749</v>
      </c>
      <c r="P26" s="17" t="s">
        <v>838</v>
      </c>
      <c r="Q26" s="18">
        <v>2400724.4700000002</v>
      </c>
      <c r="R26" s="18">
        <v>1862591.02</v>
      </c>
      <c r="S26" s="26">
        <f>Table4[[#This Row],[ESI funds 
(EUR)]]/Table4[[#This Row],[Total eligible expenditure allocated to the operation (EUR)]]</f>
        <v>0.77584539303671107</v>
      </c>
    </row>
    <row r="27" spans="1:19" ht="280.5" x14ac:dyDescent="0.25">
      <c r="A27" s="14">
        <v>23</v>
      </c>
      <c r="B27" s="4" t="s">
        <v>251</v>
      </c>
      <c r="C27" s="4" t="s">
        <v>357</v>
      </c>
      <c r="D27" s="18" t="s">
        <v>121</v>
      </c>
      <c r="E27" s="29" t="s">
        <v>443</v>
      </c>
      <c r="F27" s="4" t="s">
        <v>464</v>
      </c>
      <c r="G27" s="16" t="s">
        <v>571</v>
      </c>
      <c r="H27" s="17">
        <v>45630</v>
      </c>
      <c r="I27" s="17">
        <v>46568</v>
      </c>
      <c r="J27" s="17" t="s">
        <v>216</v>
      </c>
      <c r="K27" s="17" t="s">
        <v>224</v>
      </c>
      <c r="L27" s="17" t="s">
        <v>1394</v>
      </c>
      <c r="M27" s="17" t="s">
        <v>715</v>
      </c>
      <c r="N27" s="17" t="s">
        <v>82</v>
      </c>
      <c r="O27" s="17" t="s">
        <v>750</v>
      </c>
      <c r="P27" s="17" t="s">
        <v>839</v>
      </c>
      <c r="Q27" s="18">
        <v>4664812.37</v>
      </c>
      <c r="R27" s="18">
        <v>2982528.63</v>
      </c>
      <c r="S27" s="19">
        <f>Table4[[#This Row],[ESI funds 
(EUR)]]/Table4[[#This Row],[Total eligible expenditure allocated to the operation (EUR)]]</f>
        <v>0.63936733000903101</v>
      </c>
    </row>
    <row r="28" spans="1:19" ht="331.5" x14ac:dyDescent="0.25">
      <c r="A28" s="14">
        <v>24</v>
      </c>
      <c r="B28" s="4" t="s">
        <v>955</v>
      </c>
      <c r="C28" s="4" t="s">
        <v>1022</v>
      </c>
      <c r="D28" s="18" t="s">
        <v>121</v>
      </c>
      <c r="E28" s="29" t="s">
        <v>443</v>
      </c>
      <c r="F28" s="4" t="s">
        <v>1088</v>
      </c>
      <c r="G28" s="16" t="s">
        <v>1159</v>
      </c>
      <c r="H28" s="17">
        <v>45793</v>
      </c>
      <c r="I28" s="17">
        <v>46812</v>
      </c>
      <c r="J28" s="17" t="s">
        <v>1204</v>
      </c>
      <c r="K28" s="17" t="s">
        <v>115</v>
      </c>
      <c r="L28" s="17" t="s">
        <v>1423</v>
      </c>
      <c r="M28" s="17" t="s">
        <v>1238</v>
      </c>
      <c r="N28" s="17" t="s">
        <v>82</v>
      </c>
      <c r="O28" s="17" t="s">
        <v>1276</v>
      </c>
      <c r="P28" s="17" t="s">
        <v>1335</v>
      </c>
      <c r="Q28" s="18">
        <v>4736013.99</v>
      </c>
      <c r="R28" s="18">
        <v>2996743.68</v>
      </c>
      <c r="S28" s="19">
        <f>Table4[[#This Row],[ESI funds 
(EUR)]]/Table4[[#This Row],[Total eligible expenditure allocated to the operation (EUR)]]</f>
        <v>0.63275650923488935</v>
      </c>
    </row>
    <row r="29" spans="1:19" ht="408" x14ac:dyDescent="0.25">
      <c r="A29" s="14">
        <v>25</v>
      </c>
      <c r="B29" s="4" t="s">
        <v>252</v>
      </c>
      <c r="C29" s="4" t="s">
        <v>358</v>
      </c>
      <c r="D29" s="18" t="s">
        <v>121</v>
      </c>
      <c r="E29" s="31" t="s">
        <v>443</v>
      </c>
      <c r="F29" s="4" t="s">
        <v>465</v>
      </c>
      <c r="G29" s="16" t="s">
        <v>572</v>
      </c>
      <c r="H29" s="17">
        <v>45630</v>
      </c>
      <c r="I29" s="17">
        <v>46764</v>
      </c>
      <c r="J29" s="17" t="s">
        <v>672</v>
      </c>
      <c r="K29" s="17" t="s">
        <v>225</v>
      </c>
      <c r="L29" s="17" t="s">
        <v>1395</v>
      </c>
      <c r="M29" s="17" t="s">
        <v>716</v>
      </c>
      <c r="N29" s="17" t="s">
        <v>82</v>
      </c>
      <c r="O29" s="17" t="s">
        <v>751</v>
      </c>
      <c r="P29" s="17" t="s">
        <v>840</v>
      </c>
      <c r="Q29" s="18">
        <v>4108779.47</v>
      </c>
      <c r="R29" s="18">
        <v>2703830.46</v>
      </c>
      <c r="S29" s="19">
        <f>Table4[[#This Row],[ESI funds 
(EUR)]]/Table4[[#This Row],[Total eligible expenditure allocated to the operation (EUR)]]</f>
        <v>0.65806171388409895</v>
      </c>
    </row>
    <row r="30" spans="1:19" ht="409.5" x14ac:dyDescent="0.25">
      <c r="A30" s="14">
        <v>26</v>
      </c>
      <c r="B30" s="4" t="s">
        <v>253</v>
      </c>
      <c r="C30" s="4" t="s">
        <v>359</v>
      </c>
      <c r="D30" s="18" t="s">
        <v>121</v>
      </c>
      <c r="E30" s="29" t="s">
        <v>443</v>
      </c>
      <c r="F30" s="4" t="s">
        <v>466</v>
      </c>
      <c r="G30" s="16" t="s">
        <v>573</v>
      </c>
      <c r="H30" s="17">
        <v>45630</v>
      </c>
      <c r="I30" s="17">
        <v>46752</v>
      </c>
      <c r="J30" s="17" t="s">
        <v>216</v>
      </c>
      <c r="K30" s="17" t="s">
        <v>224</v>
      </c>
      <c r="L30" s="17" t="s">
        <v>1381</v>
      </c>
      <c r="M30" s="17" t="s">
        <v>86</v>
      </c>
      <c r="N30" s="17" t="s">
        <v>82</v>
      </c>
      <c r="O30" s="17" t="s">
        <v>752</v>
      </c>
      <c r="P30" s="17" t="s">
        <v>841</v>
      </c>
      <c r="Q30" s="18">
        <v>1501676.91</v>
      </c>
      <c r="R30" s="18">
        <v>993185.19</v>
      </c>
      <c r="S30" s="19">
        <f>Table4[[#This Row],[ESI funds 
(EUR)]]/Table4[[#This Row],[Total eligible expenditure allocated to the operation (EUR)]]</f>
        <v>0.66138407229022389</v>
      </c>
    </row>
    <row r="31" spans="1:19" ht="293.25" x14ac:dyDescent="0.25">
      <c r="A31" s="14">
        <v>27</v>
      </c>
      <c r="B31" s="4" t="s">
        <v>317</v>
      </c>
      <c r="C31" s="4" t="s">
        <v>422</v>
      </c>
      <c r="D31" s="18" t="s">
        <v>121</v>
      </c>
      <c r="E31" s="29" t="s">
        <v>443</v>
      </c>
      <c r="F31" s="4" t="s">
        <v>530</v>
      </c>
      <c r="G31" s="16" t="s">
        <v>637</v>
      </c>
      <c r="H31" s="17">
        <v>45650</v>
      </c>
      <c r="I31" s="17">
        <v>46843</v>
      </c>
      <c r="J31" s="17" t="s">
        <v>165</v>
      </c>
      <c r="K31" s="17" t="s">
        <v>115</v>
      </c>
      <c r="L31" s="17" t="s">
        <v>1416</v>
      </c>
      <c r="M31" s="17" t="s">
        <v>737</v>
      </c>
      <c r="N31" s="17" t="s">
        <v>82</v>
      </c>
      <c r="O31" s="17" t="s">
        <v>814</v>
      </c>
      <c r="P31" s="17" t="s">
        <v>903</v>
      </c>
      <c r="Q31" s="18">
        <v>3106337.56</v>
      </c>
      <c r="R31" s="18">
        <v>1767865.3</v>
      </c>
      <c r="S31" s="19">
        <f>Table4[[#This Row],[ESI funds 
(EUR)]]/Table4[[#This Row],[Total eligible expenditure allocated to the operation (EUR)]]</f>
        <v>0.56911564369713896</v>
      </c>
    </row>
    <row r="32" spans="1:19" ht="242.25" x14ac:dyDescent="0.25">
      <c r="A32" s="14">
        <v>28</v>
      </c>
      <c r="B32" s="4" t="s">
        <v>294</v>
      </c>
      <c r="C32" s="4" t="s">
        <v>400</v>
      </c>
      <c r="D32" s="18" t="s">
        <v>121</v>
      </c>
      <c r="E32" s="29" t="s">
        <v>443</v>
      </c>
      <c r="F32" s="4" t="s">
        <v>507</v>
      </c>
      <c r="G32" s="16" t="s">
        <v>614</v>
      </c>
      <c r="H32" s="17">
        <v>45645</v>
      </c>
      <c r="I32" s="17">
        <v>46722</v>
      </c>
      <c r="J32" s="17" t="s">
        <v>157</v>
      </c>
      <c r="K32" s="17" t="s">
        <v>107</v>
      </c>
      <c r="L32" s="17" t="s">
        <v>1381</v>
      </c>
      <c r="M32" s="17" t="s">
        <v>86</v>
      </c>
      <c r="N32" s="17" t="s">
        <v>82</v>
      </c>
      <c r="O32" s="17" t="s">
        <v>791</v>
      </c>
      <c r="P32" s="17" t="s">
        <v>880</v>
      </c>
      <c r="Q32" s="18">
        <v>4283978.63</v>
      </c>
      <c r="R32" s="18">
        <v>2792186.78</v>
      </c>
      <c r="S32" s="19">
        <f>Table4[[#This Row],[ESI funds 
(EUR)]]/Table4[[#This Row],[Total eligible expenditure allocated to the operation (EUR)]]</f>
        <v>0.65177420831345279</v>
      </c>
    </row>
    <row r="33" spans="1:19" ht="409.5" x14ac:dyDescent="0.25">
      <c r="A33" s="14">
        <v>29</v>
      </c>
      <c r="B33" s="4" t="s">
        <v>958</v>
      </c>
      <c r="C33" s="4" t="s">
        <v>1025</v>
      </c>
      <c r="D33" s="18" t="s">
        <v>121</v>
      </c>
      <c r="E33" s="29" t="s">
        <v>443</v>
      </c>
      <c r="F33" s="4" t="s">
        <v>1091</v>
      </c>
      <c r="G33" s="16" t="s">
        <v>1162</v>
      </c>
      <c r="H33" s="17">
        <v>45798</v>
      </c>
      <c r="I33" s="17">
        <v>46843</v>
      </c>
      <c r="J33" s="17" t="s">
        <v>1214</v>
      </c>
      <c r="K33" s="17" t="s">
        <v>105</v>
      </c>
      <c r="L33" s="17" t="s">
        <v>1376</v>
      </c>
      <c r="M33" s="17" t="s">
        <v>87</v>
      </c>
      <c r="N33" s="17" t="s">
        <v>82</v>
      </c>
      <c r="O33" s="17" t="s">
        <v>1279</v>
      </c>
      <c r="P33" s="17" t="s">
        <v>1338</v>
      </c>
      <c r="Q33" s="18">
        <v>3039161.76</v>
      </c>
      <c r="R33" s="18">
        <v>1788412.81</v>
      </c>
      <c r="S33" s="19">
        <f>Table4[[#This Row],[ESI funds 
(EUR)]]/Table4[[#This Row],[Total eligible expenditure allocated to the operation (EUR)]]</f>
        <v>0.58845594648440169</v>
      </c>
    </row>
    <row r="34" spans="1:19" ht="409.5" x14ac:dyDescent="0.25">
      <c r="A34" s="14">
        <v>30</v>
      </c>
      <c r="B34" s="4" t="s">
        <v>308</v>
      </c>
      <c r="C34" s="4" t="s">
        <v>414</v>
      </c>
      <c r="D34" s="18" t="s">
        <v>121</v>
      </c>
      <c r="E34" s="29" t="s">
        <v>443</v>
      </c>
      <c r="F34" s="4" t="s">
        <v>521</v>
      </c>
      <c r="G34" s="16" t="s">
        <v>628</v>
      </c>
      <c r="H34" s="17">
        <v>45646</v>
      </c>
      <c r="I34" s="17">
        <v>46752</v>
      </c>
      <c r="J34" s="17" t="s">
        <v>671</v>
      </c>
      <c r="K34" s="17" t="s">
        <v>106</v>
      </c>
      <c r="L34" s="17" t="s">
        <v>1414</v>
      </c>
      <c r="M34" s="17" t="s">
        <v>735</v>
      </c>
      <c r="N34" s="17" t="s">
        <v>82</v>
      </c>
      <c r="O34" s="17" t="s">
        <v>805</v>
      </c>
      <c r="P34" s="17" t="s">
        <v>894</v>
      </c>
      <c r="Q34" s="18">
        <v>3844113.7</v>
      </c>
      <c r="R34" s="18">
        <v>2485792.7000000002</v>
      </c>
      <c r="S34" s="19">
        <f>Table4[[#This Row],[ESI funds 
(EUR)]]/Table4[[#This Row],[Total eligible expenditure allocated to the operation (EUR)]]</f>
        <v>0.64664910926021779</v>
      </c>
    </row>
    <row r="35" spans="1:19" ht="191.25" x14ac:dyDescent="0.25">
      <c r="A35" s="14">
        <v>31</v>
      </c>
      <c r="B35" s="4" t="s">
        <v>973</v>
      </c>
      <c r="C35" s="4" t="s">
        <v>1038</v>
      </c>
      <c r="D35" s="18" t="s">
        <v>121</v>
      </c>
      <c r="E35" s="29" t="s">
        <v>443</v>
      </c>
      <c r="F35" s="4" t="s">
        <v>1106</v>
      </c>
      <c r="G35" s="16" t="s">
        <v>1177</v>
      </c>
      <c r="H35" s="17">
        <v>45825</v>
      </c>
      <c r="I35" s="17">
        <v>46568</v>
      </c>
      <c r="J35" s="17" t="s">
        <v>1222</v>
      </c>
      <c r="K35" s="17" t="s">
        <v>101</v>
      </c>
      <c r="L35" s="17" t="s">
        <v>1379</v>
      </c>
      <c r="M35" s="17" t="s">
        <v>87</v>
      </c>
      <c r="N35" s="17" t="s">
        <v>82</v>
      </c>
      <c r="O35" s="17" t="s">
        <v>1294</v>
      </c>
      <c r="P35" s="17" t="s">
        <v>1353</v>
      </c>
      <c r="Q35" s="18">
        <v>5117784.88</v>
      </c>
      <c r="R35" s="18">
        <v>2864706.24</v>
      </c>
      <c r="S35" s="19">
        <f>Table4[[#This Row],[ESI funds 
(EUR)]]/Table4[[#This Row],[Total eligible expenditure allocated to the operation (EUR)]]</f>
        <v>0.55975511030076752</v>
      </c>
    </row>
    <row r="36" spans="1:19" ht="280.5" x14ac:dyDescent="0.25">
      <c r="A36" s="14">
        <v>32</v>
      </c>
      <c r="B36" s="4" t="s">
        <v>254</v>
      </c>
      <c r="C36" s="4" t="s">
        <v>360</v>
      </c>
      <c r="D36" s="18" t="s">
        <v>121</v>
      </c>
      <c r="E36" s="29" t="s">
        <v>443</v>
      </c>
      <c r="F36" s="4" t="s">
        <v>467</v>
      </c>
      <c r="G36" s="16" t="s">
        <v>574</v>
      </c>
      <c r="H36" s="17">
        <v>45630</v>
      </c>
      <c r="I36" s="17">
        <v>46752</v>
      </c>
      <c r="J36" s="17" t="s">
        <v>164</v>
      </c>
      <c r="K36" s="17" t="s">
        <v>114</v>
      </c>
      <c r="L36" s="17" t="s">
        <v>1385</v>
      </c>
      <c r="M36" s="17" t="s">
        <v>88</v>
      </c>
      <c r="N36" s="17" t="s">
        <v>82</v>
      </c>
      <c r="O36" s="17" t="s">
        <v>753</v>
      </c>
      <c r="P36" s="17" t="s">
        <v>842</v>
      </c>
      <c r="Q36" s="18">
        <v>997744.21</v>
      </c>
      <c r="R36" s="18">
        <v>730761.88</v>
      </c>
      <c r="S36" s="19">
        <f>Table4[[#This Row],[ESI funds 
(EUR)]]/Table4[[#This Row],[Total eligible expenditure allocated to the operation (EUR)]]</f>
        <v>0.73241405229502665</v>
      </c>
    </row>
    <row r="37" spans="1:19" ht="255" x14ac:dyDescent="0.25">
      <c r="A37" s="14">
        <v>33</v>
      </c>
      <c r="B37" s="4" t="s">
        <v>255</v>
      </c>
      <c r="C37" s="4" t="s">
        <v>361</v>
      </c>
      <c r="D37" s="18" t="s">
        <v>121</v>
      </c>
      <c r="E37" s="29" t="s">
        <v>443</v>
      </c>
      <c r="F37" s="4" t="s">
        <v>468</v>
      </c>
      <c r="G37" s="16" t="s">
        <v>575</v>
      </c>
      <c r="H37" s="17">
        <v>45630</v>
      </c>
      <c r="I37" s="17">
        <v>46736</v>
      </c>
      <c r="J37" s="17" t="s">
        <v>164</v>
      </c>
      <c r="K37" s="17" t="s">
        <v>114</v>
      </c>
      <c r="L37" s="17" t="s">
        <v>1385</v>
      </c>
      <c r="M37" s="17" t="s">
        <v>88</v>
      </c>
      <c r="N37" s="17" t="s">
        <v>82</v>
      </c>
      <c r="O37" s="17" t="s">
        <v>754</v>
      </c>
      <c r="P37" s="17" t="s">
        <v>843</v>
      </c>
      <c r="Q37" s="18">
        <v>959782.75</v>
      </c>
      <c r="R37" s="18">
        <v>607240.72</v>
      </c>
      <c r="S37" s="19">
        <f>Table4[[#This Row],[ESI funds 
(EUR)]]/Table4[[#This Row],[Total eligible expenditure allocated to the operation (EUR)]]</f>
        <v>0.63268559473485009</v>
      </c>
    </row>
    <row r="38" spans="1:19" ht="408" x14ac:dyDescent="0.25">
      <c r="A38" s="14">
        <v>34</v>
      </c>
      <c r="B38" s="4" t="s">
        <v>946</v>
      </c>
      <c r="C38" s="4" t="s">
        <v>1014</v>
      </c>
      <c r="D38" s="18" t="s">
        <v>121</v>
      </c>
      <c r="E38" s="29" t="s">
        <v>443</v>
      </c>
      <c r="F38" s="4" t="s">
        <v>1079</v>
      </c>
      <c r="G38" s="16" t="s">
        <v>1151</v>
      </c>
      <c r="H38" s="17">
        <v>45792</v>
      </c>
      <c r="I38" s="17">
        <v>46843</v>
      </c>
      <c r="J38" s="17" t="s">
        <v>1211</v>
      </c>
      <c r="K38" s="17" t="s">
        <v>109</v>
      </c>
      <c r="L38" s="17" t="s">
        <v>1421</v>
      </c>
      <c r="M38" s="17" t="s">
        <v>1236</v>
      </c>
      <c r="N38" s="17" t="s">
        <v>82</v>
      </c>
      <c r="O38" s="17" t="s">
        <v>1267</v>
      </c>
      <c r="P38" s="17" t="s">
        <v>1326</v>
      </c>
      <c r="Q38" s="18">
        <v>3758770.07</v>
      </c>
      <c r="R38" s="18">
        <v>2418463.9</v>
      </c>
      <c r="S38" s="19">
        <f>Table4[[#This Row],[ESI funds 
(EUR)]]/Table4[[#This Row],[Total eligible expenditure allocated to the operation (EUR)]]</f>
        <v>0.64341895219996792</v>
      </c>
    </row>
    <row r="39" spans="1:19" ht="408" x14ac:dyDescent="0.25">
      <c r="A39" s="14">
        <v>35</v>
      </c>
      <c r="B39" s="4" t="s">
        <v>947</v>
      </c>
      <c r="C39" s="4" t="s">
        <v>1015</v>
      </c>
      <c r="D39" s="18" t="s">
        <v>121</v>
      </c>
      <c r="E39" s="29" t="s">
        <v>443</v>
      </c>
      <c r="F39" s="4" t="s">
        <v>1080</v>
      </c>
      <c r="G39" s="16" t="s">
        <v>1152</v>
      </c>
      <c r="H39" s="17">
        <v>45792</v>
      </c>
      <c r="I39" s="17">
        <v>46752</v>
      </c>
      <c r="J39" s="17" t="s">
        <v>216</v>
      </c>
      <c r="K39" s="17" t="s">
        <v>224</v>
      </c>
      <c r="L39" s="17" t="s">
        <v>1375</v>
      </c>
      <c r="M39" s="17" t="s">
        <v>88</v>
      </c>
      <c r="N39" s="17" t="s">
        <v>82</v>
      </c>
      <c r="O39" s="17" t="s">
        <v>1268</v>
      </c>
      <c r="P39" s="17" t="s">
        <v>1327</v>
      </c>
      <c r="Q39" s="18">
        <v>2111186.61</v>
      </c>
      <c r="R39" s="18">
        <v>1400577.16</v>
      </c>
      <c r="S39" s="19">
        <f>Table4[[#This Row],[ESI funds 
(EUR)]]/Table4[[#This Row],[Total eligible expenditure allocated to the operation (EUR)]]</f>
        <v>0.66340756111559462</v>
      </c>
    </row>
    <row r="40" spans="1:19" ht="408" x14ac:dyDescent="0.25">
      <c r="A40" s="14">
        <v>36</v>
      </c>
      <c r="B40" s="4" t="s">
        <v>256</v>
      </c>
      <c r="C40" s="4" t="s">
        <v>362</v>
      </c>
      <c r="D40" s="18" t="s">
        <v>121</v>
      </c>
      <c r="E40" s="29" t="s">
        <v>443</v>
      </c>
      <c r="F40" s="4" t="s">
        <v>469</v>
      </c>
      <c r="G40" s="16" t="s">
        <v>576</v>
      </c>
      <c r="H40" s="17">
        <v>45630</v>
      </c>
      <c r="I40" s="17">
        <v>46660</v>
      </c>
      <c r="J40" s="17" t="s">
        <v>223</v>
      </c>
      <c r="K40" s="17" t="s">
        <v>225</v>
      </c>
      <c r="L40" s="17" t="s">
        <v>1396</v>
      </c>
      <c r="M40" s="17" t="s">
        <v>717</v>
      </c>
      <c r="N40" s="17" t="s">
        <v>82</v>
      </c>
      <c r="O40" s="17" t="s">
        <v>755</v>
      </c>
      <c r="P40" s="17" t="s">
        <v>844</v>
      </c>
      <c r="Q40" s="18">
        <v>1804161.23</v>
      </c>
      <c r="R40" s="18">
        <v>1226265.3500000001</v>
      </c>
      <c r="S40" s="19">
        <f>Table4[[#This Row],[ESI funds 
(EUR)]]/Table4[[#This Row],[Total eligible expenditure allocated to the operation (EUR)]]</f>
        <v>0.67968723061408431</v>
      </c>
    </row>
    <row r="41" spans="1:19" ht="293.25" x14ac:dyDescent="0.25">
      <c r="A41" s="14">
        <v>37</v>
      </c>
      <c r="B41" s="4" t="s">
        <v>309</v>
      </c>
      <c r="C41" s="4" t="s">
        <v>1430</v>
      </c>
      <c r="D41" s="18" t="s">
        <v>121</v>
      </c>
      <c r="E41" s="29" t="s">
        <v>443</v>
      </c>
      <c r="F41" s="4" t="s">
        <v>522</v>
      </c>
      <c r="G41" s="16" t="s">
        <v>629</v>
      </c>
      <c r="H41" s="17">
        <v>45646</v>
      </c>
      <c r="I41" s="17">
        <v>46568</v>
      </c>
      <c r="J41" s="17" t="s">
        <v>694</v>
      </c>
      <c r="K41" s="17" t="s">
        <v>114</v>
      </c>
      <c r="L41" s="17" t="s">
        <v>1385</v>
      </c>
      <c r="M41" s="17" t="s">
        <v>88</v>
      </c>
      <c r="N41" s="17" t="s">
        <v>82</v>
      </c>
      <c r="O41" s="17" t="s">
        <v>806</v>
      </c>
      <c r="P41" s="17" t="s">
        <v>895</v>
      </c>
      <c r="Q41" s="18">
        <v>2279976.7200000002</v>
      </c>
      <c r="R41" s="18">
        <v>1654774.57</v>
      </c>
      <c r="S41" s="19">
        <f>Table4[[#This Row],[ESI funds 
(EUR)]]/Table4[[#This Row],[Total eligible expenditure allocated to the operation (EUR)]]</f>
        <v>0.72578573082974285</v>
      </c>
    </row>
    <row r="42" spans="1:19" ht="409.5" x14ac:dyDescent="0.25">
      <c r="A42" s="14">
        <v>38</v>
      </c>
      <c r="B42" s="4" t="s">
        <v>967</v>
      </c>
      <c r="C42" s="4" t="s">
        <v>1033</v>
      </c>
      <c r="D42" s="18" t="s">
        <v>121</v>
      </c>
      <c r="E42" s="29" t="s">
        <v>443</v>
      </c>
      <c r="F42" s="4" t="s">
        <v>1100</v>
      </c>
      <c r="G42" s="16" t="s">
        <v>1171</v>
      </c>
      <c r="H42" s="17">
        <v>45810</v>
      </c>
      <c r="I42" s="17">
        <v>46753</v>
      </c>
      <c r="J42" s="17" t="s">
        <v>687</v>
      </c>
      <c r="K42" s="17" t="s">
        <v>110</v>
      </c>
      <c r="L42" s="17" t="s">
        <v>1383</v>
      </c>
      <c r="M42" s="17" t="s">
        <v>87</v>
      </c>
      <c r="N42" s="17" t="s">
        <v>82</v>
      </c>
      <c r="O42" s="17" t="s">
        <v>1288</v>
      </c>
      <c r="P42" s="17" t="s">
        <v>1347</v>
      </c>
      <c r="Q42" s="18">
        <v>3677540.29</v>
      </c>
      <c r="R42" s="18">
        <v>2133115.59</v>
      </c>
      <c r="S42" s="19">
        <f>Table4[[#This Row],[ESI funds 
(EUR)]]/Table4[[#This Row],[Total eligible expenditure allocated to the operation (EUR)]]</f>
        <v>0.58003867307732471</v>
      </c>
    </row>
    <row r="43" spans="1:19" ht="344.25" x14ac:dyDescent="0.25">
      <c r="A43" s="14">
        <v>39</v>
      </c>
      <c r="B43" s="4" t="s">
        <v>288</v>
      </c>
      <c r="C43" s="4" t="s">
        <v>394</v>
      </c>
      <c r="D43" s="18" t="s">
        <v>121</v>
      </c>
      <c r="E43" s="29" t="s">
        <v>443</v>
      </c>
      <c r="F43" s="4" t="s">
        <v>501</v>
      </c>
      <c r="G43" s="16" t="s">
        <v>608</v>
      </c>
      <c r="H43" s="17">
        <v>45644</v>
      </c>
      <c r="I43" s="17">
        <v>46752</v>
      </c>
      <c r="J43" s="17" t="s">
        <v>216</v>
      </c>
      <c r="K43" s="17" t="s">
        <v>224</v>
      </c>
      <c r="L43" s="17" t="s">
        <v>1406</v>
      </c>
      <c r="M43" s="17" t="s">
        <v>727</v>
      </c>
      <c r="N43" s="17" t="s">
        <v>82</v>
      </c>
      <c r="O43" s="17" t="s">
        <v>785</v>
      </c>
      <c r="P43" s="17" t="s">
        <v>874</v>
      </c>
      <c r="Q43" s="18">
        <v>3970066.05</v>
      </c>
      <c r="R43" s="18">
        <v>2391712.87</v>
      </c>
      <c r="S43" s="19">
        <f>Table4[[#This Row],[ESI funds 
(EUR)]]/Table4[[#This Row],[Total eligible expenditure allocated to the operation (EUR)]]</f>
        <v>0.60243654384541034</v>
      </c>
    </row>
    <row r="44" spans="1:19" ht="408" x14ac:dyDescent="0.25">
      <c r="A44" s="14">
        <v>40</v>
      </c>
      <c r="B44" s="4" t="s">
        <v>310</v>
      </c>
      <c r="C44" s="4" t="s">
        <v>415</v>
      </c>
      <c r="D44" s="18" t="s">
        <v>121</v>
      </c>
      <c r="E44" s="29" t="s">
        <v>443</v>
      </c>
      <c r="F44" s="4" t="s">
        <v>523</v>
      </c>
      <c r="G44" s="16" t="s">
        <v>630</v>
      </c>
      <c r="H44" s="17">
        <v>45646</v>
      </c>
      <c r="I44" s="17">
        <v>46873</v>
      </c>
      <c r="J44" s="17" t="s">
        <v>695</v>
      </c>
      <c r="K44" s="17" t="s">
        <v>99</v>
      </c>
      <c r="L44" s="17" t="s">
        <v>1369</v>
      </c>
      <c r="M44" s="17" t="s">
        <v>86</v>
      </c>
      <c r="N44" s="17" t="s">
        <v>82</v>
      </c>
      <c r="O44" s="17" t="s">
        <v>807</v>
      </c>
      <c r="P44" s="17" t="s">
        <v>896</v>
      </c>
      <c r="Q44" s="18">
        <v>2722719.65</v>
      </c>
      <c r="R44" s="18">
        <v>2088150.13</v>
      </c>
      <c r="S44" s="19">
        <f>Table4[[#This Row],[ESI funds 
(EUR)]]/Table4[[#This Row],[Total eligible expenditure allocated to the operation (EUR)]]</f>
        <v>0.76693541694606715</v>
      </c>
    </row>
    <row r="45" spans="1:19" ht="306" x14ac:dyDescent="0.25">
      <c r="A45" s="14">
        <v>41</v>
      </c>
      <c r="B45" s="4" t="s">
        <v>257</v>
      </c>
      <c r="C45" s="4" t="s">
        <v>363</v>
      </c>
      <c r="D45" s="18" t="s">
        <v>121</v>
      </c>
      <c r="E45" s="29" t="s">
        <v>443</v>
      </c>
      <c r="F45" s="4" t="s">
        <v>470</v>
      </c>
      <c r="G45" s="16" t="s">
        <v>577</v>
      </c>
      <c r="H45" s="17">
        <v>45630</v>
      </c>
      <c r="I45" s="17">
        <v>46568</v>
      </c>
      <c r="J45" s="17" t="s">
        <v>672</v>
      </c>
      <c r="K45" s="17" t="s">
        <v>225</v>
      </c>
      <c r="L45" s="17" t="s">
        <v>1397</v>
      </c>
      <c r="M45" s="17" t="s">
        <v>718</v>
      </c>
      <c r="N45" s="17" t="s">
        <v>82</v>
      </c>
      <c r="O45" s="17" t="s">
        <v>756</v>
      </c>
      <c r="P45" s="17" t="s">
        <v>845</v>
      </c>
      <c r="Q45" s="18">
        <v>2946239.94</v>
      </c>
      <c r="R45" s="18">
        <v>1925991.95</v>
      </c>
      <c r="S45" s="19">
        <f>Table4[[#This Row],[ESI funds 
(EUR)]]/Table4[[#This Row],[Total eligible expenditure allocated to the operation (EUR)]]</f>
        <v>0.65371184602161081</v>
      </c>
    </row>
    <row r="46" spans="1:19" ht="280.5" x14ac:dyDescent="0.25">
      <c r="A46" s="14">
        <v>42</v>
      </c>
      <c r="B46" s="4" t="s">
        <v>258</v>
      </c>
      <c r="C46" s="4" t="s">
        <v>364</v>
      </c>
      <c r="D46" s="18" t="s">
        <v>121</v>
      </c>
      <c r="E46" s="29" t="s">
        <v>443</v>
      </c>
      <c r="F46" s="4" t="s">
        <v>471</v>
      </c>
      <c r="G46" s="16" t="s">
        <v>578</v>
      </c>
      <c r="H46" s="17">
        <v>45630</v>
      </c>
      <c r="I46" s="17">
        <v>46735</v>
      </c>
      <c r="J46" s="17" t="s">
        <v>150</v>
      </c>
      <c r="K46" s="17" t="s">
        <v>100</v>
      </c>
      <c r="L46" s="17" t="s">
        <v>1374</v>
      </c>
      <c r="M46" s="17" t="s">
        <v>87</v>
      </c>
      <c r="N46" s="17" t="s">
        <v>82</v>
      </c>
      <c r="O46" s="17" t="s">
        <v>750</v>
      </c>
      <c r="P46" s="17" t="s">
        <v>839</v>
      </c>
      <c r="Q46" s="18">
        <v>3736439.91</v>
      </c>
      <c r="R46" s="18">
        <v>2648976.52</v>
      </c>
      <c r="S46" s="19">
        <f>Table4[[#This Row],[ESI funds 
(EUR)]]/Table4[[#This Row],[Total eligible expenditure allocated to the operation (EUR)]]</f>
        <v>0.70895734544276401</v>
      </c>
    </row>
    <row r="47" spans="1:19" ht="369.75" x14ac:dyDescent="0.25">
      <c r="A47" s="14">
        <v>43</v>
      </c>
      <c r="B47" s="4" t="s">
        <v>259</v>
      </c>
      <c r="C47" s="4" t="s">
        <v>365</v>
      </c>
      <c r="D47" s="18" t="s">
        <v>121</v>
      </c>
      <c r="E47" s="29" t="s">
        <v>443</v>
      </c>
      <c r="F47" s="4" t="s">
        <v>472</v>
      </c>
      <c r="G47" s="16" t="s">
        <v>579</v>
      </c>
      <c r="H47" s="17">
        <v>45630</v>
      </c>
      <c r="I47" s="17">
        <v>46568</v>
      </c>
      <c r="J47" s="17" t="s">
        <v>155</v>
      </c>
      <c r="K47" s="17" t="s">
        <v>105</v>
      </c>
      <c r="L47" s="17" t="s">
        <v>1376</v>
      </c>
      <c r="M47" s="17" t="s">
        <v>87</v>
      </c>
      <c r="N47" s="17" t="s">
        <v>82</v>
      </c>
      <c r="O47" s="17" t="s">
        <v>757</v>
      </c>
      <c r="P47" s="17" t="s">
        <v>846</v>
      </c>
      <c r="Q47" s="18">
        <v>2441433.89</v>
      </c>
      <c r="R47" s="18">
        <v>1678351.82</v>
      </c>
      <c r="S47" s="19">
        <f>Table4[[#This Row],[ESI funds 
(EUR)]]/Table4[[#This Row],[Total eligible expenditure allocated to the operation (EUR)]]</f>
        <v>0.68744512266928515</v>
      </c>
    </row>
    <row r="48" spans="1:19" ht="357" x14ac:dyDescent="0.25">
      <c r="A48" s="14">
        <v>44</v>
      </c>
      <c r="B48" s="4" t="s">
        <v>260</v>
      </c>
      <c r="C48" s="4" t="s">
        <v>366</v>
      </c>
      <c r="D48" s="18" t="s">
        <v>121</v>
      </c>
      <c r="E48" s="29" t="s">
        <v>443</v>
      </c>
      <c r="F48" s="4" t="s">
        <v>473</v>
      </c>
      <c r="G48" s="16" t="s">
        <v>580</v>
      </c>
      <c r="H48" s="17">
        <v>45630</v>
      </c>
      <c r="I48" s="17">
        <v>46752</v>
      </c>
      <c r="J48" s="17" t="s">
        <v>216</v>
      </c>
      <c r="K48" s="17" t="s">
        <v>224</v>
      </c>
      <c r="L48" s="17" t="s">
        <v>1398</v>
      </c>
      <c r="M48" s="17" t="s">
        <v>719</v>
      </c>
      <c r="N48" s="17" t="s">
        <v>82</v>
      </c>
      <c r="O48" s="17" t="s">
        <v>758</v>
      </c>
      <c r="P48" s="17" t="s">
        <v>847</v>
      </c>
      <c r="Q48" s="18">
        <v>2307088.39</v>
      </c>
      <c r="R48" s="18">
        <v>1728032.09</v>
      </c>
      <c r="S48" s="19">
        <f>Table4[[#This Row],[ESI funds 
(EUR)]]/Table4[[#This Row],[Total eligible expenditure allocated to the operation (EUR)]]</f>
        <v>0.74900991981499243</v>
      </c>
    </row>
    <row r="49" spans="1:19" ht="280.5" x14ac:dyDescent="0.25">
      <c r="A49" s="14">
        <v>45</v>
      </c>
      <c r="B49" s="4" t="s">
        <v>295</v>
      </c>
      <c r="C49" s="4" t="s">
        <v>401</v>
      </c>
      <c r="D49" s="18" t="s">
        <v>121</v>
      </c>
      <c r="E49" s="29" t="s">
        <v>443</v>
      </c>
      <c r="F49" s="4" t="s">
        <v>508</v>
      </c>
      <c r="G49" s="16" t="s">
        <v>615</v>
      </c>
      <c r="H49" s="17">
        <v>45645</v>
      </c>
      <c r="I49" s="17">
        <v>46568</v>
      </c>
      <c r="J49" s="17" t="s">
        <v>687</v>
      </c>
      <c r="K49" s="17" t="s">
        <v>110</v>
      </c>
      <c r="L49" s="17" t="s">
        <v>1410</v>
      </c>
      <c r="M49" s="17" t="s">
        <v>731</v>
      </c>
      <c r="N49" s="17" t="s">
        <v>82</v>
      </c>
      <c r="O49" s="17" t="s">
        <v>792</v>
      </c>
      <c r="P49" s="17" t="s">
        <v>881</v>
      </c>
      <c r="Q49" s="18">
        <v>2389874.34</v>
      </c>
      <c r="R49" s="18">
        <v>1595371.85</v>
      </c>
      <c r="S49" s="19">
        <f>Table4[[#This Row],[ESI funds 
(EUR)]]/Table4[[#This Row],[Total eligible expenditure allocated to the operation (EUR)]]</f>
        <v>0.66755470080489676</v>
      </c>
    </row>
    <row r="50" spans="1:19" ht="280.5" x14ac:dyDescent="0.25">
      <c r="A50" s="14">
        <v>46</v>
      </c>
      <c r="B50" s="4" t="s">
        <v>261</v>
      </c>
      <c r="C50" s="4" t="s">
        <v>367</v>
      </c>
      <c r="D50" s="18" t="s">
        <v>121</v>
      </c>
      <c r="E50" s="29" t="s">
        <v>443</v>
      </c>
      <c r="F50" s="4" t="s">
        <v>474</v>
      </c>
      <c r="G50" s="16" t="s">
        <v>581</v>
      </c>
      <c r="H50" s="17">
        <v>45630</v>
      </c>
      <c r="I50" s="17">
        <v>46691</v>
      </c>
      <c r="J50" s="17" t="s">
        <v>165</v>
      </c>
      <c r="K50" s="17" t="s">
        <v>115</v>
      </c>
      <c r="L50" s="17" t="s">
        <v>1399</v>
      </c>
      <c r="M50" s="17" t="s">
        <v>720</v>
      </c>
      <c r="N50" s="17" t="s">
        <v>82</v>
      </c>
      <c r="O50" s="17" t="s">
        <v>759</v>
      </c>
      <c r="P50" s="17" t="s">
        <v>848</v>
      </c>
      <c r="Q50" s="18">
        <v>3516510.01</v>
      </c>
      <c r="R50" s="18">
        <v>2522272.58</v>
      </c>
      <c r="S50" s="19">
        <f>Table4[[#This Row],[ESI funds 
(EUR)]]/Table4[[#This Row],[Total eligible expenditure allocated to the operation (EUR)]]</f>
        <v>0.71726586098925971</v>
      </c>
    </row>
    <row r="51" spans="1:19" ht="357" x14ac:dyDescent="0.25">
      <c r="A51" s="14">
        <v>47</v>
      </c>
      <c r="B51" s="4" t="s">
        <v>948</v>
      </c>
      <c r="C51" s="4" t="s">
        <v>1431</v>
      </c>
      <c r="D51" s="18" t="s">
        <v>121</v>
      </c>
      <c r="E51" s="29" t="s">
        <v>443</v>
      </c>
      <c r="F51" s="4" t="s">
        <v>1081</v>
      </c>
      <c r="G51" s="16" t="s">
        <v>1432</v>
      </c>
      <c r="H51" s="17">
        <v>45792</v>
      </c>
      <c r="I51" s="17">
        <v>46630</v>
      </c>
      <c r="J51" s="17" t="s">
        <v>672</v>
      </c>
      <c r="K51" s="17" t="s">
        <v>225</v>
      </c>
      <c r="L51" s="17" t="s">
        <v>1388</v>
      </c>
      <c r="M51" s="17" t="s">
        <v>87</v>
      </c>
      <c r="N51" s="17" t="s">
        <v>82</v>
      </c>
      <c r="O51" s="17" t="s">
        <v>1269</v>
      </c>
      <c r="P51" s="17" t="s">
        <v>1328</v>
      </c>
      <c r="Q51" s="18">
        <v>2482238.87</v>
      </c>
      <c r="R51" s="18">
        <v>1348021.82</v>
      </c>
      <c r="S51" s="19">
        <f>Table4[[#This Row],[ESI funds 
(EUR)]]/Table4[[#This Row],[Total eligible expenditure allocated to the operation (EUR)]]</f>
        <v>0.54306692087212383</v>
      </c>
    </row>
    <row r="52" spans="1:19" ht="331.5" x14ac:dyDescent="0.25">
      <c r="A52" s="14">
        <v>48</v>
      </c>
      <c r="B52" s="4" t="s">
        <v>262</v>
      </c>
      <c r="C52" s="4" t="s">
        <v>368</v>
      </c>
      <c r="D52" s="18" t="s">
        <v>121</v>
      </c>
      <c r="E52" s="29" t="s">
        <v>443</v>
      </c>
      <c r="F52" s="4" t="s">
        <v>475</v>
      </c>
      <c r="G52" s="16" t="s">
        <v>582</v>
      </c>
      <c r="H52" s="17">
        <v>45630</v>
      </c>
      <c r="I52" s="17">
        <v>46752</v>
      </c>
      <c r="J52" s="17" t="s">
        <v>152</v>
      </c>
      <c r="K52" s="17" t="s">
        <v>102</v>
      </c>
      <c r="L52" s="17" t="s">
        <v>1400</v>
      </c>
      <c r="M52" s="17" t="s">
        <v>721</v>
      </c>
      <c r="N52" s="17" t="s">
        <v>82</v>
      </c>
      <c r="O52" s="17" t="s">
        <v>760</v>
      </c>
      <c r="P52" s="17" t="s">
        <v>849</v>
      </c>
      <c r="Q52" s="18">
        <v>2237161.94</v>
      </c>
      <c r="R52" s="18">
        <v>1469821.65</v>
      </c>
      <c r="S52" s="19">
        <f>Table4[[#This Row],[ESI funds 
(EUR)]]/Table4[[#This Row],[Total eligible expenditure allocated to the operation (EUR)]]</f>
        <v>0.65700279614089985</v>
      </c>
    </row>
    <row r="53" spans="1:19" ht="331.5" x14ac:dyDescent="0.25">
      <c r="A53" s="14">
        <v>49</v>
      </c>
      <c r="B53" s="4" t="s">
        <v>337</v>
      </c>
      <c r="C53" s="4" t="s">
        <v>440</v>
      </c>
      <c r="D53" s="18" t="s">
        <v>121</v>
      </c>
      <c r="E53" s="29" t="s">
        <v>443</v>
      </c>
      <c r="F53" s="4" t="s">
        <v>550</v>
      </c>
      <c r="G53" s="16" t="s">
        <v>657</v>
      </c>
      <c r="H53" s="17">
        <v>45730</v>
      </c>
      <c r="I53" s="17">
        <v>46550</v>
      </c>
      <c r="J53" s="17" t="s">
        <v>708</v>
      </c>
      <c r="K53" s="17" t="s">
        <v>106</v>
      </c>
      <c r="L53" s="17" t="s">
        <v>1377</v>
      </c>
      <c r="M53" s="17" t="s">
        <v>86</v>
      </c>
      <c r="N53" s="17" t="s">
        <v>82</v>
      </c>
      <c r="O53" s="17" t="s">
        <v>829</v>
      </c>
      <c r="P53" s="17" t="s">
        <v>918</v>
      </c>
      <c r="Q53" s="18">
        <v>3924767.75</v>
      </c>
      <c r="R53" s="18">
        <v>2236441.5299999998</v>
      </c>
      <c r="S53" s="19">
        <f>Table4[[#This Row],[ESI funds 
(EUR)]]/Table4[[#This Row],[Total eligible expenditure allocated to the operation (EUR)]]</f>
        <v>0.56982773821457333</v>
      </c>
    </row>
    <row r="54" spans="1:19" ht="280.5" x14ac:dyDescent="0.25">
      <c r="A54" s="14">
        <v>50</v>
      </c>
      <c r="B54" s="4" t="s">
        <v>956</v>
      </c>
      <c r="C54" s="4" t="s">
        <v>1023</v>
      </c>
      <c r="D54" s="18" t="s">
        <v>121</v>
      </c>
      <c r="E54" s="29" t="s">
        <v>443</v>
      </c>
      <c r="F54" s="4" t="s">
        <v>1089</v>
      </c>
      <c r="G54" s="16" t="s">
        <v>1160</v>
      </c>
      <c r="H54" s="17">
        <v>45796</v>
      </c>
      <c r="I54" s="17">
        <v>46843</v>
      </c>
      <c r="J54" s="17" t="s">
        <v>1213</v>
      </c>
      <c r="K54" s="17" t="s">
        <v>103</v>
      </c>
      <c r="L54" s="17" t="s">
        <v>1378</v>
      </c>
      <c r="M54" s="17" t="s">
        <v>88</v>
      </c>
      <c r="N54" s="17" t="s">
        <v>82</v>
      </c>
      <c r="O54" s="17" t="s">
        <v>1277</v>
      </c>
      <c r="P54" s="17" t="s">
        <v>1336</v>
      </c>
      <c r="Q54" s="18">
        <v>1849729.89</v>
      </c>
      <c r="R54" s="18">
        <v>1367151.48</v>
      </c>
      <c r="S54" s="19">
        <f>Table4[[#This Row],[ESI funds 
(EUR)]]/Table4[[#This Row],[Total eligible expenditure allocated to the operation (EUR)]]</f>
        <v>0.73910871386740695</v>
      </c>
    </row>
    <row r="55" spans="1:19" ht="409.5" x14ac:dyDescent="0.25">
      <c r="A55" s="14">
        <v>51</v>
      </c>
      <c r="B55" s="4" t="s">
        <v>963</v>
      </c>
      <c r="C55" s="4" t="s">
        <v>1029</v>
      </c>
      <c r="D55" s="18" t="s">
        <v>121</v>
      </c>
      <c r="E55" s="29" t="s">
        <v>443</v>
      </c>
      <c r="F55" s="4" t="s">
        <v>1096</v>
      </c>
      <c r="G55" s="16" t="s">
        <v>1167</v>
      </c>
      <c r="H55" s="17">
        <v>45803</v>
      </c>
      <c r="I55" s="17">
        <v>46873</v>
      </c>
      <c r="J55" s="17" t="s">
        <v>1217</v>
      </c>
      <c r="K55" s="17" t="s">
        <v>101</v>
      </c>
      <c r="L55" s="17" t="s">
        <v>1427</v>
      </c>
      <c r="M55" s="17" t="s">
        <v>1242</v>
      </c>
      <c r="N55" s="17" t="s">
        <v>82</v>
      </c>
      <c r="O55" s="17" t="s">
        <v>1284</v>
      </c>
      <c r="P55" s="17" t="s">
        <v>1343</v>
      </c>
      <c r="Q55" s="18">
        <v>4703489.47</v>
      </c>
      <c r="R55" s="18">
        <v>2752689.9</v>
      </c>
      <c r="S55" s="19">
        <f>Table4[[#This Row],[ESI funds 
(EUR)]]/Table4[[#This Row],[Total eligible expenditure allocated to the operation (EUR)]]</f>
        <v>0.58524419317983511</v>
      </c>
    </row>
    <row r="56" spans="1:19" ht="242.25" x14ac:dyDescent="0.25">
      <c r="A56" s="14">
        <v>52</v>
      </c>
      <c r="B56" s="4" t="s">
        <v>974</v>
      </c>
      <c r="C56" s="4" t="s">
        <v>1039</v>
      </c>
      <c r="D56" s="18" t="s">
        <v>121</v>
      </c>
      <c r="E56" s="29" t="s">
        <v>443</v>
      </c>
      <c r="F56" s="4" t="s">
        <v>1107</v>
      </c>
      <c r="G56" s="16" t="s">
        <v>1178</v>
      </c>
      <c r="H56" s="17">
        <v>45831</v>
      </c>
      <c r="I56" s="17">
        <v>46752</v>
      </c>
      <c r="J56" s="17" t="s">
        <v>216</v>
      </c>
      <c r="K56" s="17" t="s">
        <v>224</v>
      </c>
      <c r="L56" s="17" t="s">
        <v>1388</v>
      </c>
      <c r="M56" s="17" t="s">
        <v>87</v>
      </c>
      <c r="N56" s="17" t="s">
        <v>82</v>
      </c>
      <c r="O56" s="17" t="s">
        <v>1295</v>
      </c>
      <c r="P56" s="17" t="s">
        <v>1354</v>
      </c>
      <c r="Q56" s="18">
        <v>1249934.0900000001</v>
      </c>
      <c r="R56" s="18">
        <v>912645.55</v>
      </c>
      <c r="S56" s="19">
        <f>Table4[[#This Row],[ESI funds 
(EUR)]]/Table4[[#This Row],[Total eligible expenditure allocated to the operation (EUR)]]</f>
        <v>0.73015493960965572</v>
      </c>
    </row>
    <row r="57" spans="1:19" ht="280.5" x14ac:dyDescent="0.25">
      <c r="A57" s="14">
        <v>53</v>
      </c>
      <c r="B57" s="4" t="s">
        <v>949</v>
      </c>
      <c r="C57" s="4" t="s">
        <v>1016</v>
      </c>
      <c r="D57" s="18" t="s">
        <v>121</v>
      </c>
      <c r="E57" s="29" t="s">
        <v>443</v>
      </c>
      <c r="F57" s="4" t="s">
        <v>1082</v>
      </c>
      <c r="G57" s="16" t="s">
        <v>1153</v>
      </c>
      <c r="H57" s="17">
        <v>45792</v>
      </c>
      <c r="I57" s="17">
        <v>46874</v>
      </c>
      <c r="J57" s="17" t="s">
        <v>216</v>
      </c>
      <c r="K57" s="17" t="s">
        <v>224</v>
      </c>
      <c r="L57" s="17" t="s">
        <v>1378</v>
      </c>
      <c r="M57" s="17" t="s">
        <v>88</v>
      </c>
      <c r="N57" s="17" t="s">
        <v>82</v>
      </c>
      <c r="O57" s="17" t="s">
        <v>1270</v>
      </c>
      <c r="P57" s="17" t="s">
        <v>1329</v>
      </c>
      <c r="Q57" s="18">
        <v>941540.38</v>
      </c>
      <c r="R57" s="18">
        <v>683076.89</v>
      </c>
      <c r="S57" s="19">
        <f>Table4[[#This Row],[ESI funds 
(EUR)]]/Table4[[#This Row],[Total eligible expenditure allocated to the operation (EUR)]]</f>
        <v>0.72548868270524947</v>
      </c>
    </row>
    <row r="58" spans="1:19" ht="408" x14ac:dyDescent="0.25">
      <c r="A58" s="14">
        <v>54</v>
      </c>
      <c r="B58" s="4" t="s">
        <v>959</v>
      </c>
      <c r="C58" s="4" t="s">
        <v>1026</v>
      </c>
      <c r="D58" s="18" t="s">
        <v>121</v>
      </c>
      <c r="E58" s="29" t="s">
        <v>443</v>
      </c>
      <c r="F58" s="4" t="s">
        <v>1092</v>
      </c>
      <c r="G58" s="16" t="s">
        <v>1163</v>
      </c>
      <c r="H58" s="17">
        <v>45798</v>
      </c>
      <c r="I58" s="17">
        <v>46630</v>
      </c>
      <c r="J58" s="17" t="s">
        <v>1215</v>
      </c>
      <c r="K58" s="17" t="s">
        <v>115</v>
      </c>
      <c r="L58" s="17" t="s">
        <v>1386</v>
      </c>
      <c r="M58" s="17" t="s">
        <v>88</v>
      </c>
      <c r="N58" s="17" t="s">
        <v>82</v>
      </c>
      <c r="O58" s="17" t="s">
        <v>1280</v>
      </c>
      <c r="P58" s="17" t="s">
        <v>1339</v>
      </c>
      <c r="Q58" s="18">
        <v>1700731.7</v>
      </c>
      <c r="R58" s="18">
        <v>1147941.6599999999</v>
      </c>
      <c r="S58" s="19">
        <f>Table4[[#This Row],[ESI funds 
(EUR)]]/Table4[[#This Row],[Total eligible expenditure allocated to the operation (EUR)]]</f>
        <v>0.67496928527880085</v>
      </c>
    </row>
    <row r="59" spans="1:19" ht="369.75" x14ac:dyDescent="0.25">
      <c r="A59" s="14">
        <v>55</v>
      </c>
      <c r="B59" s="4" t="s">
        <v>311</v>
      </c>
      <c r="C59" s="4" t="s">
        <v>416</v>
      </c>
      <c r="D59" s="18" t="s">
        <v>121</v>
      </c>
      <c r="E59" s="29" t="s">
        <v>443</v>
      </c>
      <c r="F59" s="4" t="s">
        <v>524</v>
      </c>
      <c r="G59" s="16" t="s">
        <v>631</v>
      </c>
      <c r="H59" s="17">
        <v>45646</v>
      </c>
      <c r="I59" s="17">
        <v>46721</v>
      </c>
      <c r="J59" s="17" t="s">
        <v>161</v>
      </c>
      <c r="K59" s="17" t="s">
        <v>111</v>
      </c>
      <c r="L59" s="17" t="s">
        <v>1382</v>
      </c>
      <c r="M59" s="17" t="s">
        <v>86</v>
      </c>
      <c r="N59" s="17" t="s">
        <v>82</v>
      </c>
      <c r="O59" s="17" t="s">
        <v>808</v>
      </c>
      <c r="P59" s="17" t="s">
        <v>897</v>
      </c>
      <c r="Q59" s="18">
        <v>998682.76</v>
      </c>
      <c r="R59" s="18">
        <v>685970.25</v>
      </c>
      <c r="S59" s="19">
        <f>Table4[[#This Row],[ESI funds 
(EUR)]]/Table4[[#This Row],[Total eligible expenditure allocated to the operation (EUR)]]</f>
        <v>0.68687502926354715</v>
      </c>
    </row>
    <row r="60" spans="1:19" ht="293.25" x14ac:dyDescent="0.25">
      <c r="A60" s="14">
        <v>56</v>
      </c>
      <c r="B60" s="4" t="s">
        <v>289</v>
      </c>
      <c r="C60" s="4" t="s">
        <v>395</v>
      </c>
      <c r="D60" s="18" t="s">
        <v>121</v>
      </c>
      <c r="E60" s="29" t="s">
        <v>443</v>
      </c>
      <c r="F60" s="4" t="s">
        <v>502</v>
      </c>
      <c r="G60" s="16" t="s">
        <v>609</v>
      </c>
      <c r="H60" s="17">
        <v>45644</v>
      </c>
      <c r="I60" s="17">
        <v>46752</v>
      </c>
      <c r="J60" s="17" t="s">
        <v>216</v>
      </c>
      <c r="K60" s="17" t="s">
        <v>224</v>
      </c>
      <c r="L60" s="17" t="s">
        <v>1407</v>
      </c>
      <c r="M60" s="17" t="s">
        <v>728</v>
      </c>
      <c r="N60" s="17" t="s">
        <v>82</v>
      </c>
      <c r="O60" s="17" t="s">
        <v>786</v>
      </c>
      <c r="P60" s="17" t="s">
        <v>875</v>
      </c>
      <c r="Q60" s="18">
        <v>3434437.77</v>
      </c>
      <c r="R60" s="18">
        <v>2531463.09</v>
      </c>
      <c r="S60" s="19">
        <f>Table4[[#This Row],[ESI funds 
(EUR)]]/Table4[[#This Row],[Total eligible expenditure allocated to the operation (EUR)]]</f>
        <v>0.73708224155710933</v>
      </c>
    </row>
    <row r="61" spans="1:19" ht="293.25" x14ac:dyDescent="0.25">
      <c r="A61" s="14">
        <v>57</v>
      </c>
      <c r="B61" s="4" t="s">
        <v>263</v>
      </c>
      <c r="C61" s="4" t="s">
        <v>369</v>
      </c>
      <c r="D61" s="18" t="s">
        <v>121</v>
      </c>
      <c r="E61" s="29" t="s">
        <v>443</v>
      </c>
      <c r="F61" s="4" t="s">
        <v>476</v>
      </c>
      <c r="G61" s="16" t="s">
        <v>583</v>
      </c>
      <c r="H61" s="17">
        <v>45630</v>
      </c>
      <c r="I61" s="17">
        <v>46752</v>
      </c>
      <c r="J61" s="17" t="s">
        <v>673</v>
      </c>
      <c r="K61" s="17" t="s">
        <v>225</v>
      </c>
      <c r="L61" s="17" t="s">
        <v>1388</v>
      </c>
      <c r="M61" s="17" t="s">
        <v>87</v>
      </c>
      <c r="N61" s="17" t="s">
        <v>82</v>
      </c>
      <c r="O61" s="17" t="s">
        <v>761</v>
      </c>
      <c r="P61" s="17" t="s">
        <v>850</v>
      </c>
      <c r="Q61" s="18">
        <v>4488037.08</v>
      </c>
      <c r="R61" s="18">
        <v>2399094.08</v>
      </c>
      <c r="S61" s="19">
        <f>Table4[[#This Row],[ESI funds 
(EUR)]]/Table4[[#This Row],[Total eligible expenditure allocated to the operation (EUR)]]</f>
        <v>0.53455308796156387</v>
      </c>
    </row>
    <row r="62" spans="1:19" ht="369.75" x14ac:dyDescent="0.25">
      <c r="A62" s="14">
        <v>58</v>
      </c>
      <c r="B62" s="4" t="s">
        <v>264</v>
      </c>
      <c r="C62" s="4" t="s">
        <v>370</v>
      </c>
      <c r="D62" s="18" t="s">
        <v>121</v>
      </c>
      <c r="E62" s="29" t="s">
        <v>443</v>
      </c>
      <c r="F62" s="4" t="s">
        <v>477</v>
      </c>
      <c r="G62" s="16" t="s">
        <v>584</v>
      </c>
      <c r="H62" s="17">
        <v>45630</v>
      </c>
      <c r="I62" s="17">
        <v>46691</v>
      </c>
      <c r="J62" s="17" t="s">
        <v>674</v>
      </c>
      <c r="K62" s="17" t="s">
        <v>225</v>
      </c>
      <c r="L62" s="17" t="s">
        <v>1401</v>
      </c>
      <c r="M62" s="17" t="s">
        <v>722</v>
      </c>
      <c r="N62" s="17" t="s">
        <v>82</v>
      </c>
      <c r="O62" s="17" t="s">
        <v>762</v>
      </c>
      <c r="P62" s="17" t="s">
        <v>851</v>
      </c>
      <c r="Q62" s="18">
        <v>2343744.81</v>
      </c>
      <c r="R62" s="18">
        <v>1553913.97</v>
      </c>
      <c r="S62" s="19">
        <f>Table4[[#This Row],[ESI funds 
(EUR)]]/Table4[[#This Row],[Total eligible expenditure allocated to the operation (EUR)]]</f>
        <v>0.66300476202441172</v>
      </c>
    </row>
    <row r="63" spans="1:19" ht="153" x14ac:dyDescent="0.25">
      <c r="A63" s="14">
        <v>59</v>
      </c>
      <c r="B63" s="4" t="s">
        <v>950</v>
      </c>
      <c r="C63" s="4" t="s">
        <v>1017</v>
      </c>
      <c r="D63" s="18" t="s">
        <v>121</v>
      </c>
      <c r="E63" s="29" t="s">
        <v>443</v>
      </c>
      <c r="F63" s="4" t="s">
        <v>1083</v>
      </c>
      <c r="G63" s="16" t="s">
        <v>1154</v>
      </c>
      <c r="H63" s="17">
        <v>45792</v>
      </c>
      <c r="I63" s="17">
        <v>46771</v>
      </c>
      <c r="J63" s="17" t="s">
        <v>1212</v>
      </c>
      <c r="K63" s="17" t="s">
        <v>115</v>
      </c>
      <c r="L63" s="17" t="s">
        <v>1386</v>
      </c>
      <c r="M63" s="17" t="s">
        <v>88</v>
      </c>
      <c r="N63" s="17" t="s">
        <v>82</v>
      </c>
      <c r="O63" s="17" t="s">
        <v>1271</v>
      </c>
      <c r="P63" s="17" t="s">
        <v>1330</v>
      </c>
      <c r="Q63" s="18">
        <v>1085265.3</v>
      </c>
      <c r="R63" s="18">
        <v>798232.9</v>
      </c>
      <c r="S63" s="19">
        <f>Table4[[#This Row],[ESI funds 
(EUR)]]/Table4[[#This Row],[Total eligible expenditure allocated to the operation (EUR)]]</f>
        <v>0.73551867916536162</v>
      </c>
    </row>
    <row r="64" spans="1:19" ht="331.5" x14ac:dyDescent="0.25">
      <c r="A64" s="14">
        <v>60</v>
      </c>
      <c r="B64" s="4" t="s">
        <v>265</v>
      </c>
      <c r="C64" s="4" t="s">
        <v>371</v>
      </c>
      <c r="D64" s="18" t="s">
        <v>121</v>
      </c>
      <c r="E64" s="29" t="s">
        <v>443</v>
      </c>
      <c r="F64" s="4" t="s">
        <v>478</v>
      </c>
      <c r="G64" s="16" t="s">
        <v>585</v>
      </c>
      <c r="H64" s="17">
        <v>45630</v>
      </c>
      <c r="I64" s="17">
        <v>46752</v>
      </c>
      <c r="J64" s="17" t="s">
        <v>675</v>
      </c>
      <c r="K64" s="17" t="s">
        <v>108</v>
      </c>
      <c r="L64" s="17" t="s">
        <v>1402</v>
      </c>
      <c r="M64" s="17" t="s">
        <v>723</v>
      </c>
      <c r="N64" s="17" t="s">
        <v>82</v>
      </c>
      <c r="O64" s="17" t="s">
        <v>763</v>
      </c>
      <c r="P64" s="17" t="s">
        <v>852</v>
      </c>
      <c r="Q64" s="18">
        <v>2820728.42</v>
      </c>
      <c r="R64" s="18">
        <v>1986925.61</v>
      </c>
      <c r="S64" s="19">
        <f>Table4[[#This Row],[ESI funds 
(EUR)]]/Table4[[#This Row],[Total eligible expenditure allocated to the operation (EUR)]]</f>
        <v>0.70440159921528356</v>
      </c>
    </row>
    <row r="65" spans="1:19" ht="280.5" x14ac:dyDescent="0.25">
      <c r="A65" s="14">
        <v>61</v>
      </c>
      <c r="B65" s="4" t="s">
        <v>315</v>
      </c>
      <c r="C65" s="4" t="s">
        <v>420</v>
      </c>
      <c r="D65" s="18" t="s">
        <v>121</v>
      </c>
      <c r="E65" s="29" t="s">
        <v>443</v>
      </c>
      <c r="F65" s="4" t="s">
        <v>528</v>
      </c>
      <c r="G65" s="16" t="s">
        <v>635</v>
      </c>
      <c r="H65" s="17">
        <v>45649</v>
      </c>
      <c r="I65" s="17">
        <v>46722</v>
      </c>
      <c r="J65" s="17" t="s">
        <v>698</v>
      </c>
      <c r="K65" s="17" t="s">
        <v>107</v>
      </c>
      <c r="L65" s="17" t="s">
        <v>1381</v>
      </c>
      <c r="M65" s="17" t="s">
        <v>86</v>
      </c>
      <c r="N65" s="17" t="s">
        <v>82</v>
      </c>
      <c r="O65" s="17" t="s">
        <v>812</v>
      </c>
      <c r="P65" s="17" t="s">
        <v>901</v>
      </c>
      <c r="Q65" s="18">
        <v>3049969.91</v>
      </c>
      <c r="R65" s="18">
        <v>2148859.09</v>
      </c>
      <c r="S65" s="19">
        <f>Table4[[#This Row],[ESI funds 
(EUR)]]/Table4[[#This Row],[Total eligible expenditure allocated to the operation (EUR)]]</f>
        <v>0.70455091473345055</v>
      </c>
    </row>
    <row r="66" spans="1:19" ht="242.25" x14ac:dyDescent="0.25">
      <c r="A66" s="14">
        <v>62</v>
      </c>
      <c r="B66" s="4" t="s">
        <v>943</v>
      </c>
      <c r="C66" s="4" t="s">
        <v>1011</v>
      </c>
      <c r="D66" s="18" t="s">
        <v>121</v>
      </c>
      <c r="E66" s="29" t="s">
        <v>443</v>
      </c>
      <c r="F66" s="4" t="s">
        <v>1076</v>
      </c>
      <c r="G66" s="16" t="s">
        <v>1148</v>
      </c>
      <c r="H66" s="17">
        <v>45791</v>
      </c>
      <c r="I66" s="17">
        <v>46660</v>
      </c>
      <c r="J66" s="17" t="s">
        <v>150</v>
      </c>
      <c r="K66" s="17" t="s">
        <v>100</v>
      </c>
      <c r="L66" s="17" t="s">
        <v>1420</v>
      </c>
      <c r="M66" s="17" t="s">
        <v>1234</v>
      </c>
      <c r="N66" s="17" t="s">
        <v>82</v>
      </c>
      <c r="O66" s="17" t="s">
        <v>1264</v>
      </c>
      <c r="P66" s="17" t="s">
        <v>1323</v>
      </c>
      <c r="Q66" s="18">
        <v>5021435.5</v>
      </c>
      <c r="R66" s="18">
        <v>2762986.74</v>
      </c>
      <c r="S66" s="19">
        <f>Table4[[#This Row],[ESI funds 
(EUR)]]/Table4[[#This Row],[Total eligible expenditure allocated to the operation (EUR)]]</f>
        <v>0.5502384208659058</v>
      </c>
    </row>
    <row r="67" spans="1:19" ht="318.75" x14ac:dyDescent="0.25">
      <c r="A67" s="14">
        <v>63</v>
      </c>
      <c r="B67" s="4" t="s">
        <v>290</v>
      </c>
      <c r="C67" s="4" t="s">
        <v>396</v>
      </c>
      <c r="D67" s="18" t="s">
        <v>121</v>
      </c>
      <c r="E67" s="29" t="s">
        <v>443</v>
      </c>
      <c r="F67" s="4" t="s">
        <v>503</v>
      </c>
      <c r="G67" s="16" t="s">
        <v>610</v>
      </c>
      <c r="H67" s="17">
        <v>45644</v>
      </c>
      <c r="I67" s="17">
        <v>46721</v>
      </c>
      <c r="J67" s="17" t="s">
        <v>685</v>
      </c>
      <c r="K67" s="17" t="s">
        <v>99</v>
      </c>
      <c r="L67" s="17" t="s">
        <v>1408</v>
      </c>
      <c r="M67" s="17" t="s">
        <v>729</v>
      </c>
      <c r="N67" s="17" t="s">
        <v>82</v>
      </c>
      <c r="O67" s="17" t="s">
        <v>787</v>
      </c>
      <c r="P67" s="17" t="s">
        <v>876</v>
      </c>
      <c r="Q67" s="18">
        <v>2383567.84</v>
      </c>
      <c r="R67" s="18">
        <v>1347090.27</v>
      </c>
      <c r="S67" s="19">
        <f>Table4[[#This Row],[ESI funds 
(EUR)]]/Table4[[#This Row],[Total eligible expenditure allocated to the operation (EUR)]]</f>
        <v>0.56515709240312628</v>
      </c>
    </row>
    <row r="68" spans="1:19" ht="409.5" x14ac:dyDescent="0.25">
      <c r="A68" s="14">
        <v>64</v>
      </c>
      <c r="B68" s="4" t="s">
        <v>266</v>
      </c>
      <c r="C68" s="4" t="s">
        <v>372</v>
      </c>
      <c r="D68" s="18" t="s">
        <v>121</v>
      </c>
      <c r="E68" s="29" t="s">
        <v>443</v>
      </c>
      <c r="F68" s="4" t="s">
        <v>479</v>
      </c>
      <c r="G68" s="16" t="s">
        <v>586</v>
      </c>
      <c r="H68" s="17">
        <v>45630</v>
      </c>
      <c r="I68" s="17">
        <v>46753</v>
      </c>
      <c r="J68" s="17" t="s">
        <v>153</v>
      </c>
      <c r="K68" s="17" t="s">
        <v>103</v>
      </c>
      <c r="L68" s="17" t="s">
        <v>1378</v>
      </c>
      <c r="M68" s="17" t="s">
        <v>88</v>
      </c>
      <c r="N68" s="17" t="s">
        <v>82</v>
      </c>
      <c r="O68" s="17" t="s">
        <v>764</v>
      </c>
      <c r="P68" s="17" t="s">
        <v>853</v>
      </c>
      <c r="Q68" s="18">
        <v>782025.14</v>
      </c>
      <c r="R68" s="18">
        <v>551665.11</v>
      </c>
      <c r="S68" s="19">
        <f>Table4[[#This Row],[ESI funds 
(EUR)]]/Table4[[#This Row],[Total eligible expenditure allocated to the operation (EUR)]]</f>
        <v>0.70543142641168799</v>
      </c>
    </row>
    <row r="69" spans="1:19" ht="280.5" x14ac:dyDescent="0.25">
      <c r="A69" s="14">
        <v>65</v>
      </c>
      <c r="B69" s="4" t="s">
        <v>334</v>
      </c>
      <c r="C69" s="4" t="s">
        <v>437</v>
      </c>
      <c r="D69" s="18" t="s">
        <v>121</v>
      </c>
      <c r="E69" s="29" t="s">
        <v>443</v>
      </c>
      <c r="F69" s="4" t="s">
        <v>547</v>
      </c>
      <c r="G69" s="16" t="s">
        <v>654</v>
      </c>
      <c r="H69" s="17">
        <v>45727</v>
      </c>
      <c r="I69" s="17">
        <v>46783</v>
      </c>
      <c r="J69" s="17" t="s">
        <v>216</v>
      </c>
      <c r="K69" s="17" t="s">
        <v>224</v>
      </c>
      <c r="L69" s="17" t="s">
        <v>1417</v>
      </c>
      <c r="M69" s="17" t="s">
        <v>740</v>
      </c>
      <c r="N69" s="17" t="s">
        <v>82</v>
      </c>
      <c r="O69" s="17" t="s">
        <v>826</v>
      </c>
      <c r="P69" s="17" t="s">
        <v>915</v>
      </c>
      <c r="Q69" s="18">
        <v>3990219.26</v>
      </c>
      <c r="R69" s="18">
        <v>2300887.23</v>
      </c>
      <c r="S69" s="19">
        <f>Table4[[#This Row],[ESI funds 
(EUR)]]/Table4[[#This Row],[Total eligible expenditure allocated to the operation (EUR)]]</f>
        <v>0.57663177887623152</v>
      </c>
    </row>
    <row r="70" spans="1:19" ht="280.5" x14ac:dyDescent="0.25">
      <c r="A70" s="14">
        <v>66</v>
      </c>
      <c r="B70" s="4" t="s">
        <v>318</v>
      </c>
      <c r="C70" s="4" t="s">
        <v>423</v>
      </c>
      <c r="D70" s="18" t="s">
        <v>121</v>
      </c>
      <c r="E70" s="29" t="s">
        <v>443</v>
      </c>
      <c r="F70" s="4" t="s">
        <v>531</v>
      </c>
      <c r="G70" s="16" t="s">
        <v>638</v>
      </c>
      <c r="H70" s="17">
        <v>45650</v>
      </c>
      <c r="I70" s="17">
        <v>46721</v>
      </c>
      <c r="J70" s="17" t="s">
        <v>153</v>
      </c>
      <c r="K70" s="17" t="s">
        <v>103</v>
      </c>
      <c r="L70" s="17" t="s">
        <v>1378</v>
      </c>
      <c r="M70" s="17" t="s">
        <v>88</v>
      </c>
      <c r="N70" s="17" t="s">
        <v>82</v>
      </c>
      <c r="O70" s="17" t="s">
        <v>815</v>
      </c>
      <c r="P70" s="17" t="s">
        <v>904</v>
      </c>
      <c r="Q70" s="18">
        <v>3714527.9</v>
      </c>
      <c r="R70" s="18">
        <v>2629893.63</v>
      </c>
      <c r="S70" s="19">
        <f>Table4[[#This Row],[ESI funds 
(EUR)]]/Table4[[#This Row],[Total eligible expenditure allocated to the operation (EUR)]]</f>
        <v>0.70800212053865574</v>
      </c>
    </row>
    <row r="71" spans="1:19" ht="408" x14ac:dyDescent="0.25">
      <c r="A71" s="14">
        <v>67</v>
      </c>
      <c r="B71" s="4" t="s">
        <v>951</v>
      </c>
      <c r="C71" s="4" t="s">
        <v>1018</v>
      </c>
      <c r="D71" s="18" t="s">
        <v>121</v>
      </c>
      <c r="E71" s="29" t="s">
        <v>443</v>
      </c>
      <c r="F71" s="4" t="s">
        <v>1084</v>
      </c>
      <c r="G71" s="16" t="s">
        <v>1155</v>
      </c>
      <c r="H71" s="17">
        <v>45792</v>
      </c>
      <c r="I71" s="17">
        <v>46477</v>
      </c>
      <c r="J71" s="17" t="s">
        <v>151</v>
      </c>
      <c r="K71" s="17" t="s">
        <v>101</v>
      </c>
      <c r="L71" s="17" t="s">
        <v>1379</v>
      </c>
      <c r="M71" s="17" t="s">
        <v>87</v>
      </c>
      <c r="N71" s="17" t="s">
        <v>82</v>
      </c>
      <c r="O71" s="17" t="s">
        <v>1272</v>
      </c>
      <c r="P71" s="17" t="s">
        <v>1331</v>
      </c>
      <c r="Q71" s="18">
        <v>3329784.37</v>
      </c>
      <c r="R71" s="18">
        <v>2234550.33</v>
      </c>
      <c r="S71" s="19">
        <f>Table4[[#This Row],[ESI funds 
(EUR)]]/Table4[[#This Row],[Total eligible expenditure allocated to the operation (EUR)]]</f>
        <v>0.67107959005765894</v>
      </c>
    </row>
    <row r="72" spans="1:19" ht="280.5" x14ac:dyDescent="0.25">
      <c r="A72" s="14">
        <v>68</v>
      </c>
      <c r="B72" s="4" t="s">
        <v>322</v>
      </c>
      <c r="C72" s="4" t="s">
        <v>427</v>
      </c>
      <c r="D72" s="18" t="s">
        <v>121</v>
      </c>
      <c r="E72" s="29" t="s">
        <v>443</v>
      </c>
      <c r="F72" s="4" t="s">
        <v>535</v>
      </c>
      <c r="G72" s="16" t="s">
        <v>642</v>
      </c>
      <c r="H72" s="17">
        <v>45657</v>
      </c>
      <c r="I72" s="17">
        <v>46265</v>
      </c>
      <c r="J72" s="17" t="s">
        <v>161</v>
      </c>
      <c r="K72" s="17" t="s">
        <v>111</v>
      </c>
      <c r="L72" s="17" t="s">
        <v>1382</v>
      </c>
      <c r="M72" s="17" t="s">
        <v>86</v>
      </c>
      <c r="N72" s="17" t="s">
        <v>82</v>
      </c>
      <c r="O72" s="17" t="s">
        <v>819</v>
      </c>
      <c r="P72" s="17" t="s">
        <v>908</v>
      </c>
      <c r="Q72" s="18">
        <v>1296363.25</v>
      </c>
      <c r="R72" s="18">
        <v>892775.51</v>
      </c>
      <c r="S72" s="19">
        <f>Table4[[#This Row],[ESI funds 
(EUR)]]/Table4[[#This Row],[Total eligible expenditure allocated to the operation (EUR)]]</f>
        <v>0.68867696612041418</v>
      </c>
    </row>
    <row r="73" spans="1:19" ht="409.5" x14ac:dyDescent="0.25">
      <c r="A73" s="14">
        <v>69</v>
      </c>
      <c r="B73" s="4" t="s">
        <v>319</v>
      </c>
      <c r="C73" s="4" t="s">
        <v>424</v>
      </c>
      <c r="D73" s="18" t="s">
        <v>121</v>
      </c>
      <c r="E73" s="29" t="s">
        <v>443</v>
      </c>
      <c r="F73" s="4" t="s">
        <v>532</v>
      </c>
      <c r="G73" s="16" t="s">
        <v>639</v>
      </c>
      <c r="H73" s="17">
        <v>45656</v>
      </c>
      <c r="I73" s="17">
        <v>46691</v>
      </c>
      <c r="J73" s="17" t="s">
        <v>161</v>
      </c>
      <c r="K73" s="17" t="s">
        <v>111</v>
      </c>
      <c r="L73" s="17" t="s">
        <v>1382</v>
      </c>
      <c r="M73" s="17" t="s">
        <v>86</v>
      </c>
      <c r="N73" s="17" t="s">
        <v>82</v>
      </c>
      <c r="O73" s="17" t="s">
        <v>816</v>
      </c>
      <c r="P73" s="17" t="s">
        <v>905</v>
      </c>
      <c r="Q73" s="18">
        <v>2523958.13</v>
      </c>
      <c r="R73" s="18">
        <v>1404737.7</v>
      </c>
      <c r="S73" s="19">
        <f>Table4[[#This Row],[ESI funds 
(EUR)]]/Table4[[#This Row],[Total eligible expenditure allocated to the operation (EUR)]]</f>
        <v>0.55656141173784057</v>
      </c>
    </row>
    <row r="74" spans="1:19" ht="255" x14ac:dyDescent="0.25">
      <c r="A74" s="14">
        <v>70</v>
      </c>
      <c r="B74" s="4" t="s">
        <v>296</v>
      </c>
      <c r="C74" s="4" t="s">
        <v>402</v>
      </c>
      <c r="D74" s="18" t="s">
        <v>121</v>
      </c>
      <c r="E74" s="29" t="s">
        <v>443</v>
      </c>
      <c r="F74" s="4" t="s">
        <v>509</v>
      </c>
      <c r="G74" s="16" t="s">
        <v>616</v>
      </c>
      <c r="H74" s="17">
        <v>45645</v>
      </c>
      <c r="I74" s="17">
        <v>46630</v>
      </c>
      <c r="J74" s="17" t="s">
        <v>216</v>
      </c>
      <c r="K74" s="17" t="s">
        <v>224</v>
      </c>
      <c r="L74" s="17" t="s">
        <v>1388</v>
      </c>
      <c r="M74" s="17" t="s">
        <v>87</v>
      </c>
      <c r="N74" s="17" t="s">
        <v>82</v>
      </c>
      <c r="O74" s="17" t="s">
        <v>793</v>
      </c>
      <c r="P74" s="17" t="s">
        <v>882</v>
      </c>
      <c r="Q74" s="18">
        <v>3636699.21</v>
      </c>
      <c r="R74" s="18">
        <v>2599005.7000000002</v>
      </c>
      <c r="S74" s="19">
        <f>Table4[[#This Row],[ESI funds 
(EUR)]]/Table4[[#This Row],[Total eligible expenditure allocated to the operation (EUR)]]</f>
        <v>0.71466061665297864</v>
      </c>
    </row>
    <row r="75" spans="1:19" ht="280.5" x14ac:dyDescent="0.25">
      <c r="A75" s="14">
        <v>71</v>
      </c>
      <c r="B75" s="4" t="s">
        <v>267</v>
      </c>
      <c r="C75" s="4" t="s">
        <v>373</v>
      </c>
      <c r="D75" s="18" t="s">
        <v>121</v>
      </c>
      <c r="E75" s="29" t="s">
        <v>443</v>
      </c>
      <c r="F75" s="4" t="s">
        <v>480</v>
      </c>
      <c r="G75" s="16" t="s">
        <v>587</v>
      </c>
      <c r="H75" s="17">
        <v>45630</v>
      </c>
      <c r="I75" s="17">
        <v>46783</v>
      </c>
      <c r="J75" s="17" t="s">
        <v>676</v>
      </c>
      <c r="K75" s="17" t="s">
        <v>114</v>
      </c>
      <c r="L75" s="17" t="s">
        <v>1385</v>
      </c>
      <c r="M75" s="17" t="s">
        <v>88</v>
      </c>
      <c r="N75" s="17" t="s">
        <v>82</v>
      </c>
      <c r="O75" s="17" t="s">
        <v>765</v>
      </c>
      <c r="P75" s="17" t="s">
        <v>854</v>
      </c>
      <c r="Q75" s="18">
        <v>1477125.86</v>
      </c>
      <c r="R75" s="18">
        <v>1112215.02</v>
      </c>
      <c r="S75" s="19">
        <f>Table4[[#This Row],[ESI funds 
(EUR)]]/Table4[[#This Row],[Total eligible expenditure allocated to the operation (EUR)]]</f>
        <v>0.75295887108766746</v>
      </c>
    </row>
    <row r="76" spans="1:19" ht="242.25" x14ac:dyDescent="0.25">
      <c r="A76" s="14">
        <v>72</v>
      </c>
      <c r="B76" s="4" t="s">
        <v>970</v>
      </c>
      <c r="C76" s="4" t="s">
        <v>1035</v>
      </c>
      <c r="D76" s="18" t="s">
        <v>121</v>
      </c>
      <c r="E76" s="29" t="s">
        <v>443</v>
      </c>
      <c r="F76" s="4" t="s">
        <v>1103</v>
      </c>
      <c r="G76" s="16" t="s">
        <v>1174</v>
      </c>
      <c r="H76" s="17">
        <v>45818</v>
      </c>
      <c r="I76" s="17">
        <v>46265</v>
      </c>
      <c r="J76" s="17" t="s">
        <v>151</v>
      </c>
      <c r="K76" s="17" t="s">
        <v>101</v>
      </c>
      <c r="L76" s="17" t="s">
        <v>1388</v>
      </c>
      <c r="M76" s="17" t="s">
        <v>87</v>
      </c>
      <c r="N76" s="17" t="s">
        <v>82</v>
      </c>
      <c r="O76" s="17" t="s">
        <v>1291</v>
      </c>
      <c r="P76" s="17" t="s">
        <v>1350</v>
      </c>
      <c r="Q76" s="18">
        <v>1296717.05</v>
      </c>
      <c r="R76" s="18">
        <v>942443.21</v>
      </c>
      <c r="S76" s="19">
        <f>Table4[[#This Row],[ESI funds 
(EUR)]]/Table4[[#This Row],[Total eligible expenditure allocated to the operation (EUR)]]</f>
        <v>0.72679171604938786</v>
      </c>
    </row>
    <row r="77" spans="1:19" ht="255" x14ac:dyDescent="0.25">
      <c r="A77" s="14">
        <v>73</v>
      </c>
      <c r="B77" s="4" t="s">
        <v>268</v>
      </c>
      <c r="C77" s="4" t="s">
        <v>374</v>
      </c>
      <c r="D77" s="18" t="s">
        <v>121</v>
      </c>
      <c r="E77" s="29" t="s">
        <v>443</v>
      </c>
      <c r="F77" s="4" t="s">
        <v>481</v>
      </c>
      <c r="G77" s="16" t="s">
        <v>588</v>
      </c>
      <c r="H77" s="17">
        <v>45630</v>
      </c>
      <c r="I77" s="17">
        <v>46660</v>
      </c>
      <c r="J77" s="17" t="s">
        <v>153</v>
      </c>
      <c r="K77" s="17" t="s">
        <v>103</v>
      </c>
      <c r="L77" s="17" t="s">
        <v>1378</v>
      </c>
      <c r="M77" s="17" t="s">
        <v>88</v>
      </c>
      <c r="N77" s="17" t="s">
        <v>82</v>
      </c>
      <c r="O77" s="17" t="s">
        <v>766</v>
      </c>
      <c r="P77" s="17" t="s">
        <v>855</v>
      </c>
      <c r="Q77" s="18">
        <v>2865204.52</v>
      </c>
      <c r="R77" s="18">
        <v>1933600.43</v>
      </c>
      <c r="S77" s="19">
        <f>Table4[[#This Row],[ESI funds 
(EUR)]]/Table4[[#This Row],[Total eligible expenditure allocated to the operation (EUR)]]</f>
        <v>0.67485598898887678</v>
      </c>
    </row>
    <row r="78" spans="1:19" ht="409.5" x14ac:dyDescent="0.25">
      <c r="A78" s="14">
        <v>74</v>
      </c>
      <c r="B78" s="4" t="s">
        <v>269</v>
      </c>
      <c r="C78" s="4" t="s">
        <v>375</v>
      </c>
      <c r="D78" s="18" t="s">
        <v>121</v>
      </c>
      <c r="E78" s="29" t="s">
        <v>443</v>
      </c>
      <c r="F78" s="4" t="s">
        <v>482</v>
      </c>
      <c r="G78" s="16" t="s">
        <v>589</v>
      </c>
      <c r="H78" s="17">
        <v>45630</v>
      </c>
      <c r="I78" s="17">
        <v>46783</v>
      </c>
      <c r="J78" s="17" t="s">
        <v>677</v>
      </c>
      <c r="K78" s="17" t="s">
        <v>103</v>
      </c>
      <c r="L78" s="17" t="s">
        <v>1378</v>
      </c>
      <c r="M78" s="17" t="s">
        <v>88</v>
      </c>
      <c r="N78" s="17" t="s">
        <v>82</v>
      </c>
      <c r="O78" s="17" t="s">
        <v>767</v>
      </c>
      <c r="P78" s="17" t="s">
        <v>856</v>
      </c>
      <c r="Q78" s="18">
        <v>1979313.53</v>
      </c>
      <c r="R78" s="18">
        <v>1239154.25</v>
      </c>
      <c r="S78" s="19">
        <f>Table4[[#This Row],[ESI funds 
(EUR)]]/Table4[[#This Row],[Total eligible expenditure allocated to the operation (EUR)]]</f>
        <v>0.62605253347608858</v>
      </c>
    </row>
    <row r="79" spans="1:19" ht="331.5" x14ac:dyDescent="0.25">
      <c r="A79" s="14">
        <v>75</v>
      </c>
      <c r="B79" s="4" t="s">
        <v>316</v>
      </c>
      <c r="C79" s="4" t="s">
        <v>421</v>
      </c>
      <c r="D79" s="18" t="s">
        <v>121</v>
      </c>
      <c r="E79" s="29" t="s">
        <v>443</v>
      </c>
      <c r="F79" s="4" t="s">
        <v>529</v>
      </c>
      <c r="G79" s="16" t="s">
        <v>636</v>
      </c>
      <c r="H79" s="17">
        <v>45649</v>
      </c>
      <c r="I79" s="17">
        <v>46326</v>
      </c>
      <c r="J79" s="17" t="s">
        <v>161</v>
      </c>
      <c r="K79" s="17" t="s">
        <v>111</v>
      </c>
      <c r="L79" s="17" t="s">
        <v>1382</v>
      </c>
      <c r="M79" s="17" t="s">
        <v>86</v>
      </c>
      <c r="N79" s="17" t="s">
        <v>82</v>
      </c>
      <c r="O79" s="17" t="s">
        <v>813</v>
      </c>
      <c r="P79" s="17" t="s">
        <v>902</v>
      </c>
      <c r="Q79" s="18">
        <v>1266817.58</v>
      </c>
      <c r="R79" s="18">
        <v>886738.48</v>
      </c>
      <c r="S79" s="19">
        <f>Table4[[#This Row],[ESI funds 
(EUR)]]/Table4[[#This Row],[Total eligible expenditure allocated to the operation (EUR)]]</f>
        <v>0.69997329844443734</v>
      </c>
    </row>
    <row r="80" spans="1:19" ht="280.5" x14ac:dyDescent="0.25">
      <c r="A80" s="14">
        <v>76</v>
      </c>
      <c r="B80" s="4" t="s">
        <v>964</v>
      </c>
      <c r="C80" s="4" t="s">
        <v>1030</v>
      </c>
      <c r="D80" s="18" t="s">
        <v>121</v>
      </c>
      <c r="E80" s="29" t="s">
        <v>443</v>
      </c>
      <c r="F80" s="4" t="s">
        <v>1097</v>
      </c>
      <c r="G80" s="16" t="s">
        <v>1168</v>
      </c>
      <c r="H80" s="17">
        <v>45803</v>
      </c>
      <c r="I80" s="17">
        <v>46752</v>
      </c>
      <c r="J80" s="17" t="s">
        <v>1218</v>
      </c>
      <c r="K80" s="17" t="s">
        <v>104</v>
      </c>
      <c r="L80" s="17" t="s">
        <v>1375</v>
      </c>
      <c r="M80" s="17" t="s">
        <v>88</v>
      </c>
      <c r="N80" s="17" t="s">
        <v>82</v>
      </c>
      <c r="O80" s="17" t="s">
        <v>1285</v>
      </c>
      <c r="P80" s="17" t="s">
        <v>1344</v>
      </c>
      <c r="Q80" s="18">
        <v>1211806.17</v>
      </c>
      <c r="R80" s="18">
        <v>867526.71</v>
      </c>
      <c r="S80" s="19">
        <f>Table4[[#This Row],[ESI funds 
(EUR)]]/Table4[[#This Row],[Total eligible expenditure allocated to the operation (EUR)]]</f>
        <v>0.71589560399746111</v>
      </c>
    </row>
    <row r="81" spans="1:19" ht="280.5" x14ac:dyDescent="0.25">
      <c r="A81" s="14">
        <v>77</v>
      </c>
      <c r="B81" s="4" t="s">
        <v>270</v>
      </c>
      <c r="C81" s="4" t="s">
        <v>376</v>
      </c>
      <c r="D81" s="18" t="s">
        <v>121</v>
      </c>
      <c r="E81" s="29" t="s">
        <v>443</v>
      </c>
      <c r="F81" s="4" t="s">
        <v>483</v>
      </c>
      <c r="G81" s="16" t="s">
        <v>590</v>
      </c>
      <c r="H81" s="17">
        <v>45630</v>
      </c>
      <c r="I81" s="17">
        <v>46691</v>
      </c>
      <c r="J81" s="17" t="s">
        <v>153</v>
      </c>
      <c r="K81" s="17" t="s">
        <v>103</v>
      </c>
      <c r="L81" s="17" t="s">
        <v>1378</v>
      </c>
      <c r="M81" s="17" t="s">
        <v>88</v>
      </c>
      <c r="N81" s="17" t="s">
        <v>82</v>
      </c>
      <c r="O81" s="17" t="s">
        <v>768</v>
      </c>
      <c r="P81" s="17" t="s">
        <v>857</v>
      </c>
      <c r="Q81" s="18">
        <v>3595029.32</v>
      </c>
      <c r="R81" s="18">
        <v>2629451.48</v>
      </c>
      <c r="S81" s="19">
        <f>Table4[[#This Row],[ESI funds 
(EUR)]]/Table4[[#This Row],[Total eligible expenditure allocated to the operation (EUR)]]</f>
        <v>0.73141308344044331</v>
      </c>
    </row>
    <row r="82" spans="1:19" ht="408" x14ac:dyDescent="0.25">
      <c r="A82" s="14">
        <v>78</v>
      </c>
      <c r="B82" s="4" t="s">
        <v>271</v>
      </c>
      <c r="C82" s="4" t="s">
        <v>377</v>
      </c>
      <c r="D82" s="18" t="s">
        <v>121</v>
      </c>
      <c r="E82" s="29" t="s">
        <v>443</v>
      </c>
      <c r="F82" s="4" t="s">
        <v>484</v>
      </c>
      <c r="G82" s="16" t="s">
        <v>591</v>
      </c>
      <c r="H82" s="17">
        <v>45630</v>
      </c>
      <c r="I82" s="17">
        <v>46752</v>
      </c>
      <c r="J82" s="17" t="s">
        <v>678</v>
      </c>
      <c r="K82" s="17" t="s">
        <v>104</v>
      </c>
      <c r="L82" s="17" t="s">
        <v>1375</v>
      </c>
      <c r="M82" s="17" t="s">
        <v>88</v>
      </c>
      <c r="N82" s="17" t="s">
        <v>82</v>
      </c>
      <c r="O82" s="17" t="s">
        <v>769</v>
      </c>
      <c r="P82" s="17" t="s">
        <v>858</v>
      </c>
      <c r="Q82" s="18">
        <v>2876855.88</v>
      </c>
      <c r="R82" s="18">
        <v>1870319.36</v>
      </c>
      <c r="S82" s="19">
        <f>Table4[[#This Row],[ESI funds 
(EUR)]]/Table4[[#This Row],[Total eligible expenditure allocated to the operation (EUR)]]</f>
        <v>0.65012619262665328</v>
      </c>
    </row>
    <row r="83" spans="1:19" ht="409.5" x14ac:dyDescent="0.25">
      <c r="A83" s="14">
        <v>79</v>
      </c>
      <c r="B83" s="4" t="s">
        <v>297</v>
      </c>
      <c r="C83" s="4" t="s">
        <v>403</v>
      </c>
      <c r="D83" s="18" t="s">
        <v>121</v>
      </c>
      <c r="E83" s="29" t="s">
        <v>443</v>
      </c>
      <c r="F83" s="4" t="s">
        <v>510</v>
      </c>
      <c r="G83" s="16" t="s">
        <v>617</v>
      </c>
      <c r="H83" s="17">
        <v>45645</v>
      </c>
      <c r="I83" s="17">
        <v>46752</v>
      </c>
      <c r="J83" s="17" t="s">
        <v>688</v>
      </c>
      <c r="K83" s="17" t="s">
        <v>98</v>
      </c>
      <c r="L83" s="17" t="s">
        <v>1411</v>
      </c>
      <c r="M83" s="17" t="s">
        <v>732</v>
      </c>
      <c r="N83" s="17" t="s">
        <v>82</v>
      </c>
      <c r="O83" s="17" t="s">
        <v>794</v>
      </c>
      <c r="P83" s="17" t="s">
        <v>883</v>
      </c>
      <c r="Q83" s="18">
        <v>1535430.38</v>
      </c>
      <c r="R83" s="18">
        <v>1164363.26</v>
      </c>
      <c r="S83" s="19">
        <f>Table4[[#This Row],[ESI funds 
(EUR)]]/Table4[[#This Row],[Total eligible expenditure allocated to the operation (EUR)]]</f>
        <v>0.75833022139369166</v>
      </c>
    </row>
    <row r="84" spans="1:19" ht="242.25" x14ac:dyDescent="0.25">
      <c r="A84" s="14">
        <v>80</v>
      </c>
      <c r="B84" s="4" t="s">
        <v>272</v>
      </c>
      <c r="C84" s="4" t="s">
        <v>378</v>
      </c>
      <c r="D84" s="18" t="s">
        <v>121</v>
      </c>
      <c r="E84" s="29" t="s">
        <v>443</v>
      </c>
      <c r="F84" s="4" t="s">
        <v>485</v>
      </c>
      <c r="G84" s="16" t="s">
        <v>592</v>
      </c>
      <c r="H84" s="17">
        <v>45630</v>
      </c>
      <c r="I84" s="17">
        <v>46233</v>
      </c>
      <c r="J84" s="17" t="s">
        <v>679</v>
      </c>
      <c r="K84" s="17" t="s">
        <v>104</v>
      </c>
      <c r="L84" s="17" t="s">
        <v>1375</v>
      </c>
      <c r="M84" s="17" t="s">
        <v>88</v>
      </c>
      <c r="N84" s="17" t="s">
        <v>82</v>
      </c>
      <c r="O84" s="17" t="s">
        <v>770</v>
      </c>
      <c r="P84" s="17" t="s">
        <v>859</v>
      </c>
      <c r="Q84" s="18">
        <v>4427189.67</v>
      </c>
      <c r="R84" s="18">
        <v>2579313.9700000002</v>
      </c>
      <c r="S84" s="19">
        <f>Table4[[#This Row],[ESI funds 
(EUR)]]/Table4[[#This Row],[Total eligible expenditure allocated to the operation (EUR)]]</f>
        <v>0.58260751453189952</v>
      </c>
    </row>
    <row r="85" spans="1:19" ht="280.5" x14ac:dyDescent="0.25">
      <c r="A85" s="14">
        <v>81</v>
      </c>
      <c r="B85" s="4" t="s">
        <v>273</v>
      </c>
      <c r="C85" s="4" t="s">
        <v>379</v>
      </c>
      <c r="D85" s="18" t="s">
        <v>121</v>
      </c>
      <c r="E85" s="29" t="s">
        <v>443</v>
      </c>
      <c r="F85" s="4" t="s">
        <v>486</v>
      </c>
      <c r="G85" s="16" t="s">
        <v>593</v>
      </c>
      <c r="H85" s="17">
        <v>45630</v>
      </c>
      <c r="I85" s="17">
        <v>46783</v>
      </c>
      <c r="J85" s="17" t="s">
        <v>680</v>
      </c>
      <c r="K85" s="17" t="s">
        <v>103</v>
      </c>
      <c r="L85" s="17" t="s">
        <v>1378</v>
      </c>
      <c r="M85" s="17" t="s">
        <v>88</v>
      </c>
      <c r="N85" s="17" t="s">
        <v>82</v>
      </c>
      <c r="O85" s="17" t="s">
        <v>771</v>
      </c>
      <c r="P85" s="17" t="s">
        <v>860</v>
      </c>
      <c r="Q85" s="18">
        <v>1921182.16</v>
      </c>
      <c r="R85" s="18">
        <v>1395541.82</v>
      </c>
      <c r="S85" s="19">
        <f>Table4[[#This Row],[ESI funds 
(EUR)]]/Table4[[#This Row],[Total eligible expenditure allocated to the operation (EUR)]]</f>
        <v>0.72639744895403369</v>
      </c>
    </row>
    <row r="86" spans="1:19" ht="242.25" x14ac:dyDescent="0.25">
      <c r="A86" s="14">
        <v>82</v>
      </c>
      <c r="B86" s="4" t="s">
        <v>298</v>
      </c>
      <c r="C86" s="4" t="s">
        <v>404</v>
      </c>
      <c r="D86" s="18" t="s">
        <v>121</v>
      </c>
      <c r="E86" s="29" t="s">
        <v>443</v>
      </c>
      <c r="F86" s="4" t="s">
        <v>511</v>
      </c>
      <c r="G86" s="16" t="s">
        <v>618</v>
      </c>
      <c r="H86" s="17">
        <v>45645</v>
      </c>
      <c r="I86" s="17">
        <v>46752</v>
      </c>
      <c r="J86" s="17" t="s">
        <v>689</v>
      </c>
      <c r="K86" s="17" t="s">
        <v>111</v>
      </c>
      <c r="L86" s="17" t="s">
        <v>1412</v>
      </c>
      <c r="M86" s="17" t="s">
        <v>733</v>
      </c>
      <c r="N86" s="17" t="s">
        <v>82</v>
      </c>
      <c r="O86" s="17" t="s">
        <v>795</v>
      </c>
      <c r="P86" s="17" t="s">
        <v>884</v>
      </c>
      <c r="Q86" s="18">
        <v>3471252.49</v>
      </c>
      <c r="R86" s="18">
        <v>2126149.0699999998</v>
      </c>
      <c r="S86" s="19">
        <f>Table4[[#This Row],[ESI funds 
(EUR)]]/Table4[[#This Row],[Total eligible expenditure allocated to the operation (EUR)]]</f>
        <v>0.61250199348074497</v>
      </c>
    </row>
    <row r="87" spans="1:19" ht="408" x14ac:dyDescent="0.25">
      <c r="A87" s="14">
        <v>83</v>
      </c>
      <c r="B87" s="4" t="s">
        <v>274</v>
      </c>
      <c r="C87" s="4" t="s">
        <v>380</v>
      </c>
      <c r="D87" s="18" t="s">
        <v>121</v>
      </c>
      <c r="E87" s="29" t="s">
        <v>443</v>
      </c>
      <c r="F87" s="4" t="s">
        <v>487</v>
      </c>
      <c r="G87" s="16" t="s">
        <v>594</v>
      </c>
      <c r="H87" s="17">
        <v>45630</v>
      </c>
      <c r="I87" s="17">
        <v>46783</v>
      </c>
      <c r="J87" s="17" t="s">
        <v>677</v>
      </c>
      <c r="K87" s="17" t="s">
        <v>103</v>
      </c>
      <c r="L87" s="17" t="s">
        <v>1378</v>
      </c>
      <c r="M87" s="17" t="s">
        <v>88</v>
      </c>
      <c r="N87" s="17" t="s">
        <v>82</v>
      </c>
      <c r="O87" s="17" t="s">
        <v>772</v>
      </c>
      <c r="P87" s="17" t="s">
        <v>861</v>
      </c>
      <c r="Q87" s="18">
        <v>2123311.2400000002</v>
      </c>
      <c r="R87" s="18">
        <v>1368348.29</v>
      </c>
      <c r="S87" s="19">
        <f>Table4[[#This Row],[ESI funds 
(EUR)]]/Table4[[#This Row],[Total eligible expenditure allocated to the operation (EUR)]]</f>
        <v>0.64444075094709141</v>
      </c>
    </row>
    <row r="88" spans="1:19" ht="408" x14ac:dyDescent="0.25">
      <c r="A88" s="14">
        <v>84</v>
      </c>
      <c r="B88" s="4" t="s">
        <v>275</v>
      </c>
      <c r="C88" s="4" t="s">
        <v>381</v>
      </c>
      <c r="D88" s="18" t="s">
        <v>121</v>
      </c>
      <c r="E88" s="29" t="s">
        <v>443</v>
      </c>
      <c r="F88" s="4" t="s">
        <v>488</v>
      </c>
      <c r="G88" s="16" t="s">
        <v>595</v>
      </c>
      <c r="H88" s="17">
        <v>45630</v>
      </c>
      <c r="I88" s="17">
        <v>46752</v>
      </c>
      <c r="J88" s="17" t="s">
        <v>165</v>
      </c>
      <c r="K88" s="17" t="s">
        <v>115</v>
      </c>
      <c r="L88" s="17" t="s">
        <v>1386</v>
      </c>
      <c r="M88" s="17" t="s">
        <v>88</v>
      </c>
      <c r="N88" s="17" t="s">
        <v>82</v>
      </c>
      <c r="O88" s="17" t="s">
        <v>773</v>
      </c>
      <c r="P88" s="17" t="s">
        <v>862</v>
      </c>
      <c r="Q88" s="18">
        <v>2765879.67</v>
      </c>
      <c r="R88" s="18">
        <v>1942555.09</v>
      </c>
      <c r="S88" s="19">
        <f>Table4[[#This Row],[ESI funds 
(EUR)]]/Table4[[#This Row],[Total eligible expenditure allocated to the operation (EUR)]]</f>
        <v>0.70232812767303077</v>
      </c>
    </row>
    <row r="89" spans="1:19" ht="280.5" x14ac:dyDescent="0.25">
      <c r="A89" s="14">
        <v>85</v>
      </c>
      <c r="B89" s="4" t="s">
        <v>276</v>
      </c>
      <c r="C89" s="4" t="s">
        <v>382</v>
      </c>
      <c r="D89" s="18" t="s">
        <v>121</v>
      </c>
      <c r="E89" s="29" t="s">
        <v>443</v>
      </c>
      <c r="F89" s="4" t="s">
        <v>489</v>
      </c>
      <c r="G89" s="16" t="s">
        <v>596</v>
      </c>
      <c r="H89" s="17">
        <v>45630</v>
      </c>
      <c r="I89" s="17">
        <v>46660</v>
      </c>
      <c r="J89" s="17" t="s">
        <v>153</v>
      </c>
      <c r="K89" s="17" t="s">
        <v>103</v>
      </c>
      <c r="L89" s="17" t="s">
        <v>1378</v>
      </c>
      <c r="M89" s="17" t="s">
        <v>88</v>
      </c>
      <c r="N89" s="17" t="s">
        <v>82</v>
      </c>
      <c r="O89" s="17" t="s">
        <v>774</v>
      </c>
      <c r="P89" s="17" t="s">
        <v>863</v>
      </c>
      <c r="Q89" s="18">
        <v>1980201.07</v>
      </c>
      <c r="R89" s="18">
        <v>1368691.91</v>
      </c>
      <c r="S89" s="19">
        <f>Table4[[#This Row],[ESI funds 
(EUR)]]/Table4[[#This Row],[Total eligible expenditure allocated to the operation (EUR)]]</f>
        <v>0.69118834987802524</v>
      </c>
    </row>
    <row r="90" spans="1:19" ht="280.5" x14ac:dyDescent="0.25">
      <c r="A90" s="14">
        <v>86</v>
      </c>
      <c r="B90" s="4" t="s">
        <v>277</v>
      </c>
      <c r="C90" s="4" t="s">
        <v>383</v>
      </c>
      <c r="D90" s="18" t="s">
        <v>121</v>
      </c>
      <c r="E90" s="29" t="s">
        <v>443</v>
      </c>
      <c r="F90" s="4" t="s">
        <v>490</v>
      </c>
      <c r="G90" s="16" t="s">
        <v>597</v>
      </c>
      <c r="H90" s="17">
        <v>45630</v>
      </c>
      <c r="I90" s="17">
        <v>46660</v>
      </c>
      <c r="J90" s="17" t="s">
        <v>681</v>
      </c>
      <c r="K90" s="17" t="s">
        <v>103</v>
      </c>
      <c r="L90" s="17" t="s">
        <v>1378</v>
      </c>
      <c r="M90" s="17" t="s">
        <v>88</v>
      </c>
      <c r="N90" s="17" t="s">
        <v>82</v>
      </c>
      <c r="O90" s="17" t="s">
        <v>775</v>
      </c>
      <c r="P90" s="17" t="s">
        <v>864</v>
      </c>
      <c r="Q90" s="18">
        <v>1756605.09</v>
      </c>
      <c r="R90" s="18">
        <v>1270516.3999999999</v>
      </c>
      <c r="S90" s="19">
        <f>Table4[[#This Row],[ESI funds 
(EUR)]]/Table4[[#This Row],[Total eligible expenditure allocated to the operation (EUR)]]</f>
        <v>0.72327947085704947</v>
      </c>
    </row>
    <row r="91" spans="1:19" ht="344.25" x14ac:dyDescent="0.25">
      <c r="A91" s="14">
        <v>87</v>
      </c>
      <c r="B91" s="4" t="s">
        <v>299</v>
      </c>
      <c r="C91" s="4" t="s">
        <v>405</v>
      </c>
      <c r="D91" s="18" t="s">
        <v>121</v>
      </c>
      <c r="E91" s="29" t="s">
        <v>443</v>
      </c>
      <c r="F91" s="4" t="s">
        <v>512</v>
      </c>
      <c r="G91" s="16" t="s">
        <v>619</v>
      </c>
      <c r="H91" s="17">
        <v>45645</v>
      </c>
      <c r="I91" s="17">
        <v>46660</v>
      </c>
      <c r="J91" s="17" t="s">
        <v>690</v>
      </c>
      <c r="K91" s="17" t="s">
        <v>113</v>
      </c>
      <c r="L91" s="17" t="s">
        <v>1384</v>
      </c>
      <c r="M91" s="17" t="s">
        <v>86</v>
      </c>
      <c r="N91" s="17" t="s">
        <v>82</v>
      </c>
      <c r="O91" s="17" t="s">
        <v>796</v>
      </c>
      <c r="P91" s="17" t="s">
        <v>885</v>
      </c>
      <c r="Q91" s="18">
        <v>2275310.94</v>
      </c>
      <c r="R91" s="18">
        <v>1562128.63</v>
      </c>
      <c r="S91" s="19">
        <f>Table4[[#This Row],[ESI funds 
(EUR)]]/Table4[[#This Row],[Total eligible expenditure allocated to the operation (EUR)]]</f>
        <v>0.686556110875993</v>
      </c>
    </row>
    <row r="92" spans="1:19" ht="408" x14ac:dyDescent="0.25">
      <c r="A92" s="14">
        <v>88</v>
      </c>
      <c r="B92" s="4" t="s">
        <v>960</v>
      </c>
      <c r="C92" s="4" t="s">
        <v>1027</v>
      </c>
      <c r="D92" s="18" t="s">
        <v>121</v>
      </c>
      <c r="E92" s="29" t="s">
        <v>443</v>
      </c>
      <c r="F92" s="4" t="s">
        <v>1093</v>
      </c>
      <c r="G92" s="16" t="s">
        <v>1164</v>
      </c>
      <c r="H92" s="17">
        <v>45798</v>
      </c>
      <c r="I92" s="17">
        <v>46418</v>
      </c>
      <c r="J92" s="17" t="s">
        <v>216</v>
      </c>
      <c r="K92" s="17" t="s">
        <v>224</v>
      </c>
      <c r="L92" s="17" t="s">
        <v>1425</v>
      </c>
      <c r="M92" s="17" t="s">
        <v>1240</v>
      </c>
      <c r="N92" s="17" t="s">
        <v>82</v>
      </c>
      <c r="O92" s="17" t="s">
        <v>1281</v>
      </c>
      <c r="P92" s="17" t="s">
        <v>1340</v>
      </c>
      <c r="Q92" s="18">
        <v>1723778.62</v>
      </c>
      <c r="R92" s="18">
        <v>1167134.81</v>
      </c>
      <c r="S92" s="19">
        <f>Table4[[#This Row],[ESI funds 
(EUR)]]/Table4[[#This Row],[Total eligible expenditure allocated to the operation (EUR)]]</f>
        <v>0.67707929339557538</v>
      </c>
    </row>
    <row r="93" spans="1:19" ht="369.75" x14ac:dyDescent="0.25">
      <c r="A93" s="14">
        <v>89</v>
      </c>
      <c r="B93" s="4" t="s">
        <v>300</v>
      </c>
      <c r="C93" s="4" t="s">
        <v>406</v>
      </c>
      <c r="D93" s="18" t="s">
        <v>121</v>
      </c>
      <c r="E93" s="29" t="s">
        <v>443</v>
      </c>
      <c r="F93" s="4" t="s">
        <v>513</v>
      </c>
      <c r="G93" s="16" t="s">
        <v>620</v>
      </c>
      <c r="H93" s="17">
        <v>45645</v>
      </c>
      <c r="I93" s="17">
        <v>46752</v>
      </c>
      <c r="J93" s="17" t="s">
        <v>691</v>
      </c>
      <c r="K93" s="17" t="s">
        <v>225</v>
      </c>
      <c r="L93" s="17" t="s">
        <v>1388</v>
      </c>
      <c r="M93" s="17" t="s">
        <v>87</v>
      </c>
      <c r="N93" s="17" t="s">
        <v>82</v>
      </c>
      <c r="O93" s="17" t="s">
        <v>797</v>
      </c>
      <c r="P93" s="17" t="s">
        <v>886</v>
      </c>
      <c r="Q93" s="18">
        <v>2964901.44</v>
      </c>
      <c r="R93" s="18">
        <v>2082526.73</v>
      </c>
      <c r="S93" s="19">
        <f>Table4[[#This Row],[ESI funds 
(EUR)]]/Table4[[#This Row],[Total eligible expenditure allocated to the operation (EUR)]]</f>
        <v>0.70239324043095341</v>
      </c>
    </row>
    <row r="94" spans="1:19" ht="280.5" x14ac:dyDescent="0.25">
      <c r="A94" s="14">
        <v>90</v>
      </c>
      <c r="B94" s="4" t="s">
        <v>989</v>
      </c>
      <c r="C94" s="4" t="s">
        <v>1051</v>
      </c>
      <c r="D94" s="18" t="s">
        <v>121</v>
      </c>
      <c r="E94" s="29" t="s">
        <v>443</v>
      </c>
      <c r="F94" s="4" t="s">
        <v>1122</v>
      </c>
      <c r="G94" s="16" t="s">
        <v>1193</v>
      </c>
      <c r="H94" s="17">
        <v>45870</v>
      </c>
      <c r="I94" s="17">
        <v>46783</v>
      </c>
      <c r="J94" s="17" t="s">
        <v>153</v>
      </c>
      <c r="K94" s="17" t="s">
        <v>103</v>
      </c>
      <c r="L94" s="17" t="s">
        <v>1378</v>
      </c>
      <c r="M94" s="17" t="s">
        <v>88</v>
      </c>
      <c r="N94" s="17" t="s">
        <v>82</v>
      </c>
      <c r="O94" s="17" t="s">
        <v>1308</v>
      </c>
      <c r="P94" s="17" t="s">
        <v>1367</v>
      </c>
      <c r="Q94" s="18">
        <v>2675379.9</v>
      </c>
      <c r="R94" s="18">
        <v>1825701.98</v>
      </c>
      <c r="S94" s="19">
        <f>Table4[[#This Row],[ESI funds 
(EUR)]]/Table4[[#This Row],[Total eligible expenditure allocated to the operation (EUR)]]</f>
        <v>0.68240849832205142</v>
      </c>
    </row>
    <row r="95" spans="1:19" ht="280.5" x14ac:dyDescent="0.25">
      <c r="A95" s="14">
        <v>91</v>
      </c>
      <c r="B95" s="4" t="s">
        <v>301</v>
      </c>
      <c r="C95" s="4" t="s">
        <v>407</v>
      </c>
      <c r="D95" s="18" t="s">
        <v>121</v>
      </c>
      <c r="E95" s="29" t="s">
        <v>443</v>
      </c>
      <c r="F95" s="4" t="s">
        <v>514</v>
      </c>
      <c r="G95" s="16" t="s">
        <v>621</v>
      </c>
      <c r="H95" s="17">
        <v>45645</v>
      </c>
      <c r="I95" s="17">
        <v>46752</v>
      </c>
      <c r="J95" s="17" t="s">
        <v>155</v>
      </c>
      <c r="K95" s="17" t="s">
        <v>105</v>
      </c>
      <c r="L95" s="17" t="s">
        <v>1376</v>
      </c>
      <c r="M95" s="17" t="s">
        <v>87</v>
      </c>
      <c r="N95" s="17" t="s">
        <v>82</v>
      </c>
      <c r="O95" s="17" t="s">
        <v>798</v>
      </c>
      <c r="P95" s="17" t="s">
        <v>887</v>
      </c>
      <c r="Q95" s="18">
        <v>3490261.67</v>
      </c>
      <c r="R95" s="18">
        <v>2580196.5</v>
      </c>
      <c r="S95" s="19">
        <f>Table4[[#This Row],[ESI funds 
(EUR)]]/Table4[[#This Row],[Total eligible expenditure allocated to the operation (EUR)]]</f>
        <v>0.73925589080545928</v>
      </c>
    </row>
    <row r="96" spans="1:19" ht="280.5" x14ac:dyDescent="0.25">
      <c r="A96" s="14">
        <v>92</v>
      </c>
      <c r="B96" s="4" t="s">
        <v>952</v>
      </c>
      <c r="C96" s="4" t="s">
        <v>1019</v>
      </c>
      <c r="D96" s="18" t="s">
        <v>121</v>
      </c>
      <c r="E96" s="29" t="s">
        <v>443</v>
      </c>
      <c r="F96" s="4" t="s">
        <v>1085</v>
      </c>
      <c r="G96" s="16" t="s">
        <v>1156</v>
      </c>
      <c r="H96" s="17">
        <v>45792</v>
      </c>
      <c r="I96" s="17">
        <v>46873</v>
      </c>
      <c r="J96" s="17" t="s">
        <v>151</v>
      </c>
      <c r="K96" s="17" t="s">
        <v>101</v>
      </c>
      <c r="L96" s="17" t="s">
        <v>1422</v>
      </c>
      <c r="M96" s="17" t="s">
        <v>1237</v>
      </c>
      <c r="N96" s="17" t="s">
        <v>82</v>
      </c>
      <c r="O96" s="17" t="s">
        <v>1273</v>
      </c>
      <c r="P96" s="17" t="s">
        <v>1332</v>
      </c>
      <c r="Q96" s="18">
        <v>1605188.78</v>
      </c>
      <c r="R96" s="18">
        <v>1233209.43</v>
      </c>
      <c r="S96" s="19">
        <f>Table4[[#This Row],[ESI funds 
(EUR)]]/Table4[[#This Row],[Total eligible expenditure allocated to the operation (EUR)]]</f>
        <v>0.76826442183329979</v>
      </c>
    </row>
    <row r="97" spans="1:19" ht="242.25" x14ac:dyDescent="0.25">
      <c r="A97" s="14">
        <v>93</v>
      </c>
      <c r="B97" s="4" t="s">
        <v>987</v>
      </c>
      <c r="C97" s="4" t="s">
        <v>1049</v>
      </c>
      <c r="D97" s="18" t="s">
        <v>121</v>
      </c>
      <c r="E97" s="29" t="s">
        <v>443</v>
      </c>
      <c r="F97" s="4" t="s">
        <v>1120</v>
      </c>
      <c r="G97" s="16" t="s">
        <v>1191</v>
      </c>
      <c r="H97" s="17">
        <v>45863</v>
      </c>
      <c r="I97" s="17">
        <v>46783</v>
      </c>
      <c r="J97" s="17" t="s">
        <v>216</v>
      </c>
      <c r="K97" s="17" t="s">
        <v>224</v>
      </c>
      <c r="L97" s="17" t="s">
        <v>1429</v>
      </c>
      <c r="M97" s="17" t="s">
        <v>1249</v>
      </c>
      <c r="N97" s="17" t="s">
        <v>82</v>
      </c>
      <c r="O97" s="17" t="s">
        <v>1307</v>
      </c>
      <c r="P97" s="17" t="s">
        <v>1366</v>
      </c>
      <c r="Q97" s="18">
        <v>2784721.69</v>
      </c>
      <c r="R97" s="18">
        <v>1710386.68</v>
      </c>
      <c r="S97" s="19">
        <f>Table4[[#This Row],[ESI funds 
(EUR)]]/Table4[[#This Row],[Total eligible expenditure allocated to the operation (EUR)]]</f>
        <v>0.61420381294907789</v>
      </c>
    </row>
    <row r="98" spans="1:19" ht="191.25" x14ac:dyDescent="0.25">
      <c r="A98" s="14">
        <v>94</v>
      </c>
      <c r="B98" s="4" t="s">
        <v>320</v>
      </c>
      <c r="C98" s="4" t="s">
        <v>425</v>
      </c>
      <c r="D98" s="18" t="s">
        <v>121</v>
      </c>
      <c r="E98" s="29" t="s">
        <v>443</v>
      </c>
      <c r="F98" s="4" t="s">
        <v>533</v>
      </c>
      <c r="G98" s="16" t="s">
        <v>640</v>
      </c>
      <c r="H98" s="17">
        <v>45656</v>
      </c>
      <c r="I98" s="17">
        <v>46660</v>
      </c>
      <c r="J98" s="17" t="s">
        <v>664</v>
      </c>
      <c r="K98" s="17" t="s">
        <v>103</v>
      </c>
      <c r="L98" s="17" t="s">
        <v>1378</v>
      </c>
      <c r="M98" s="17" t="s">
        <v>88</v>
      </c>
      <c r="N98" s="17" t="s">
        <v>82</v>
      </c>
      <c r="O98" s="17" t="s">
        <v>817</v>
      </c>
      <c r="P98" s="17" t="s">
        <v>906</v>
      </c>
      <c r="Q98" s="18">
        <v>4628308.4800000004</v>
      </c>
      <c r="R98" s="18">
        <v>2854416.42</v>
      </c>
      <c r="S98" s="19">
        <f>Table4[[#This Row],[ESI funds 
(EUR)]]/Table4[[#This Row],[Total eligible expenditure allocated to the operation (EUR)]]</f>
        <v>0.6167299419074157</v>
      </c>
    </row>
    <row r="99" spans="1:19" ht="408" x14ac:dyDescent="0.25">
      <c r="A99" s="14">
        <v>95</v>
      </c>
      <c r="B99" s="4" t="s">
        <v>278</v>
      </c>
      <c r="C99" s="4" t="s">
        <v>384</v>
      </c>
      <c r="D99" s="18" t="s">
        <v>121</v>
      </c>
      <c r="E99" s="29" t="s">
        <v>443</v>
      </c>
      <c r="F99" s="4" t="s">
        <v>491</v>
      </c>
      <c r="G99" s="16" t="s">
        <v>598</v>
      </c>
      <c r="H99" s="17">
        <v>45630</v>
      </c>
      <c r="I99" s="17">
        <v>46705</v>
      </c>
      <c r="J99" s="17" t="s">
        <v>682</v>
      </c>
      <c r="K99" s="17" t="s">
        <v>101</v>
      </c>
      <c r="L99" s="17" t="s">
        <v>1403</v>
      </c>
      <c r="M99" s="17" t="s">
        <v>724</v>
      </c>
      <c r="N99" s="17" t="s">
        <v>82</v>
      </c>
      <c r="O99" s="17" t="s">
        <v>776</v>
      </c>
      <c r="P99" s="17" t="s">
        <v>865</v>
      </c>
      <c r="Q99" s="18">
        <v>2577254.9</v>
      </c>
      <c r="R99" s="18">
        <v>1636574.97</v>
      </c>
      <c r="S99" s="19">
        <f>Table4[[#This Row],[ESI funds 
(EUR)]]/Table4[[#This Row],[Total eligible expenditure allocated to the operation (EUR)]]</f>
        <v>0.63500702627435102</v>
      </c>
    </row>
    <row r="100" spans="1:19" ht="255" x14ac:dyDescent="0.25">
      <c r="A100" s="14">
        <v>96</v>
      </c>
      <c r="B100" s="4" t="s">
        <v>312</v>
      </c>
      <c r="C100" s="4" t="s">
        <v>417</v>
      </c>
      <c r="D100" s="18" t="s">
        <v>121</v>
      </c>
      <c r="E100" s="29" t="s">
        <v>443</v>
      </c>
      <c r="F100" s="4" t="s">
        <v>525</v>
      </c>
      <c r="G100" s="16" t="s">
        <v>632</v>
      </c>
      <c r="H100" s="17">
        <v>45646</v>
      </c>
      <c r="I100" s="17">
        <v>46752</v>
      </c>
      <c r="J100" s="17" t="s">
        <v>696</v>
      </c>
      <c r="K100" s="17" t="s">
        <v>99</v>
      </c>
      <c r="L100" s="17" t="s">
        <v>1415</v>
      </c>
      <c r="M100" s="17" t="s">
        <v>736</v>
      </c>
      <c r="N100" s="17" t="s">
        <v>82</v>
      </c>
      <c r="O100" s="17" t="s">
        <v>809</v>
      </c>
      <c r="P100" s="17" t="s">
        <v>898</v>
      </c>
      <c r="Q100" s="18">
        <v>1017995.15</v>
      </c>
      <c r="R100" s="18">
        <v>666581.43000000005</v>
      </c>
      <c r="S100" s="19">
        <f>Table4[[#This Row],[ESI funds 
(EUR)]]/Table4[[#This Row],[Total eligible expenditure allocated to the operation (EUR)]]</f>
        <v>0.65479823749651467</v>
      </c>
    </row>
    <row r="101" spans="1:19" ht="408" x14ac:dyDescent="0.25">
      <c r="A101" s="14">
        <v>97</v>
      </c>
      <c r="B101" s="4" t="s">
        <v>944</v>
      </c>
      <c r="C101" s="4" t="s">
        <v>1012</v>
      </c>
      <c r="D101" s="18" t="s">
        <v>121</v>
      </c>
      <c r="E101" s="29" t="s">
        <v>443</v>
      </c>
      <c r="F101" s="4" t="s">
        <v>1077</v>
      </c>
      <c r="G101" s="16" t="s">
        <v>1149</v>
      </c>
      <c r="H101" s="17">
        <v>45791</v>
      </c>
      <c r="I101" s="17">
        <v>46752</v>
      </c>
      <c r="J101" s="17" t="s">
        <v>153</v>
      </c>
      <c r="K101" s="17" t="s">
        <v>103</v>
      </c>
      <c r="L101" s="17" t="s">
        <v>1378</v>
      </c>
      <c r="M101" s="17" t="s">
        <v>88</v>
      </c>
      <c r="N101" s="17" t="s">
        <v>82</v>
      </c>
      <c r="O101" s="17" t="s">
        <v>1265</v>
      </c>
      <c r="P101" s="17" t="s">
        <v>1324</v>
      </c>
      <c r="Q101" s="18">
        <v>2807736.92</v>
      </c>
      <c r="R101" s="18">
        <v>1880832.63</v>
      </c>
      <c r="S101" s="19">
        <f>Table4[[#This Row],[ESI funds 
(EUR)]]/Table4[[#This Row],[Total eligible expenditure allocated to the operation (EUR)]]</f>
        <v>0.66987495039243206</v>
      </c>
    </row>
    <row r="102" spans="1:19" ht="280.5" x14ac:dyDescent="0.25">
      <c r="A102" s="14">
        <v>98</v>
      </c>
      <c r="B102" s="4" t="s">
        <v>279</v>
      </c>
      <c r="C102" s="4" t="s">
        <v>385</v>
      </c>
      <c r="D102" s="18" t="s">
        <v>121</v>
      </c>
      <c r="E102" s="29" t="s">
        <v>443</v>
      </c>
      <c r="F102" s="4" t="s">
        <v>492</v>
      </c>
      <c r="G102" s="16" t="s">
        <v>599</v>
      </c>
      <c r="H102" s="17">
        <v>45630</v>
      </c>
      <c r="I102" s="17">
        <v>46752</v>
      </c>
      <c r="J102" s="17" t="s">
        <v>157</v>
      </c>
      <c r="K102" s="17" t="s">
        <v>107</v>
      </c>
      <c r="L102" s="17" t="s">
        <v>1404</v>
      </c>
      <c r="M102" s="17" t="s">
        <v>725</v>
      </c>
      <c r="N102" s="17" t="s">
        <v>82</v>
      </c>
      <c r="O102" s="17" t="s">
        <v>777</v>
      </c>
      <c r="P102" s="17" t="s">
        <v>866</v>
      </c>
      <c r="Q102" s="18">
        <v>1995717.35</v>
      </c>
      <c r="R102" s="18">
        <v>1389972.25</v>
      </c>
      <c r="S102" s="19">
        <f>Table4[[#This Row],[ESI funds 
(EUR)]]/Table4[[#This Row],[Total eligible expenditure allocated to the operation (EUR)]]</f>
        <v>0.69647750970346578</v>
      </c>
    </row>
    <row r="103" spans="1:19" ht="242.25" x14ac:dyDescent="0.25">
      <c r="A103" s="14">
        <v>99</v>
      </c>
      <c r="B103" s="4" t="s">
        <v>280</v>
      </c>
      <c r="C103" s="4" t="s">
        <v>386</v>
      </c>
      <c r="D103" s="18" t="s">
        <v>121</v>
      </c>
      <c r="E103" s="29" t="s">
        <v>443</v>
      </c>
      <c r="F103" s="4" t="s">
        <v>493</v>
      </c>
      <c r="G103" s="16" t="s">
        <v>600</v>
      </c>
      <c r="H103" s="17">
        <v>45630</v>
      </c>
      <c r="I103" s="17">
        <v>46691</v>
      </c>
      <c r="J103" s="17" t="s">
        <v>216</v>
      </c>
      <c r="K103" s="17" t="s">
        <v>224</v>
      </c>
      <c r="L103" s="17" t="s">
        <v>1373</v>
      </c>
      <c r="M103" s="17" t="s">
        <v>86</v>
      </c>
      <c r="N103" s="17" t="s">
        <v>82</v>
      </c>
      <c r="O103" s="17" t="s">
        <v>778</v>
      </c>
      <c r="P103" s="17" t="s">
        <v>867</v>
      </c>
      <c r="Q103" s="18">
        <v>2777681.27</v>
      </c>
      <c r="R103" s="18">
        <v>1870605.04</v>
      </c>
      <c r="S103" s="19">
        <f>Table4[[#This Row],[ESI funds 
(EUR)]]/Table4[[#This Row],[Total eligible expenditure allocated to the operation (EUR)]]</f>
        <v>0.6734412116333276</v>
      </c>
    </row>
    <row r="104" spans="1:19" ht="409.5" x14ac:dyDescent="0.25">
      <c r="A104" s="14">
        <v>100</v>
      </c>
      <c r="B104" s="4" t="s">
        <v>281</v>
      </c>
      <c r="C104" s="4" t="s">
        <v>387</v>
      </c>
      <c r="D104" s="18" t="s">
        <v>121</v>
      </c>
      <c r="E104" s="29" t="s">
        <v>443</v>
      </c>
      <c r="F104" s="4" t="s">
        <v>494</v>
      </c>
      <c r="G104" s="16" t="s">
        <v>601</v>
      </c>
      <c r="H104" s="17">
        <v>45630</v>
      </c>
      <c r="I104" s="17">
        <v>46752</v>
      </c>
      <c r="J104" s="17" t="s">
        <v>161</v>
      </c>
      <c r="K104" s="17" t="s">
        <v>111</v>
      </c>
      <c r="L104" s="17" t="s">
        <v>1382</v>
      </c>
      <c r="M104" s="17" t="s">
        <v>86</v>
      </c>
      <c r="N104" s="17" t="s">
        <v>82</v>
      </c>
      <c r="O104" s="17" t="s">
        <v>779</v>
      </c>
      <c r="P104" s="17" t="s">
        <v>868</v>
      </c>
      <c r="Q104" s="18">
        <v>1742798.88</v>
      </c>
      <c r="R104" s="18">
        <v>1222768.6499999999</v>
      </c>
      <c r="S104" s="19">
        <f>Table4[[#This Row],[ESI funds 
(EUR)]]/Table4[[#This Row],[Total eligible expenditure allocated to the operation (EUR)]]</f>
        <v>0.7016120242170456</v>
      </c>
    </row>
    <row r="105" spans="1:19" ht="216.75" x14ac:dyDescent="0.25">
      <c r="A105" s="14">
        <v>101</v>
      </c>
      <c r="B105" s="4" t="s">
        <v>313</v>
      </c>
      <c r="C105" s="4" t="s">
        <v>418</v>
      </c>
      <c r="D105" s="18" t="s">
        <v>121</v>
      </c>
      <c r="E105" s="29" t="s">
        <v>443</v>
      </c>
      <c r="F105" s="4" t="s">
        <v>526</v>
      </c>
      <c r="G105" s="16" t="s">
        <v>633</v>
      </c>
      <c r="H105" s="17">
        <v>45646</v>
      </c>
      <c r="I105" s="17">
        <v>46721</v>
      </c>
      <c r="J105" s="17" t="s">
        <v>697</v>
      </c>
      <c r="K105" s="17" t="s">
        <v>100</v>
      </c>
      <c r="L105" s="17" t="s">
        <v>1374</v>
      </c>
      <c r="M105" s="17" t="s">
        <v>87</v>
      </c>
      <c r="N105" s="17" t="s">
        <v>82</v>
      </c>
      <c r="O105" s="17" t="s">
        <v>810</v>
      </c>
      <c r="P105" s="17" t="s">
        <v>899</v>
      </c>
      <c r="Q105" s="18">
        <v>2262586.46</v>
      </c>
      <c r="R105" s="18">
        <v>1408708.95</v>
      </c>
      <c r="S105" s="19">
        <f>Table4[[#This Row],[ESI funds 
(EUR)]]/Table4[[#This Row],[Total eligible expenditure allocated to the operation (EUR)]]</f>
        <v>0.62260999740977852</v>
      </c>
    </row>
    <row r="106" spans="1:19" ht="357" x14ac:dyDescent="0.25">
      <c r="A106" s="14">
        <v>102</v>
      </c>
      <c r="B106" s="4" t="s">
        <v>282</v>
      </c>
      <c r="C106" s="4" t="s">
        <v>388</v>
      </c>
      <c r="D106" s="18" t="s">
        <v>121</v>
      </c>
      <c r="E106" s="29" t="s">
        <v>443</v>
      </c>
      <c r="F106" s="4" t="s">
        <v>495</v>
      </c>
      <c r="G106" s="16" t="s">
        <v>602</v>
      </c>
      <c r="H106" s="17">
        <v>45630</v>
      </c>
      <c r="I106" s="17">
        <v>46630</v>
      </c>
      <c r="J106" s="17" t="s">
        <v>683</v>
      </c>
      <c r="K106" s="17" t="s">
        <v>98</v>
      </c>
      <c r="L106" s="17" t="s">
        <v>1405</v>
      </c>
      <c r="M106" s="17" t="s">
        <v>726</v>
      </c>
      <c r="N106" s="17" t="s">
        <v>82</v>
      </c>
      <c r="O106" s="17" t="s">
        <v>780</v>
      </c>
      <c r="P106" s="17" t="s">
        <v>869</v>
      </c>
      <c r="Q106" s="18">
        <v>811302.40000000002</v>
      </c>
      <c r="R106" s="18">
        <v>576402.23</v>
      </c>
      <c r="S106" s="19">
        <f>Table4[[#This Row],[ESI funds 
(EUR)]]/Table4[[#This Row],[Total eligible expenditure allocated to the operation (EUR)]]</f>
        <v>0.7104653332715396</v>
      </c>
    </row>
    <row r="107" spans="1:19" ht="408" x14ac:dyDescent="0.25">
      <c r="A107" s="14">
        <v>103</v>
      </c>
      <c r="B107" s="4" t="s">
        <v>966</v>
      </c>
      <c r="C107" s="4" t="s">
        <v>1032</v>
      </c>
      <c r="D107" s="18" t="s">
        <v>121</v>
      </c>
      <c r="E107" s="29" t="s">
        <v>443</v>
      </c>
      <c r="F107" s="4" t="s">
        <v>1099</v>
      </c>
      <c r="G107" s="16" t="s">
        <v>1170</v>
      </c>
      <c r="H107" s="17">
        <v>45805</v>
      </c>
      <c r="I107" s="17">
        <v>46812</v>
      </c>
      <c r="J107" s="17" t="s">
        <v>216</v>
      </c>
      <c r="K107" s="17" t="s">
        <v>224</v>
      </c>
      <c r="L107" s="17" t="s">
        <v>1388</v>
      </c>
      <c r="M107" s="17" t="s">
        <v>87</v>
      </c>
      <c r="N107" s="17" t="s">
        <v>82</v>
      </c>
      <c r="O107" s="17" t="s">
        <v>1287</v>
      </c>
      <c r="P107" s="17" t="s">
        <v>1346</v>
      </c>
      <c r="Q107" s="18">
        <v>2750300.61</v>
      </c>
      <c r="R107" s="18">
        <v>1919448.11</v>
      </c>
      <c r="S107" s="19">
        <f>Table4[[#This Row],[ESI funds 
(EUR)]]/Table4[[#This Row],[Total eligible expenditure allocated to the operation (EUR)]]</f>
        <v>0.69790484102754147</v>
      </c>
    </row>
    <row r="108" spans="1:19" ht="242.25" x14ac:dyDescent="0.25">
      <c r="A108" s="14">
        <v>104</v>
      </c>
      <c r="B108" s="4" t="s">
        <v>283</v>
      </c>
      <c r="C108" s="4" t="s">
        <v>389</v>
      </c>
      <c r="D108" s="18" t="s">
        <v>121</v>
      </c>
      <c r="E108" s="29" t="s">
        <v>443</v>
      </c>
      <c r="F108" s="4" t="s">
        <v>496</v>
      </c>
      <c r="G108" s="16" t="s">
        <v>603</v>
      </c>
      <c r="H108" s="17">
        <v>45630</v>
      </c>
      <c r="I108" s="17">
        <v>46691</v>
      </c>
      <c r="J108" s="17" t="s">
        <v>216</v>
      </c>
      <c r="K108" s="17" t="s">
        <v>224</v>
      </c>
      <c r="L108" s="17" t="s">
        <v>1375</v>
      </c>
      <c r="M108" s="17" t="s">
        <v>88</v>
      </c>
      <c r="N108" s="17" t="s">
        <v>82</v>
      </c>
      <c r="O108" s="17" t="s">
        <v>781</v>
      </c>
      <c r="P108" s="17" t="s">
        <v>870</v>
      </c>
      <c r="Q108" s="18">
        <v>2911093.93</v>
      </c>
      <c r="R108" s="18">
        <v>1563459.92</v>
      </c>
      <c r="S108" s="19">
        <f>Table4[[#This Row],[ESI funds 
(EUR)]]/Table4[[#This Row],[Total eligible expenditure allocated to the operation (EUR)]]</f>
        <v>0.53706955446813764</v>
      </c>
    </row>
    <row r="109" spans="1:19" ht="229.5" x14ac:dyDescent="0.25">
      <c r="A109" s="14">
        <v>105</v>
      </c>
      <c r="B109" s="4" t="s">
        <v>284</v>
      </c>
      <c r="C109" s="4" t="s">
        <v>390</v>
      </c>
      <c r="D109" s="18" t="s">
        <v>121</v>
      </c>
      <c r="E109" s="29" t="s">
        <v>443</v>
      </c>
      <c r="F109" s="4" t="s">
        <v>497</v>
      </c>
      <c r="G109" s="16" t="s">
        <v>604</v>
      </c>
      <c r="H109" s="17">
        <v>45630</v>
      </c>
      <c r="I109" s="17">
        <v>46753</v>
      </c>
      <c r="J109" s="17" t="s">
        <v>165</v>
      </c>
      <c r="K109" s="17" t="s">
        <v>115</v>
      </c>
      <c r="L109" s="17" t="s">
        <v>1386</v>
      </c>
      <c r="M109" s="17" t="s">
        <v>88</v>
      </c>
      <c r="N109" s="17" t="s">
        <v>82</v>
      </c>
      <c r="O109" s="17" t="s">
        <v>782</v>
      </c>
      <c r="P109" s="17" t="s">
        <v>871</v>
      </c>
      <c r="Q109" s="18">
        <v>1750347.27</v>
      </c>
      <c r="R109" s="18">
        <v>1277749.6499999999</v>
      </c>
      <c r="S109" s="19">
        <f>Table4[[#This Row],[ESI funds 
(EUR)]]/Table4[[#This Row],[Total eligible expenditure allocated to the operation (EUR)]]</f>
        <v>0.72999779638014339</v>
      </c>
    </row>
    <row r="110" spans="1:19" ht="409.5" x14ac:dyDescent="0.25">
      <c r="A110" s="14">
        <v>106</v>
      </c>
      <c r="B110" s="4" t="s">
        <v>314</v>
      </c>
      <c r="C110" s="4" t="s">
        <v>419</v>
      </c>
      <c r="D110" s="18" t="s">
        <v>121</v>
      </c>
      <c r="E110" s="29" t="s">
        <v>443</v>
      </c>
      <c r="F110" s="4" t="s">
        <v>527</v>
      </c>
      <c r="G110" s="16" t="s">
        <v>634</v>
      </c>
      <c r="H110" s="17">
        <v>45646</v>
      </c>
      <c r="I110" s="17">
        <v>46691</v>
      </c>
      <c r="J110" s="17" t="s">
        <v>161</v>
      </c>
      <c r="K110" s="17" t="s">
        <v>111</v>
      </c>
      <c r="L110" s="17" t="s">
        <v>1382</v>
      </c>
      <c r="M110" s="17" t="s">
        <v>86</v>
      </c>
      <c r="N110" s="17" t="s">
        <v>82</v>
      </c>
      <c r="O110" s="17" t="s">
        <v>811</v>
      </c>
      <c r="P110" s="17" t="s">
        <v>900</v>
      </c>
      <c r="Q110" s="18">
        <v>1585685.49</v>
      </c>
      <c r="R110" s="18">
        <v>1014938.27</v>
      </c>
      <c r="S110" s="19">
        <f>Table4[[#This Row],[ESI funds 
(EUR)]]/Table4[[#This Row],[Total eligible expenditure allocated to the operation (EUR)]]</f>
        <v>0.64006278445544706</v>
      </c>
    </row>
    <row r="111" spans="1:19" ht="408" x14ac:dyDescent="0.25">
      <c r="A111" s="14">
        <v>107</v>
      </c>
      <c r="B111" s="4" t="s">
        <v>321</v>
      </c>
      <c r="C111" s="4" t="s">
        <v>426</v>
      </c>
      <c r="D111" s="18" t="s">
        <v>121</v>
      </c>
      <c r="E111" s="29" t="s">
        <v>443</v>
      </c>
      <c r="F111" s="4" t="s">
        <v>534</v>
      </c>
      <c r="G111" s="16" t="s">
        <v>641</v>
      </c>
      <c r="H111" s="17">
        <v>45656</v>
      </c>
      <c r="I111" s="17">
        <v>46630</v>
      </c>
      <c r="J111" s="17" t="s">
        <v>216</v>
      </c>
      <c r="K111" s="17" t="s">
        <v>224</v>
      </c>
      <c r="L111" s="17" t="s">
        <v>1388</v>
      </c>
      <c r="M111" s="17" t="s">
        <v>87</v>
      </c>
      <c r="N111" s="17" t="s">
        <v>82</v>
      </c>
      <c r="O111" s="17" t="s">
        <v>818</v>
      </c>
      <c r="P111" s="17" t="s">
        <v>907</v>
      </c>
      <c r="Q111" s="18">
        <v>2156582.19</v>
      </c>
      <c r="R111" s="18">
        <v>1405730.93</v>
      </c>
      <c r="S111" s="19">
        <f>Table4[[#This Row],[ESI funds 
(EUR)]]/Table4[[#This Row],[Total eligible expenditure allocated to the operation (EUR)]]</f>
        <v>0.65183276413870406</v>
      </c>
    </row>
    <row r="112" spans="1:19" ht="280.5" x14ac:dyDescent="0.25">
      <c r="A112" s="14">
        <v>108</v>
      </c>
      <c r="B112" s="4" t="s">
        <v>285</v>
      </c>
      <c r="C112" s="4" t="s">
        <v>391</v>
      </c>
      <c r="D112" s="18" t="s">
        <v>121</v>
      </c>
      <c r="E112" s="29" t="s">
        <v>443</v>
      </c>
      <c r="F112" s="4" t="s">
        <v>498</v>
      </c>
      <c r="G112" s="16" t="s">
        <v>605</v>
      </c>
      <c r="H112" s="17">
        <v>45630</v>
      </c>
      <c r="I112" s="17">
        <v>46630</v>
      </c>
      <c r="J112" s="17" t="s">
        <v>216</v>
      </c>
      <c r="K112" s="17" t="s">
        <v>224</v>
      </c>
      <c r="L112" s="17" t="s">
        <v>1388</v>
      </c>
      <c r="M112" s="17" t="s">
        <v>87</v>
      </c>
      <c r="N112" s="17" t="s">
        <v>82</v>
      </c>
      <c r="O112" s="17" t="s">
        <v>750</v>
      </c>
      <c r="P112" s="17" t="s">
        <v>839</v>
      </c>
      <c r="Q112" s="18">
        <v>2719204.41</v>
      </c>
      <c r="R112" s="18">
        <v>1801096.61</v>
      </c>
      <c r="S112" s="19">
        <f>Table4[[#This Row],[ESI funds 
(EUR)]]/Table4[[#This Row],[Total eligible expenditure allocated to the operation (EUR)]]</f>
        <v>0.66236160965920177</v>
      </c>
    </row>
    <row r="113" spans="1:19" ht="280.5" x14ac:dyDescent="0.25">
      <c r="A113" s="14">
        <v>109</v>
      </c>
      <c r="B113" s="4" t="s">
        <v>953</v>
      </c>
      <c r="C113" s="4" t="s">
        <v>1020</v>
      </c>
      <c r="D113" s="18" t="s">
        <v>121</v>
      </c>
      <c r="E113" s="29" t="s">
        <v>443</v>
      </c>
      <c r="F113" s="4" t="s">
        <v>1086</v>
      </c>
      <c r="G113" s="16" t="s">
        <v>1157</v>
      </c>
      <c r="H113" s="17">
        <v>45792</v>
      </c>
      <c r="I113" s="17">
        <v>46843</v>
      </c>
      <c r="J113" s="17" t="s">
        <v>165</v>
      </c>
      <c r="K113" s="17" t="s">
        <v>115</v>
      </c>
      <c r="L113" s="17" t="s">
        <v>1386</v>
      </c>
      <c r="M113" s="17" t="s">
        <v>88</v>
      </c>
      <c r="N113" s="17" t="s">
        <v>82</v>
      </c>
      <c r="O113" s="17" t="s">
        <v>1274</v>
      </c>
      <c r="P113" s="17" t="s">
        <v>1333</v>
      </c>
      <c r="Q113" s="18">
        <v>2664644.42</v>
      </c>
      <c r="R113" s="18">
        <v>1965477.77</v>
      </c>
      <c r="S113" s="19">
        <f>Table4[[#This Row],[ESI funds 
(EUR)]]/Table4[[#This Row],[Total eligible expenditure allocated to the operation (EUR)]]</f>
        <v>0.73761352743642994</v>
      </c>
    </row>
    <row r="114" spans="1:19" ht="216.75" x14ac:dyDescent="0.25">
      <c r="A114" s="14">
        <v>110</v>
      </c>
      <c r="B114" s="4" t="s">
        <v>954</v>
      </c>
      <c r="C114" s="4" t="s">
        <v>1021</v>
      </c>
      <c r="D114" s="18" t="s">
        <v>121</v>
      </c>
      <c r="E114" s="29" t="s">
        <v>443</v>
      </c>
      <c r="F114" s="4" t="s">
        <v>1087</v>
      </c>
      <c r="G114" s="16" t="s">
        <v>1158</v>
      </c>
      <c r="H114" s="17">
        <v>45792</v>
      </c>
      <c r="I114" s="17">
        <v>46660</v>
      </c>
      <c r="J114" s="17" t="s">
        <v>216</v>
      </c>
      <c r="K114" s="17" t="s">
        <v>224</v>
      </c>
      <c r="L114" s="17" t="s">
        <v>1378</v>
      </c>
      <c r="M114" s="17" t="s">
        <v>88</v>
      </c>
      <c r="N114" s="17" t="s">
        <v>82</v>
      </c>
      <c r="O114" s="17" t="s">
        <v>1275</v>
      </c>
      <c r="P114" s="17" t="s">
        <v>1334</v>
      </c>
      <c r="Q114" s="18">
        <v>1503158.7</v>
      </c>
      <c r="R114" s="18">
        <v>995351.34</v>
      </c>
      <c r="S114" s="19">
        <f>Table4[[#This Row],[ESI funds 
(EUR)]]/Table4[[#This Row],[Total eligible expenditure allocated to the operation (EUR)]]</f>
        <v>0.66217315576858249</v>
      </c>
    </row>
    <row r="115" spans="1:19" ht="229.5" x14ac:dyDescent="0.25">
      <c r="A115" s="14">
        <v>111</v>
      </c>
      <c r="B115" s="4" t="s">
        <v>983</v>
      </c>
      <c r="C115" s="4" t="s">
        <v>1046</v>
      </c>
      <c r="D115" s="18" t="s">
        <v>121</v>
      </c>
      <c r="E115" s="29" t="s">
        <v>445</v>
      </c>
      <c r="F115" s="4" t="s">
        <v>1116</v>
      </c>
      <c r="G115" s="16" t="s">
        <v>1187</v>
      </c>
      <c r="H115" s="17">
        <v>45862</v>
      </c>
      <c r="I115" s="17">
        <v>46478</v>
      </c>
      <c r="J115" s="17" t="s">
        <v>151</v>
      </c>
      <c r="K115" s="17" t="s">
        <v>101</v>
      </c>
      <c r="L115" s="17" t="s">
        <v>1379</v>
      </c>
      <c r="M115" s="17" t="s">
        <v>1247</v>
      </c>
      <c r="N115" s="17" t="s">
        <v>82</v>
      </c>
      <c r="O115" s="17" t="s">
        <v>1303</v>
      </c>
      <c r="P115" s="17" t="s">
        <v>1362</v>
      </c>
      <c r="Q115" s="18">
        <v>6131000</v>
      </c>
      <c r="R115" s="18">
        <v>5211349.99</v>
      </c>
      <c r="S115" s="19">
        <f>Table4[[#This Row],[ESI funds 
(EUR)]]/Table4[[#This Row],[Total eligible expenditure allocated to the operation (EUR)]]</f>
        <v>0.8499999983689448</v>
      </c>
    </row>
    <row r="116" spans="1:19" ht="409.5" x14ac:dyDescent="0.25">
      <c r="A116" s="14">
        <v>112</v>
      </c>
      <c r="B116" s="4" t="s">
        <v>338</v>
      </c>
      <c r="C116" s="4" t="s">
        <v>441</v>
      </c>
      <c r="D116" s="18" t="s">
        <v>121</v>
      </c>
      <c r="E116" s="29" t="s">
        <v>445</v>
      </c>
      <c r="F116" s="4" t="s">
        <v>551</v>
      </c>
      <c r="G116" s="16" t="s">
        <v>658</v>
      </c>
      <c r="H116" s="17">
        <v>45740</v>
      </c>
      <c r="I116" s="17"/>
      <c r="J116" s="17"/>
      <c r="K116" s="17"/>
      <c r="L116" s="17" t="s">
        <v>1418</v>
      </c>
      <c r="M116" s="17" t="s">
        <v>741</v>
      </c>
      <c r="N116" s="17" t="s">
        <v>82</v>
      </c>
      <c r="O116" s="17" t="s">
        <v>830</v>
      </c>
      <c r="P116" s="17" t="s">
        <v>919</v>
      </c>
      <c r="Q116" s="18">
        <v>90000000</v>
      </c>
      <c r="R116" s="18">
        <v>90000000</v>
      </c>
      <c r="S116" s="19">
        <f>Table4[[#This Row],[ESI funds 
(EUR)]]/Table4[[#This Row],[Total eligible expenditure allocated to the operation (EUR)]]</f>
        <v>1</v>
      </c>
    </row>
    <row r="117" spans="1:19" ht="409.5" x14ac:dyDescent="0.25">
      <c r="A117" s="14">
        <v>113</v>
      </c>
      <c r="B117" s="4" t="s">
        <v>934</v>
      </c>
      <c r="C117" s="4" t="s">
        <v>441</v>
      </c>
      <c r="D117" s="18" t="s">
        <v>121</v>
      </c>
      <c r="E117" s="29" t="s">
        <v>445</v>
      </c>
      <c r="F117" s="4" t="s">
        <v>1067</v>
      </c>
      <c r="G117" s="16" t="s">
        <v>1139</v>
      </c>
      <c r="H117" s="17">
        <v>45770</v>
      </c>
      <c r="I117" s="17">
        <v>47150</v>
      </c>
      <c r="J117" s="17" t="s">
        <v>216</v>
      </c>
      <c r="K117" s="17" t="s">
        <v>224</v>
      </c>
      <c r="L117" s="17" t="s">
        <v>1419</v>
      </c>
      <c r="M117" s="17" t="s">
        <v>1231</v>
      </c>
      <c r="N117" s="17" t="s">
        <v>82</v>
      </c>
      <c r="O117" s="17" t="s">
        <v>1256</v>
      </c>
      <c r="P117" s="17" t="s">
        <v>1315</v>
      </c>
      <c r="Q117" s="18">
        <v>4838677.63</v>
      </c>
      <c r="R117" s="18">
        <v>4838677.63</v>
      </c>
      <c r="S117" s="19">
        <f>Table4[[#This Row],[ESI funds 
(EUR)]]/Table4[[#This Row],[Total eligible expenditure allocated to the operation (EUR)]]</f>
        <v>1</v>
      </c>
    </row>
    <row r="118" spans="1:19" ht="229.5" x14ac:dyDescent="0.25">
      <c r="A118" s="14">
        <v>114</v>
      </c>
      <c r="B118" s="4" t="s">
        <v>1433</v>
      </c>
      <c r="C118" s="4" t="s">
        <v>1434</v>
      </c>
      <c r="D118" s="18" t="s">
        <v>121</v>
      </c>
      <c r="E118" s="29" t="s">
        <v>445</v>
      </c>
      <c r="F118" s="4" t="s">
        <v>1435</v>
      </c>
      <c r="G118" s="16" t="s">
        <v>1436</v>
      </c>
      <c r="H118" s="17">
        <v>45992</v>
      </c>
      <c r="I118" s="17">
        <v>46692</v>
      </c>
      <c r="J118" s="17" t="s">
        <v>1437</v>
      </c>
      <c r="K118" s="17" t="s">
        <v>103</v>
      </c>
      <c r="L118" s="17" t="s">
        <v>1378</v>
      </c>
      <c r="M118" s="17" t="s">
        <v>1438</v>
      </c>
      <c r="N118" s="17" t="s">
        <v>82</v>
      </c>
      <c r="O118" s="17" t="s">
        <v>1303</v>
      </c>
      <c r="P118" s="17" t="s">
        <v>1362</v>
      </c>
      <c r="Q118" s="18">
        <v>330348.55</v>
      </c>
      <c r="R118" s="18">
        <v>280796.26</v>
      </c>
      <c r="S118" s="19">
        <f>Table4[[#This Row],[ESI funds 
(EUR)]]/Table4[[#This Row],[Total eligible expenditure allocated to the operation (EUR)]]</f>
        <v>0.84999997729670684</v>
      </c>
    </row>
    <row r="119" spans="1:19" ht="229.5" x14ac:dyDescent="0.25">
      <c r="A119" s="14">
        <v>115</v>
      </c>
      <c r="B119" s="4" t="s">
        <v>238</v>
      </c>
      <c r="C119" s="4" t="s">
        <v>344</v>
      </c>
      <c r="D119" s="18" t="s">
        <v>121</v>
      </c>
      <c r="E119" s="29" t="s">
        <v>196</v>
      </c>
      <c r="F119" s="4" t="s">
        <v>451</v>
      </c>
      <c r="G119" s="16" t="s">
        <v>558</v>
      </c>
      <c r="H119" s="17">
        <v>45621</v>
      </c>
      <c r="I119" s="17">
        <v>46266</v>
      </c>
      <c r="J119" s="17" t="s">
        <v>664</v>
      </c>
      <c r="K119" s="17" t="s">
        <v>103</v>
      </c>
      <c r="L119" s="17" t="s">
        <v>1378</v>
      </c>
      <c r="M119" s="17" t="s">
        <v>88</v>
      </c>
      <c r="N119" s="17" t="s">
        <v>82</v>
      </c>
      <c r="O119" s="17" t="s">
        <v>228</v>
      </c>
      <c r="P119" s="17" t="s">
        <v>230</v>
      </c>
      <c r="Q119" s="18">
        <v>4255340.8600000003</v>
      </c>
      <c r="R119" s="18">
        <v>2499999.98</v>
      </c>
      <c r="S119" s="19">
        <f>Table4[[#This Row],[ESI funds 
(EUR)]]/Table4[[#This Row],[Total eligible expenditure allocated to the operation (EUR)]]</f>
        <v>0.58749699783156728</v>
      </c>
    </row>
    <row r="120" spans="1:19" ht="216.75" x14ac:dyDescent="0.25">
      <c r="A120" s="14">
        <v>116</v>
      </c>
      <c r="B120" s="4" t="s">
        <v>239</v>
      </c>
      <c r="C120" s="4" t="s">
        <v>345</v>
      </c>
      <c r="D120" s="18" t="s">
        <v>121</v>
      </c>
      <c r="E120" s="29" t="s">
        <v>196</v>
      </c>
      <c r="F120" s="4" t="s">
        <v>452</v>
      </c>
      <c r="G120" s="16" t="s">
        <v>559</v>
      </c>
      <c r="H120" s="17">
        <v>45621</v>
      </c>
      <c r="I120" s="17">
        <v>45930</v>
      </c>
      <c r="J120" s="17" t="s">
        <v>665</v>
      </c>
      <c r="K120" s="17" t="s">
        <v>103</v>
      </c>
      <c r="L120" s="17" t="s">
        <v>1378</v>
      </c>
      <c r="M120" s="17" t="s">
        <v>88</v>
      </c>
      <c r="N120" s="17" t="s">
        <v>82</v>
      </c>
      <c r="O120" s="17" t="s">
        <v>228</v>
      </c>
      <c r="P120" s="17" t="s">
        <v>230</v>
      </c>
      <c r="Q120" s="18">
        <v>1529420</v>
      </c>
      <c r="R120" s="18">
        <v>1299991.7</v>
      </c>
      <c r="S120" s="19">
        <f>Table4[[#This Row],[ESI funds 
(EUR)]]/Table4[[#This Row],[Total eligible expenditure allocated to the operation (EUR)]]</f>
        <v>0.84998999620771265</v>
      </c>
    </row>
    <row r="121" spans="1:19" ht="204" x14ac:dyDescent="0.25">
      <c r="A121" s="14">
        <v>117</v>
      </c>
      <c r="B121" s="4" t="s">
        <v>240</v>
      </c>
      <c r="C121" s="4" t="s">
        <v>346</v>
      </c>
      <c r="D121" s="18" t="s">
        <v>121</v>
      </c>
      <c r="E121" s="29" t="s">
        <v>196</v>
      </c>
      <c r="F121" s="4" t="s">
        <v>453</v>
      </c>
      <c r="G121" s="16" t="s">
        <v>560</v>
      </c>
      <c r="H121" s="17">
        <v>45621</v>
      </c>
      <c r="I121" s="17">
        <v>46296</v>
      </c>
      <c r="J121" s="17" t="s">
        <v>666</v>
      </c>
      <c r="K121" s="17" t="s">
        <v>103</v>
      </c>
      <c r="L121" s="17" t="s">
        <v>1378</v>
      </c>
      <c r="M121" s="17" t="s">
        <v>88</v>
      </c>
      <c r="N121" s="17" t="s">
        <v>82</v>
      </c>
      <c r="O121" s="17" t="s">
        <v>228</v>
      </c>
      <c r="P121" s="17" t="s">
        <v>230</v>
      </c>
      <c r="Q121" s="18">
        <v>2500000</v>
      </c>
      <c r="R121" s="18">
        <v>1400000</v>
      </c>
      <c r="S121" s="19">
        <f>Table4[[#This Row],[ESI funds 
(EUR)]]/Table4[[#This Row],[Total eligible expenditure allocated to the operation (EUR)]]</f>
        <v>0.56000000000000005</v>
      </c>
    </row>
    <row r="122" spans="1:19" ht="204" x14ac:dyDescent="0.25">
      <c r="A122" s="14">
        <v>118</v>
      </c>
      <c r="B122" s="4" t="s">
        <v>180</v>
      </c>
      <c r="C122" s="4" t="s">
        <v>189</v>
      </c>
      <c r="D122" s="18" t="s">
        <v>121</v>
      </c>
      <c r="E122" s="29" t="s">
        <v>196</v>
      </c>
      <c r="F122" s="4" t="s">
        <v>199</v>
      </c>
      <c r="G122" s="16" t="s">
        <v>208</v>
      </c>
      <c r="H122" s="17">
        <v>45593</v>
      </c>
      <c r="I122" s="17">
        <v>46006</v>
      </c>
      <c r="J122" s="17" t="s">
        <v>217</v>
      </c>
      <c r="K122" s="17" t="s">
        <v>225</v>
      </c>
      <c r="L122" s="17" t="s">
        <v>1388</v>
      </c>
      <c r="M122" s="17" t="s">
        <v>87</v>
      </c>
      <c r="N122" s="17" t="s">
        <v>82</v>
      </c>
      <c r="O122" s="17" t="s">
        <v>228</v>
      </c>
      <c r="P122" s="17" t="s">
        <v>230</v>
      </c>
      <c r="Q122" s="18">
        <v>424158.91</v>
      </c>
      <c r="R122" s="18">
        <v>360535.07</v>
      </c>
      <c r="S122" s="19">
        <f>Table4[[#This Row],[ESI funds 
(EUR)]]/Table4[[#This Row],[Total eligible expenditure allocated to the operation (EUR)]]</f>
        <v>0.84999999174837571</v>
      </c>
    </row>
    <row r="123" spans="1:19" ht="242.25" x14ac:dyDescent="0.25">
      <c r="A123" s="14">
        <v>119</v>
      </c>
      <c r="B123" s="4" t="s">
        <v>186</v>
      </c>
      <c r="C123" s="4" t="s">
        <v>195</v>
      </c>
      <c r="D123" s="18" t="s">
        <v>121</v>
      </c>
      <c r="E123" s="29" t="s">
        <v>196</v>
      </c>
      <c r="F123" s="4" t="s">
        <v>205</v>
      </c>
      <c r="G123" s="16" t="s">
        <v>214</v>
      </c>
      <c r="H123" s="17">
        <v>45595</v>
      </c>
      <c r="I123" s="17">
        <v>46059</v>
      </c>
      <c r="J123" s="17" t="s">
        <v>223</v>
      </c>
      <c r="K123" s="17" t="s">
        <v>225</v>
      </c>
      <c r="L123" s="17" t="s">
        <v>1388</v>
      </c>
      <c r="M123" s="17" t="s">
        <v>87</v>
      </c>
      <c r="N123" s="17" t="s">
        <v>82</v>
      </c>
      <c r="O123" s="17" t="s">
        <v>228</v>
      </c>
      <c r="P123" s="17" t="s">
        <v>230</v>
      </c>
      <c r="Q123" s="18">
        <v>1176442.5</v>
      </c>
      <c r="R123" s="18">
        <v>999976.12</v>
      </c>
      <c r="S123" s="19">
        <f>Table4[[#This Row],[ESI funds 
(EUR)]]/Table4[[#This Row],[Total eligible expenditure allocated to the operation (EUR)]]</f>
        <v>0.84999999574989848</v>
      </c>
    </row>
    <row r="124" spans="1:19" ht="178.5" x14ac:dyDescent="0.25">
      <c r="A124" s="14">
        <v>120</v>
      </c>
      <c r="B124" s="4" t="s">
        <v>325</v>
      </c>
      <c r="C124" s="4" t="s">
        <v>429</v>
      </c>
      <c r="D124" s="18" t="s">
        <v>121</v>
      </c>
      <c r="E124" s="29" t="s">
        <v>196</v>
      </c>
      <c r="F124" s="4" t="s">
        <v>538</v>
      </c>
      <c r="G124" s="16" t="s">
        <v>645</v>
      </c>
      <c r="H124" s="17">
        <v>45674</v>
      </c>
      <c r="I124" s="17">
        <v>46035</v>
      </c>
      <c r="J124" s="17" t="s">
        <v>700</v>
      </c>
      <c r="K124" s="17" t="s">
        <v>225</v>
      </c>
      <c r="L124" s="17" t="s">
        <v>1388</v>
      </c>
      <c r="M124" s="17" t="s">
        <v>87</v>
      </c>
      <c r="N124" s="17" t="s">
        <v>82</v>
      </c>
      <c r="O124" s="17" t="s">
        <v>228</v>
      </c>
      <c r="P124" s="17" t="s">
        <v>230</v>
      </c>
      <c r="Q124" s="18">
        <v>408397.9</v>
      </c>
      <c r="R124" s="18">
        <v>347138.2</v>
      </c>
      <c r="S124" s="19">
        <f>Table4[[#This Row],[ESI funds 
(EUR)]]/Table4[[#This Row],[Total eligible expenditure allocated to the operation (EUR)]]</f>
        <v>0.84999996327111371</v>
      </c>
    </row>
    <row r="125" spans="1:19" ht="204" x14ac:dyDescent="0.25">
      <c r="A125" s="14">
        <v>121</v>
      </c>
      <c r="B125" s="4" t="s">
        <v>931</v>
      </c>
      <c r="C125" s="4" t="s">
        <v>1000</v>
      </c>
      <c r="D125" s="18" t="s">
        <v>121</v>
      </c>
      <c r="E125" s="29" t="s">
        <v>196</v>
      </c>
      <c r="F125" s="4" t="s">
        <v>1064</v>
      </c>
      <c r="G125" s="16" t="s">
        <v>1136</v>
      </c>
      <c r="H125" s="17">
        <v>45755</v>
      </c>
      <c r="I125" s="17">
        <v>46068</v>
      </c>
      <c r="J125" s="17" t="s">
        <v>1202</v>
      </c>
      <c r="K125" s="17" t="s">
        <v>225</v>
      </c>
      <c r="L125" s="17" t="s">
        <v>1388</v>
      </c>
      <c r="M125" s="17" t="s">
        <v>87</v>
      </c>
      <c r="N125" s="17" t="s">
        <v>82</v>
      </c>
      <c r="O125" s="17" t="s">
        <v>228</v>
      </c>
      <c r="P125" s="17" t="s">
        <v>230</v>
      </c>
      <c r="Q125" s="18">
        <v>429913.07</v>
      </c>
      <c r="R125" s="18">
        <v>365000</v>
      </c>
      <c r="S125" s="19">
        <f>Table4[[#This Row],[ESI funds 
(EUR)]]/Table4[[#This Row],[Total eligible expenditure allocated to the operation (EUR)]]</f>
        <v>0.84900884730022275</v>
      </c>
    </row>
    <row r="126" spans="1:19" ht="216.75" x14ac:dyDescent="0.25">
      <c r="A126" s="14">
        <v>122</v>
      </c>
      <c r="B126" s="4" t="s">
        <v>932</v>
      </c>
      <c r="C126" s="4" t="s">
        <v>1001</v>
      </c>
      <c r="D126" s="18" t="s">
        <v>121</v>
      </c>
      <c r="E126" s="29" t="s">
        <v>196</v>
      </c>
      <c r="F126" s="4" t="s">
        <v>1065</v>
      </c>
      <c r="G126" s="16" t="s">
        <v>1137</v>
      </c>
      <c r="H126" s="17">
        <v>45756</v>
      </c>
      <c r="I126" s="17">
        <v>46089</v>
      </c>
      <c r="J126" s="17" t="s">
        <v>1203</v>
      </c>
      <c r="K126" s="17" t="s">
        <v>225</v>
      </c>
      <c r="L126" s="17" t="s">
        <v>1388</v>
      </c>
      <c r="M126" s="17" t="s">
        <v>87</v>
      </c>
      <c r="N126" s="17" t="s">
        <v>82</v>
      </c>
      <c r="O126" s="17" t="s">
        <v>228</v>
      </c>
      <c r="P126" s="17" t="s">
        <v>230</v>
      </c>
      <c r="Q126" s="18">
        <v>666239.14</v>
      </c>
      <c r="R126" s="18">
        <v>566303.26</v>
      </c>
      <c r="S126" s="19">
        <f>Table4[[#This Row],[ESI funds 
(EUR)]]/Table4[[#This Row],[Total eligible expenditure allocated to the operation (EUR)]]</f>
        <v>0.84999998649133701</v>
      </c>
    </row>
    <row r="127" spans="1:19" ht="229.5" x14ac:dyDescent="0.25">
      <c r="A127" s="14">
        <v>123</v>
      </c>
      <c r="B127" s="4" t="s">
        <v>981</v>
      </c>
      <c r="C127" s="4" t="s">
        <v>1045</v>
      </c>
      <c r="D127" s="18" t="s">
        <v>121</v>
      </c>
      <c r="E127" s="29" t="s">
        <v>196</v>
      </c>
      <c r="F127" s="4" t="s">
        <v>1114</v>
      </c>
      <c r="G127" s="16" t="s">
        <v>1185</v>
      </c>
      <c r="H127" s="17">
        <v>45848</v>
      </c>
      <c r="I127" s="17">
        <v>46193</v>
      </c>
      <c r="J127" s="17" t="s">
        <v>1226</v>
      </c>
      <c r="K127" s="17" t="s">
        <v>225</v>
      </c>
      <c r="L127" s="17" t="s">
        <v>1388</v>
      </c>
      <c r="M127" s="17" t="s">
        <v>87</v>
      </c>
      <c r="N127" s="17" t="s">
        <v>82</v>
      </c>
      <c r="O127" s="17" t="s">
        <v>228</v>
      </c>
      <c r="P127" s="17" t="s">
        <v>230</v>
      </c>
      <c r="Q127" s="18">
        <v>1094602.58</v>
      </c>
      <c r="R127" s="18">
        <v>930412.19</v>
      </c>
      <c r="S127" s="19">
        <f>Table4[[#This Row],[ESI funds 
(EUR)]]/Table4[[#This Row],[Total eligible expenditure allocated to the operation (EUR)]]</f>
        <v>0.84999999725927911</v>
      </c>
    </row>
    <row r="128" spans="1:19" ht="216.75" x14ac:dyDescent="0.25">
      <c r="A128" s="14">
        <v>124</v>
      </c>
      <c r="B128" s="4" t="s">
        <v>988</v>
      </c>
      <c r="C128" s="4" t="s">
        <v>1050</v>
      </c>
      <c r="D128" s="18" t="s">
        <v>121</v>
      </c>
      <c r="E128" s="29" t="s">
        <v>196</v>
      </c>
      <c r="F128" s="4" t="s">
        <v>1121</v>
      </c>
      <c r="G128" s="16" t="s">
        <v>1192</v>
      </c>
      <c r="H128" s="17">
        <v>45867</v>
      </c>
      <c r="I128" s="17">
        <v>46178</v>
      </c>
      <c r="J128" s="17" t="s">
        <v>1227</v>
      </c>
      <c r="K128" s="17" t="s">
        <v>225</v>
      </c>
      <c r="L128" s="17" t="s">
        <v>1388</v>
      </c>
      <c r="M128" s="17" t="s">
        <v>87</v>
      </c>
      <c r="N128" s="17" t="s">
        <v>82</v>
      </c>
      <c r="O128" s="17" t="s">
        <v>228</v>
      </c>
      <c r="P128" s="17" t="s">
        <v>230</v>
      </c>
      <c r="Q128" s="18">
        <v>924549.63</v>
      </c>
      <c r="R128" s="18">
        <v>783880.94</v>
      </c>
      <c r="S128" s="19">
        <f>Table4[[#This Row],[ESI funds 
(EUR)]]/Table4[[#This Row],[Total eligible expenditure allocated to the operation (EUR)]]</f>
        <v>0.84785166157061786</v>
      </c>
    </row>
    <row r="129" spans="1:19" ht="178.5" x14ac:dyDescent="0.25">
      <c r="A129" s="14">
        <v>125</v>
      </c>
      <c r="B129" s="4" t="s">
        <v>993</v>
      </c>
      <c r="C129" s="4" t="s">
        <v>1054</v>
      </c>
      <c r="D129" s="18" t="s">
        <v>121</v>
      </c>
      <c r="E129" s="29" t="s">
        <v>196</v>
      </c>
      <c r="F129" s="4" t="s">
        <v>1126</v>
      </c>
      <c r="G129" s="16" t="s">
        <v>1197</v>
      </c>
      <c r="H129" s="17">
        <v>45891</v>
      </c>
      <c r="I129" s="17">
        <v>46340</v>
      </c>
      <c r="J129" s="17" t="s">
        <v>1230</v>
      </c>
      <c r="K129" s="17" t="s">
        <v>225</v>
      </c>
      <c r="L129" s="17" t="s">
        <v>1388</v>
      </c>
      <c r="M129" s="17" t="s">
        <v>1250</v>
      </c>
      <c r="N129" s="17" t="s">
        <v>82</v>
      </c>
      <c r="O129" s="17" t="s">
        <v>228</v>
      </c>
      <c r="P129" s="17" t="s">
        <v>230</v>
      </c>
      <c r="Q129" s="18">
        <v>988552.12</v>
      </c>
      <c r="R129" s="18">
        <v>840269.3</v>
      </c>
      <c r="S129" s="19">
        <f>Table4[[#This Row],[ESI funds 
(EUR)]]/Table4[[#This Row],[Total eligible expenditure allocated to the operation (EUR)]]</f>
        <v>0.84999999797683912</v>
      </c>
    </row>
    <row r="130" spans="1:19" ht="204" x14ac:dyDescent="0.25">
      <c r="A130" s="14">
        <v>126</v>
      </c>
      <c r="B130" s="4" t="s">
        <v>1439</v>
      </c>
      <c r="C130" s="4" t="s">
        <v>1440</v>
      </c>
      <c r="D130" s="18" t="s">
        <v>121</v>
      </c>
      <c r="E130" s="29" t="s">
        <v>196</v>
      </c>
      <c r="F130" s="4" t="s">
        <v>1441</v>
      </c>
      <c r="G130" s="16" t="s">
        <v>1442</v>
      </c>
      <c r="H130" s="17">
        <v>45902</v>
      </c>
      <c r="I130" s="17">
        <v>46645</v>
      </c>
      <c r="J130" s="17" t="s">
        <v>1443</v>
      </c>
      <c r="K130" s="17" t="s">
        <v>110</v>
      </c>
      <c r="L130" s="17" t="s">
        <v>1383</v>
      </c>
      <c r="M130" s="17" t="s">
        <v>87</v>
      </c>
      <c r="N130" s="17" t="s">
        <v>82</v>
      </c>
      <c r="O130" s="17" t="s">
        <v>228</v>
      </c>
      <c r="P130" s="17" t="s">
        <v>230</v>
      </c>
      <c r="Q130" s="18">
        <v>1381200</v>
      </c>
      <c r="R130" s="18">
        <v>1000000</v>
      </c>
      <c r="S130" s="19">
        <f>Table4[[#This Row],[ESI funds 
(EUR)]]/Table4[[#This Row],[Total eligible expenditure allocated to the operation (EUR)]]</f>
        <v>0.72400810889081957</v>
      </c>
    </row>
    <row r="131" spans="1:19" ht="178.5" x14ac:dyDescent="0.25">
      <c r="A131" s="14">
        <v>127</v>
      </c>
      <c r="B131" s="4" t="s">
        <v>1444</v>
      </c>
      <c r="C131" s="4" t="s">
        <v>1445</v>
      </c>
      <c r="D131" s="18" t="s">
        <v>121</v>
      </c>
      <c r="E131" s="29" t="s">
        <v>196</v>
      </c>
      <c r="F131" s="4" t="s">
        <v>1446</v>
      </c>
      <c r="G131" s="16" t="s">
        <v>1447</v>
      </c>
      <c r="H131" s="17">
        <v>45930</v>
      </c>
      <c r="I131" s="17">
        <v>46478</v>
      </c>
      <c r="J131" s="17" t="s">
        <v>673</v>
      </c>
      <c r="K131" s="17" t="s">
        <v>225</v>
      </c>
      <c r="L131" s="17" t="s">
        <v>1388</v>
      </c>
      <c r="M131" s="17" t="s">
        <v>87</v>
      </c>
      <c r="N131" s="17" t="s">
        <v>82</v>
      </c>
      <c r="O131" s="17" t="s">
        <v>228</v>
      </c>
      <c r="P131" s="17" t="s">
        <v>230</v>
      </c>
      <c r="Q131" s="18">
        <v>283572.75</v>
      </c>
      <c r="R131" s="18">
        <v>241036.83</v>
      </c>
      <c r="S131" s="19">
        <f>Table4[[#This Row],[ESI funds 
(EUR)]]/Table4[[#This Row],[Total eligible expenditure allocated to the operation (EUR)]]</f>
        <v>0.84999997355176049</v>
      </c>
    </row>
    <row r="132" spans="1:19" ht="216.75" x14ac:dyDescent="0.25">
      <c r="A132" s="14">
        <v>128</v>
      </c>
      <c r="B132" s="4" t="s">
        <v>181</v>
      </c>
      <c r="C132" s="4" t="s">
        <v>190</v>
      </c>
      <c r="D132" s="18" t="s">
        <v>121</v>
      </c>
      <c r="E132" s="29" t="s">
        <v>196</v>
      </c>
      <c r="F132" s="4" t="s">
        <v>200</v>
      </c>
      <c r="G132" s="16" t="s">
        <v>209</v>
      </c>
      <c r="H132" s="17">
        <v>45593</v>
      </c>
      <c r="I132" s="17">
        <v>45779</v>
      </c>
      <c r="J132" s="17" t="s">
        <v>218</v>
      </c>
      <c r="K132" s="17" t="s">
        <v>111</v>
      </c>
      <c r="L132" s="17" t="s">
        <v>1382</v>
      </c>
      <c r="M132" s="17" t="s">
        <v>86</v>
      </c>
      <c r="N132" s="17" t="s">
        <v>82</v>
      </c>
      <c r="O132" s="17" t="s">
        <v>228</v>
      </c>
      <c r="P132" s="17" t="s">
        <v>230</v>
      </c>
      <c r="Q132" s="18">
        <v>370034.57</v>
      </c>
      <c r="R132" s="18">
        <v>314529.38</v>
      </c>
      <c r="S132" s="19">
        <f>Table4[[#This Row],[ESI funds 
(EUR)]]/Table4[[#This Row],[Total eligible expenditure allocated to the operation (EUR)]]</f>
        <v>0.84999998783897401</v>
      </c>
    </row>
    <row r="133" spans="1:19" ht="229.5" x14ac:dyDescent="0.25">
      <c r="A133" s="14">
        <v>129</v>
      </c>
      <c r="B133" s="4" t="s">
        <v>182</v>
      </c>
      <c r="C133" s="4" t="s">
        <v>191</v>
      </c>
      <c r="D133" s="18" t="s">
        <v>121</v>
      </c>
      <c r="E133" s="29" t="s">
        <v>196</v>
      </c>
      <c r="F133" s="4" t="s">
        <v>201</v>
      </c>
      <c r="G133" s="16" t="s">
        <v>210</v>
      </c>
      <c r="H133" s="17">
        <v>45593</v>
      </c>
      <c r="I133" s="17">
        <v>46003</v>
      </c>
      <c r="J133" s="17" t="s">
        <v>219</v>
      </c>
      <c r="K133" s="17" t="s">
        <v>111</v>
      </c>
      <c r="L133" s="17" t="s">
        <v>1382</v>
      </c>
      <c r="M133" s="17" t="s">
        <v>86</v>
      </c>
      <c r="N133" s="17" t="s">
        <v>82</v>
      </c>
      <c r="O133" s="17" t="s">
        <v>228</v>
      </c>
      <c r="P133" s="17" t="s">
        <v>230</v>
      </c>
      <c r="Q133" s="18">
        <v>994267.18</v>
      </c>
      <c r="R133" s="18">
        <v>752347.69</v>
      </c>
      <c r="S133" s="19">
        <f>Table4[[#This Row],[ESI funds 
(EUR)]]/Table4[[#This Row],[Total eligible expenditure allocated to the operation (EUR)]]</f>
        <v>0.75668563252786836</v>
      </c>
    </row>
    <row r="134" spans="1:19" ht="191.25" x14ac:dyDescent="0.25">
      <c r="A134" s="14">
        <v>130</v>
      </c>
      <c r="B134" s="4" t="s">
        <v>183</v>
      </c>
      <c r="C134" s="4" t="s">
        <v>192</v>
      </c>
      <c r="D134" s="18" t="s">
        <v>121</v>
      </c>
      <c r="E134" s="29" t="s">
        <v>196</v>
      </c>
      <c r="F134" s="4" t="s">
        <v>202</v>
      </c>
      <c r="G134" s="16" t="s">
        <v>211</v>
      </c>
      <c r="H134" s="17">
        <v>45593</v>
      </c>
      <c r="I134" s="17">
        <v>46053</v>
      </c>
      <c r="J134" s="17" t="s">
        <v>220</v>
      </c>
      <c r="K134" s="17" t="s">
        <v>111</v>
      </c>
      <c r="L134" s="17" t="s">
        <v>1382</v>
      </c>
      <c r="M134" s="17" t="s">
        <v>86</v>
      </c>
      <c r="N134" s="17" t="s">
        <v>82</v>
      </c>
      <c r="O134" s="17" t="s">
        <v>228</v>
      </c>
      <c r="P134" s="17" t="s">
        <v>230</v>
      </c>
      <c r="Q134" s="18">
        <v>705678.56</v>
      </c>
      <c r="R134" s="18">
        <v>478500.15</v>
      </c>
      <c r="S134" s="19">
        <f>Table4[[#This Row],[ESI funds 
(EUR)]]/Table4[[#This Row],[Total eligible expenditure allocated to the operation (EUR)]]</f>
        <v>0.67807097611127642</v>
      </c>
    </row>
    <row r="135" spans="1:19" ht="165.75" x14ac:dyDescent="0.25">
      <c r="A135" s="14">
        <v>131</v>
      </c>
      <c r="B135" s="4" t="s">
        <v>184</v>
      </c>
      <c r="C135" s="4" t="s">
        <v>193</v>
      </c>
      <c r="D135" s="18" t="s">
        <v>121</v>
      </c>
      <c r="E135" s="29" t="s">
        <v>196</v>
      </c>
      <c r="F135" s="4" t="s">
        <v>203</v>
      </c>
      <c r="G135" s="16" t="s">
        <v>212</v>
      </c>
      <c r="H135" s="17">
        <v>45593</v>
      </c>
      <c r="I135" s="17">
        <v>46296</v>
      </c>
      <c r="J135" s="17" t="s">
        <v>221</v>
      </c>
      <c r="K135" s="17" t="s">
        <v>111</v>
      </c>
      <c r="L135" s="17" t="s">
        <v>1382</v>
      </c>
      <c r="M135" s="17" t="s">
        <v>86</v>
      </c>
      <c r="N135" s="17" t="s">
        <v>82</v>
      </c>
      <c r="O135" s="17" t="s">
        <v>228</v>
      </c>
      <c r="P135" s="17" t="s">
        <v>230</v>
      </c>
      <c r="Q135" s="18">
        <v>1494229.64</v>
      </c>
      <c r="R135" s="18">
        <v>945450.3</v>
      </c>
      <c r="S135" s="19">
        <f>Table4[[#This Row],[ESI funds 
(EUR)]]/Table4[[#This Row],[Total eligible expenditure allocated to the operation (EUR)]]</f>
        <v>0.63273426968026159</v>
      </c>
    </row>
    <row r="136" spans="1:19" ht="204" x14ac:dyDescent="0.25">
      <c r="A136" s="14">
        <v>132</v>
      </c>
      <c r="B136" s="4" t="s">
        <v>922</v>
      </c>
      <c r="C136" s="4" t="s">
        <v>994</v>
      </c>
      <c r="D136" s="18" t="s">
        <v>121</v>
      </c>
      <c r="E136" s="29" t="s">
        <v>196</v>
      </c>
      <c r="F136" s="4" t="s">
        <v>1055</v>
      </c>
      <c r="G136" s="16" t="s">
        <v>1127</v>
      </c>
      <c r="H136" s="17">
        <v>45750</v>
      </c>
      <c r="I136" s="17">
        <v>46121</v>
      </c>
      <c r="J136" s="17" t="s">
        <v>1198</v>
      </c>
      <c r="K136" s="17" t="s">
        <v>111</v>
      </c>
      <c r="L136" s="17" t="s">
        <v>1382</v>
      </c>
      <c r="M136" s="17" t="s">
        <v>86</v>
      </c>
      <c r="N136" s="17" t="s">
        <v>82</v>
      </c>
      <c r="O136" s="17" t="s">
        <v>228</v>
      </c>
      <c r="P136" s="17" t="s">
        <v>230</v>
      </c>
      <c r="Q136" s="18">
        <v>1209452.02</v>
      </c>
      <c r="R136" s="18">
        <v>1026799.46</v>
      </c>
      <c r="S136" s="19">
        <f>Table4[[#This Row],[ESI funds 
(EUR)]]/Table4[[#This Row],[Total eligible expenditure allocated to the operation (EUR)]]</f>
        <v>0.84897907731800715</v>
      </c>
    </row>
    <row r="137" spans="1:19" ht="204" x14ac:dyDescent="0.25">
      <c r="A137" s="14">
        <v>133</v>
      </c>
      <c r="B137" s="4" t="s">
        <v>329</v>
      </c>
      <c r="C137" s="4" t="s">
        <v>5</v>
      </c>
      <c r="D137" s="18" t="s">
        <v>121</v>
      </c>
      <c r="E137" s="29" t="s">
        <v>196</v>
      </c>
      <c r="F137" s="4" t="s">
        <v>542</v>
      </c>
      <c r="G137" s="16" t="s">
        <v>649</v>
      </c>
      <c r="H137" s="17">
        <v>45705</v>
      </c>
      <c r="I137" s="17">
        <v>46175</v>
      </c>
      <c r="J137" s="17" t="s">
        <v>161</v>
      </c>
      <c r="K137" s="17" t="s">
        <v>111</v>
      </c>
      <c r="L137" s="17" t="s">
        <v>1382</v>
      </c>
      <c r="M137" s="17" t="s">
        <v>86</v>
      </c>
      <c r="N137" s="17" t="s">
        <v>82</v>
      </c>
      <c r="O137" s="17" t="s">
        <v>228</v>
      </c>
      <c r="P137" s="17" t="s">
        <v>230</v>
      </c>
      <c r="Q137" s="18">
        <v>4178987.81</v>
      </c>
      <c r="R137" s="18">
        <v>2380000</v>
      </c>
      <c r="S137" s="19">
        <f>Table4[[#This Row],[ESI funds 
(EUR)]]/Table4[[#This Row],[Total eligible expenditure allocated to the operation (EUR)]]</f>
        <v>0.56951589911433598</v>
      </c>
    </row>
    <row r="138" spans="1:19" ht="191.25" x14ac:dyDescent="0.25">
      <c r="A138" s="14">
        <v>134</v>
      </c>
      <c r="B138" s="4" t="s">
        <v>333</v>
      </c>
      <c r="C138" s="4" t="s">
        <v>436</v>
      </c>
      <c r="D138" s="18" t="s">
        <v>121</v>
      </c>
      <c r="E138" s="29" t="s">
        <v>196</v>
      </c>
      <c r="F138" s="4" t="s">
        <v>546</v>
      </c>
      <c r="G138" s="16" t="s">
        <v>653</v>
      </c>
      <c r="H138" s="17">
        <v>45723</v>
      </c>
      <c r="I138" s="17">
        <v>46022</v>
      </c>
      <c r="J138" s="17" t="s">
        <v>707</v>
      </c>
      <c r="K138" s="17" t="s">
        <v>111</v>
      </c>
      <c r="L138" s="17" t="s">
        <v>1382</v>
      </c>
      <c r="M138" s="17" t="s">
        <v>86</v>
      </c>
      <c r="N138" s="17" t="s">
        <v>82</v>
      </c>
      <c r="O138" s="17" t="s">
        <v>228</v>
      </c>
      <c r="P138" s="17" t="s">
        <v>230</v>
      </c>
      <c r="Q138" s="18">
        <v>586997.09</v>
      </c>
      <c r="R138" s="18">
        <v>316978.42</v>
      </c>
      <c r="S138" s="19">
        <f>Table4[[#This Row],[ESI funds 
(EUR)]]/Table4[[#This Row],[Total eligible expenditure allocated to the operation (EUR)]]</f>
        <v>0.53999998534916072</v>
      </c>
    </row>
    <row r="139" spans="1:19" ht="216.75" x14ac:dyDescent="0.25">
      <c r="A139" s="14">
        <v>135</v>
      </c>
      <c r="B139" s="4" t="s">
        <v>233</v>
      </c>
      <c r="C139" s="4" t="s">
        <v>340</v>
      </c>
      <c r="D139" s="18" t="s">
        <v>121</v>
      </c>
      <c r="E139" s="29" t="s">
        <v>196</v>
      </c>
      <c r="F139" s="4" t="s">
        <v>446</v>
      </c>
      <c r="G139" s="16" t="s">
        <v>553</v>
      </c>
      <c r="H139" s="17">
        <v>45611</v>
      </c>
      <c r="I139" s="17">
        <v>46022</v>
      </c>
      <c r="J139" s="17" t="s">
        <v>660</v>
      </c>
      <c r="K139" s="17" t="s">
        <v>112</v>
      </c>
      <c r="L139" s="17" t="s">
        <v>1380</v>
      </c>
      <c r="M139" s="17" t="s">
        <v>86</v>
      </c>
      <c r="N139" s="17" t="s">
        <v>82</v>
      </c>
      <c r="O139" s="17" t="s">
        <v>228</v>
      </c>
      <c r="P139" s="17" t="s">
        <v>230</v>
      </c>
      <c r="Q139" s="18">
        <v>451954.96</v>
      </c>
      <c r="R139" s="18">
        <v>384161.71</v>
      </c>
      <c r="S139" s="19">
        <f>Table4[[#This Row],[ESI funds 
(EUR)]]/Table4[[#This Row],[Total eligible expenditure allocated to the operation (EUR)]]</f>
        <v>0.84999998672434085</v>
      </c>
    </row>
    <row r="140" spans="1:19" ht="216.75" x14ac:dyDescent="0.25">
      <c r="A140" s="14">
        <v>136</v>
      </c>
      <c r="B140" s="4" t="s">
        <v>234</v>
      </c>
      <c r="C140" s="4" t="s">
        <v>341</v>
      </c>
      <c r="D140" s="18" t="s">
        <v>121</v>
      </c>
      <c r="E140" s="29" t="s">
        <v>196</v>
      </c>
      <c r="F140" s="4" t="s">
        <v>447</v>
      </c>
      <c r="G140" s="16" t="s">
        <v>554</v>
      </c>
      <c r="H140" s="17">
        <v>45611</v>
      </c>
      <c r="I140" s="17">
        <v>46200</v>
      </c>
      <c r="J140" s="17" t="s">
        <v>661</v>
      </c>
      <c r="K140" s="17" t="s">
        <v>112</v>
      </c>
      <c r="L140" s="17" t="s">
        <v>1380</v>
      </c>
      <c r="M140" s="17" t="s">
        <v>86</v>
      </c>
      <c r="N140" s="17" t="s">
        <v>82</v>
      </c>
      <c r="O140" s="17" t="s">
        <v>228</v>
      </c>
      <c r="P140" s="17" t="s">
        <v>230</v>
      </c>
      <c r="Q140" s="18">
        <v>1301889.6100000001</v>
      </c>
      <c r="R140" s="18">
        <v>892500</v>
      </c>
      <c r="S140" s="19">
        <f>Table4[[#This Row],[ESI funds 
(EUR)]]/Table4[[#This Row],[Total eligible expenditure allocated to the operation (EUR)]]</f>
        <v>0.68554199460889775</v>
      </c>
    </row>
    <row r="141" spans="1:19" ht="204" x14ac:dyDescent="0.25">
      <c r="A141" s="14">
        <v>137</v>
      </c>
      <c r="B141" s="4" t="s">
        <v>235</v>
      </c>
      <c r="C141" s="4" t="s">
        <v>342</v>
      </c>
      <c r="D141" s="18" t="s">
        <v>121</v>
      </c>
      <c r="E141" s="29" t="s">
        <v>196</v>
      </c>
      <c r="F141" s="4" t="s">
        <v>448</v>
      </c>
      <c r="G141" s="16" t="s">
        <v>555</v>
      </c>
      <c r="H141" s="17">
        <v>45611</v>
      </c>
      <c r="I141" s="17">
        <v>46142</v>
      </c>
      <c r="J141" s="17" t="s">
        <v>662</v>
      </c>
      <c r="K141" s="17" t="s">
        <v>112</v>
      </c>
      <c r="L141" s="17" t="s">
        <v>1380</v>
      </c>
      <c r="M141" s="17" t="s">
        <v>86</v>
      </c>
      <c r="N141" s="17" t="s">
        <v>82</v>
      </c>
      <c r="O141" s="17" t="s">
        <v>228</v>
      </c>
      <c r="P141" s="17" t="s">
        <v>230</v>
      </c>
      <c r="Q141" s="18">
        <v>1000000</v>
      </c>
      <c r="R141" s="18">
        <v>850000</v>
      </c>
      <c r="S141" s="19">
        <f>Table4[[#This Row],[ESI funds 
(EUR)]]/Table4[[#This Row],[Total eligible expenditure allocated to the operation (EUR)]]</f>
        <v>0.85</v>
      </c>
    </row>
    <row r="142" spans="1:19" ht="229.5" x14ac:dyDescent="0.25">
      <c r="A142" s="14">
        <v>138</v>
      </c>
      <c r="B142" s="4" t="s">
        <v>236</v>
      </c>
      <c r="C142" s="4" t="s">
        <v>343</v>
      </c>
      <c r="D142" s="18" t="s">
        <v>121</v>
      </c>
      <c r="E142" s="29" t="s">
        <v>196</v>
      </c>
      <c r="F142" s="4" t="s">
        <v>449</v>
      </c>
      <c r="G142" s="16" t="s">
        <v>556</v>
      </c>
      <c r="H142" s="17">
        <v>45611</v>
      </c>
      <c r="I142" s="17">
        <v>46208</v>
      </c>
      <c r="J142" s="17" t="s">
        <v>663</v>
      </c>
      <c r="K142" s="17" t="s">
        <v>112</v>
      </c>
      <c r="L142" s="17" t="s">
        <v>1380</v>
      </c>
      <c r="M142" s="17" t="s">
        <v>86</v>
      </c>
      <c r="N142" s="17" t="s">
        <v>82</v>
      </c>
      <c r="O142" s="17" t="s">
        <v>228</v>
      </c>
      <c r="P142" s="17" t="s">
        <v>230</v>
      </c>
      <c r="Q142" s="18">
        <v>1201939.7</v>
      </c>
      <c r="R142" s="18">
        <v>1020002.63</v>
      </c>
      <c r="S142" s="19">
        <f>Table4[[#This Row],[ESI funds 
(EUR)]]/Table4[[#This Row],[Total eligible expenditure allocated to the operation (EUR)]]</f>
        <v>0.8486304512614069</v>
      </c>
    </row>
    <row r="143" spans="1:19" ht="127.5" x14ac:dyDescent="0.25">
      <c r="A143" s="14">
        <v>139</v>
      </c>
      <c r="B143" s="4" t="s">
        <v>237</v>
      </c>
      <c r="C143" s="4" t="s">
        <v>19</v>
      </c>
      <c r="D143" s="18" t="s">
        <v>121</v>
      </c>
      <c r="E143" s="29" t="s">
        <v>196</v>
      </c>
      <c r="F143" s="4" t="s">
        <v>450</v>
      </c>
      <c r="G143" s="16" t="s">
        <v>557</v>
      </c>
      <c r="H143" s="17">
        <v>45611</v>
      </c>
      <c r="I143" s="17">
        <v>46476</v>
      </c>
      <c r="J143" s="17" t="s">
        <v>162</v>
      </c>
      <c r="K143" s="17" t="s">
        <v>112</v>
      </c>
      <c r="L143" s="17" t="s">
        <v>1380</v>
      </c>
      <c r="M143" s="17" t="s">
        <v>86</v>
      </c>
      <c r="N143" s="17" t="s">
        <v>82</v>
      </c>
      <c r="O143" s="17" t="s">
        <v>228</v>
      </c>
      <c r="P143" s="17" t="s">
        <v>230</v>
      </c>
      <c r="Q143" s="18">
        <v>4694856.67</v>
      </c>
      <c r="R143" s="18">
        <v>3895601.6</v>
      </c>
      <c r="S143" s="19">
        <f>Table4[[#This Row],[ESI funds 
(EUR)]]/Table4[[#This Row],[Total eligible expenditure allocated to the operation (EUR)]]</f>
        <v>0.82975943118621343</v>
      </c>
    </row>
    <row r="144" spans="1:19" ht="165.75" x14ac:dyDescent="0.25">
      <c r="A144" s="14">
        <v>140</v>
      </c>
      <c r="B144" s="4" t="s">
        <v>927</v>
      </c>
      <c r="C144" s="4" t="s">
        <v>996</v>
      </c>
      <c r="D144" s="18" t="s">
        <v>121</v>
      </c>
      <c r="E144" s="29" t="s">
        <v>196</v>
      </c>
      <c r="F144" s="4" t="s">
        <v>1060</v>
      </c>
      <c r="G144" s="16" t="s">
        <v>1132</v>
      </c>
      <c r="H144" s="17">
        <v>45751</v>
      </c>
      <c r="I144" s="17">
        <v>46174</v>
      </c>
      <c r="J144" s="17" t="s">
        <v>1199</v>
      </c>
      <c r="K144" s="17" t="s">
        <v>106</v>
      </c>
      <c r="L144" s="17" t="s">
        <v>1377</v>
      </c>
      <c r="M144" s="17" t="s">
        <v>86</v>
      </c>
      <c r="N144" s="17" t="s">
        <v>82</v>
      </c>
      <c r="O144" s="17" t="s">
        <v>228</v>
      </c>
      <c r="P144" s="17" t="s">
        <v>230</v>
      </c>
      <c r="Q144" s="18">
        <v>1874812.33</v>
      </c>
      <c r="R144" s="18">
        <v>929060</v>
      </c>
      <c r="S144" s="19">
        <f>Table4[[#This Row],[ESI funds 
(EUR)]]/Table4[[#This Row],[Total eligible expenditure allocated to the operation (EUR)]]</f>
        <v>0.49554826642301841</v>
      </c>
    </row>
    <row r="145" spans="1:19" ht="229.5" x14ac:dyDescent="0.25">
      <c r="A145" s="14">
        <v>141</v>
      </c>
      <c r="B145" s="4" t="s">
        <v>923</v>
      </c>
      <c r="C145" s="4" t="s">
        <v>995</v>
      </c>
      <c r="D145" s="18" t="s">
        <v>121</v>
      </c>
      <c r="E145" s="29" t="s">
        <v>196</v>
      </c>
      <c r="F145" s="4" t="s">
        <v>1056</v>
      </c>
      <c r="G145" s="16" t="s">
        <v>1128</v>
      </c>
      <c r="H145" s="17">
        <v>45750</v>
      </c>
      <c r="I145" s="17">
        <v>46235</v>
      </c>
      <c r="J145" s="17" t="s">
        <v>671</v>
      </c>
      <c r="K145" s="17" t="s">
        <v>106</v>
      </c>
      <c r="L145" s="17" t="s">
        <v>1377</v>
      </c>
      <c r="M145" s="17" t="s">
        <v>86</v>
      </c>
      <c r="N145" s="17" t="s">
        <v>82</v>
      </c>
      <c r="O145" s="17" t="s">
        <v>228</v>
      </c>
      <c r="P145" s="17" t="s">
        <v>230</v>
      </c>
      <c r="Q145" s="18">
        <v>2325346.29</v>
      </c>
      <c r="R145" s="18">
        <v>1925631.11</v>
      </c>
      <c r="S145" s="19">
        <f>Table4[[#This Row],[ESI funds 
(EUR)]]/Table4[[#This Row],[Total eligible expenditure allocated to the operation (EUR)]]</f>
        <v>0.82810509483299366</v>
      </c>
    </row>
    <row r="146" spans="1:19" ht="216.75" x14ac:dyDescent="0.25">
      <c r="A146" s="14">
        <v>142</v>
      </c>
      <c r="B146" s="4" t="s">
        <v>928</v>
      </c>
      <c r="C146" s="4" t="s">
        <v>997</v>
      </c>
      <c r="D146" s="18" t="s">
        <v>121</v>
      </c>
      <c r="E146" s="29" t="s">
        <v>196</v>
      </c>
      <c r="F146" s="4" t="s">
        <v>1061</v>
      </c>
      <c r="G146" s="16" t="s">
        <v>1133</v>
      </c>
      <c r="H146" s="17">
        <v>45751</v>
      </c>
      <c r="I146" s="17">
        <v>46204</v>
      </c>
      <c r="J146" s="17" t="s">
        <v>1200</v>
      </c>
      <c r="K146" s="17" t="s">
        <v>106</v>
      </c>
      <c r="L146" s="17" t="s">
        <v>1377</v>
      </c>
      <c r="M146" s="17" t="s">
        <v>86</v>
      </c>
      <c r="N146" s="17" t="s">
        <v>82</v>
      </c>
      <c r="O146" s="17" t="s">
        <v>228</v>
      </c>
      <c r="P146" s="17" t="s">
        <v>230</v>
      </c>
      <c r="Q146" s="18">
        <v>1216267.9099999999</v>
      </c>
      <c r="R146" s="18">
        <v>707318.93</v>
      </c>
      <c r="S146" s="19">
        <f>Table4[[#This Row],[ESI funds 
(EUR)]]/Table4[[#This Row],[Total eligible expenditure allocated to the operation (EUR)]]</f>
        <v>0.58154862443094479</v>
      </c>
    </row>
    <row r="147" spans="1:19" ht="216.75" x14ac:dyDescent="0.25">
      <c r="A147" s="14">
        <v>143</v>
      </c>
      <c r="B147" s="4" t="s">
        <v>929</v>
      </c>
      <c r="C147" s="4" t="s">
        <v>998</v>
      </c>
      <c r="D147" s="18" t="s">
        <v>121</v>
      </c>
      <c r="E147" s="29" t="s">
        <v>196</v>
      </c>
      <c r="F147" s="4" t="s">
        <v>1062</v>
      </c>
      <c r="G147" s="16" t="s">
        <v>1134</v>
      </c>
      <c r="H147" s="17">
        <v>45751</v>
      </c>
      <c r="I147" s="17">
        <v>46266</v>
      </c>
      <c r="J147" s="17" t="s">
        <v>1201</v>
      </c>
      <c r="K147" s="17" t="s">
        <v>106</v>
      </c>
      <c r="L147" s="17" t="s">
        <v>1377</v>
      </c>
      <c r="M147" s="17" t="s">
        <v>86</v>
      </c>
      <c r="N147" s="17" t="s">
        <v>82</v>
      </c>
      <c r="O147" s="17" t="s">
        <v>228</v>
      </c>
      <c r="P147" s="17" t="s">
        <v>230</v>
      </c>
      <c r="Q147" s="18">
        <v>1366388.48</v>
      </c>
      <c r="R147" s="18">
        <v>788168.25</v>
      </c>
      <c r="S147" s="19">
        <f>Table4[[#This Row],[ESI funds 
(EUR)]]/Table4[[#This Row],[Total eligible expenditure allocated to the operation (EUR)]]</f>
        <v>0.57682588922295364</v>
      </c>
    </row>
    <row r="148" spans="1:19" ht="255" x14ac:dyDescent="0.25">
      <c r="A148" s="14">
        <v>144</v>
      </c>
      <c r="B148" s="4" t="s">
        <v>942</v>
      </c>
      <c r="C148" s="4" t="s">
        <v>1010</v>
      </c>
      <c r="D148" s="18" t="s">
        <v>121</v>
      </c>
      <c r="E148" s="29" t="s">
        <v>196</v>
      </c>
      <c r="F148" s="4" t="s">
        <v>1075</v>
      </c>
      <c r="G148" s="16" t="s">
        <v>1147</v>
      </c>
      <c r="H148" s="17">
        <v>45790</v>
      </c>
      <c r="I148" s="17">
        <v>46343</v>
      </c>
      <c r="J148" s="17" t="s">
        <v>1209</v>
      </c>
      <c r="K148" s="17" t="s">
        <v>106</v>
      </c>
      <c r="L148" s="17" t="s">
        <v>1377</v>
      </c>
      <c r="M148" s="17" t="s">
        <v>86</v>
      </c>
      <c r="N148" s="17" t="s">
        <v>82</v>
      </c>
      <c r="O148" s="17" t="s">
        <v>228</v>
      </c>
      <c r="P148" s="17" t="s">
        <v>230</v>
      </c>
      <c r="Q148" s="18">
        <v>806689.52</v>
      </c>
      <c r="R148" s="18">
        <v>123146.82</v>
      </c>
      <c r="S148" s="19">
        <f>Table4[[#This Row],[ESI funds 
(EUR)]]/Table4[[#This Row],[Total eligible expenditure allocated to the operation (EUR)]]</f>
        <v>0.15265702224568381</v>
      </c>
    </row>
    <row r="149" spans="1:19" ht="204" x14ac:dyDescent="0.25">
      <c r="A149" s="14">
        <v>145</v>
      </c>
      <c r="B149" s="4" t="s">
        <v>185</v>
      </c>
      <c r="C149" s="4" t="s">
        <v>194</v>
      </c>
      <c r="D149" s="18" t="s">
        <v>121</v>
      </c>
      <c r="E149" s="29" t="s">
        <v>196</v>
      </c>
      <c r="F149" s="4" t="s">
        <v>204</v>
      </c>
      <c r="G149" s="16" t="s">
        <v>213</v>
      </c>
      <c r="H149" s="17">
        <v>45594</v>
      </c>
      <c r="I149" s="17">
        <v>46023</v>
      </c>
      <c r="J149" s="17" t="s">
        <v>222</v>
      </c>
      <c r="K149" s="17" t="s">
        <v>106</v>
      </c>
      <c r="L149" s="17" t="s">
        <v>1377</v>
      </c>
      <c r="M149" s="17" t="s">
        <v>86</v>
      </c>
      <c r="N149" s="17" t="s">
        <v>82</v>
      </c>
      <c r="O149" s="17" t="s">
        <v>228</v>
      </c>
      <c r="P149" s="17" t="s">
        <v>230</v>
      </c>
      <c r="Q149" s="18">
        <v>1271370.18</v>
      </c>
      <c r="R149" s="18">
        <v>1079999.99</v>
      </c>
      <c r="S149" s="19">
        <f>Table4[[#This Row],[ESI funds 
(EUR)]]/Table4[[#This Row],[Total eligible expenditure allocated to the operation (EUR)]]</f>
        <v>0.84947720733862109</v>
      </c>
    </row>
    <row r="150" spans="1:19" ht="229.5" x14ac:dyDescent="0.25">
      <c r="A150" s="14">
        <v>146</v>
      </c>
      <c r="B150" s="4" t="s">
        <v>241</v>
      </c>
      <c r="C150" s="4" t="s">
        <v>347</v>
      </c>
      <c r="D150" s="18" t="s">
        <v>121</v>
      </c>
      <c r="E150" s="29" t="s">
        <v>196</v>
      </c>
      <c r="F150" s="4" t="s">
        <v>454</v>
      </c>
      <c r="G150" s="16" t="s">
        <v>561</v>
      </c>
      <c r="H150" s="17">
        <v>45625</v>
      </c>
      <c r="I150" s="17">
        <v>45658</v>
      </c>
      <c r="J150" s="17" t="s">
        <v>667</v>
      </c>
      <c r="K150" s="17" t="s">
        <v>100</v>
      </c>
      <c r="L150" s="17" t="s">
        <v>1374</v>
      </c>
      <c r="M150" s="17" t="s">
        <v>87</v>
      </c>
      <c r="N150" s="17" t="s">
        <v>82</v>
      </c>
      <c r="O150" s="17" t="s">
        <v>228</v>
      </c>
      <c r="P150" s="17" t="s">
        <v>230</v>
      </c>
      <c r="Q150" s="18">
        <v>450178.1</v>
      </c>
      <c r="R150" s="18">
        <v>382651.38</v>
      </c>
      <c r="S150" s="19">
        <f>Table4[[#This Row],[ESI funds 
(EUR)]]/Table4[[#This Row],[Total eligible expenditure allocated to the operation (EUR)]]</f>
        <v>0.84999998889328476</v>
      </c>
    </row>
    <row r="151" spans="1:19" ht="229.5" x14ac:dyDescent="0.25">
      <c r="A151" s="14">
        <v>147</v>
      </c>
      <c r="B151" s="4" t="s">
        <v>242</v>
      </c>
      <c r="C151" s="4" t="s">
        <v>348</v>
      </c>
      <c r="D151" s="18" t="s">
        <v>121</v>
      </c>
      <c r="E151" s="29" t="s">
        <v>196</v>
      </c>
      <c r="F151" s="4" t="s">
        <v>455</v>
      </c>
      <c r="G151" s="16" t="s">
        <v>562</v>
      </c>
      <c r="H151" s="17">
        <v>45625</v>
      </c>
      <c r="I151" s="17">
        <v>45968</v>
      </c>
      <c r="J151" s="17" t="s">
        <v>668</v>
      </c>
      <c r="K151" s="17" t="s">
        <v>100</v>
      </c>
      <c r="L151" s="17" t="s">
        <v>1374</v>
      </c>
      <c r="M151" s="17" t="s">
        <v>87</v>
      </c>
      <c r="N151" s="17" t="s">
        <v>82</v>
      </c>
      <c r="O151" s="17" t="s">
        <v>228</v>
      </c>
      <c r="P151" s="17" t="s">
        <v>230</v>
      </c>
      <c r="Q151" s="18">
        <v>758314.68</v>
      </c>
      <c r="R151" s="18">
        <v>600000</v>
      </c>
      <c r="S151" s="19">
        <f>Table4[[#This Row],[ESI funds 
(EUR)]]/Table4[[#This Row],[Total eligible expenditure allocated to the operation (EUR)]]</f>
        <v>0.7912282536848686</v>
      </c>
    </row>
    <row r="152" spans="1:19" ht="229.5" x14ac:dyDescent="0.25">
      <c r="A152" s="14">
        <v>148</v>
      </c>
      <c r="B152" s="4" t="s">
        <v>243</v>
      </c>
      <c r="C152" s="4" t="s">
        <v>349</v>
      </c>
      <c r="D152" s="18" t="s">
        <v>121</v>
      </c>
      <c r="E152" s="29" t="s">
        <v>196</v>
      </c>
      <c r="F152" s="4" t="s">
        <v>456</v>
      </c>
      <c r="G152" s="16" t="s">
        <v>563</v>
      </c>
      <c r="H152" s="17">
        <v>45625</v>
      </c>
      <c r="I152" s="17">
        <v>45990</v>
      </c>
      <c r="J152" s="17" t="s">
        <v>669</v>
      </c>
      <c r="K152" s="17" t="s">
        <v>100</v>
      </c>
      <c r="L152" s="17" t="s">
        <v>1374</v>
      </c>
      <c r="M152" s="17" t="s">
        <v>87</v>
      </c>
      <c r="N152" s="17" t="s">
        <v>82</v>
      </c>
      <c r="O152" s="17" t="s">
        <v>228</v>
      </c>
      <c r="P152" s="17" t="s">
        <v>230</v>
      </c>
      <c r="Q152" s="18">
        <v>551718</v>
      </c>
      <c r="R152" s="18">
        <v>468960.3</v>
      </c>
      <c r="S152" s="19">
        <f>Table4[[#This Row],[ESI funds 
(EUR)]]/Table4[[#This Row],[Total eligible expenditure allocated to the operation (EUR)]]</f>
        <v>0.85</v>
      </c>
    </row>
    <row r="153" spans="1:19" ht="216.75" x14ac:dyDescent="0.25">
      <c r="A153" s="14">
        <v>149</v>
      </c>
      <c r="B153" s="4" t="s">
        <v>330</v>
      </c>
      <c r="C153" s="4" t="s">
        <v>433</v>
      </c>
      <c r="D153" s="18" t="s">
        <v>121</v>
      </c>
      <c r="E153" s="29" t="s">
        <v>196</v>
      </c>
      <c r="F153" s="4" t="s">
        <v>543</v>
      </c>
      <c r="G153" s="16" t="s">
        <v>650</v>
      </c>
      <c r="H153" s="17">
        <v>45719</v>
      </c>
      <c r="I153" s="17">
        <v>46023</v>
      </c>
      <c r="J153" s="17" t="s">
        <v>704</v>
      </c>
      <c r="K153" s="17" t="s">
        <v>100</v>
      </c>
      <c r="L153" s="17" t="s">
        <v>1374</v>
      </c>
      <c r="M153" s="17" t="s">
        <v>87</v>
      </c>
      <c r="N153" s="17" t="s">
        <v>82</v>
      </c>
      <c r="O153" s="17" t="s">
        <v>228</v>
      </c>
      <c r="P153" s="17" t="s">
        <v>230</v>
      </c>
      <c r="Q153" s="18">
        <v>705880</v>
      </c>
      <c r="R153" s="18">
        <v>426087.96</v>
      </c>
      <c r="S153" s="19">
        <f>Table4[[#This Row],[ESI funds 
(EUR)]]/Table4[[#This Row],[Total eligible expenditure allocated to the operation (EUR)]]</f>
        <v>0.60362662208874029</v>
      </c>
    </row>
    <row r="154" spans="1:19" ht="191.25" x14ac:dyDescent="0.25">
      <c r="A154" s="14">
        <v>150</v>
      </c>
      <c r="B154" s="4" t="s">
        <v>933</v>
      </c>
      <c r="C154" s="4" t="s">
        <v>1002</v>
      </c>
      <c r="D154" s="18" t="s">
        <v>121</v>
      </c>
      <c r="E154" s="29" t="s">
        <v>196</v>
      </c>
      <c r="F154" s="4" t="s">
        <v>1066</v>
      </c>
      <c r="G154" s="16" t="s">
        <v>1138</v>
      </c>
      <c r="H154" s="17">
        <v>45756</v>
      </c>
      <c r="I154" s="17">
        <v>46660</v>
      </c>
      <c r="J154" s="17" t="s">
        <v>153</v>
      </c>
      <c r="K154" s="17" t="s">
        <v>103</v>
      </c>
      <c r="L154" s="17" t="s">
        <v>1378</v>
      </c>
      <c r="M154" s="17" t="s">
        <v>88</v>
      </c>
      <c r="N154" s="17" t="s">
        <v>82</v>
      </c>
      <c r="O154" s="17" t="s">
        <v>1255</v>
      </c>
      <c r="P154" s="17" t="s">
        <v>1314</v>
      </c>
      <c r="Q154" s="18">
        <v>1845000</v>
      </c>
      <c r="R154" s="18">
        <v>1499999.99</v>
      </c>
      <c r="S154" s="19">
        <f>Table4[[#This Row],[ESI funds 
(EUR)]]/Table4[[#This Row],[Total eligible expenditure allocated to the operation (EUR)]]</f>
        <v>0.81300812466124661</v>
      </c>
    </row>
    <row r="155" spans="1:19" ht="165.75" x14ac:dyDescent="0.25">
      <c r="A155" s="14">
        <v>151</v>
      </c>
      <c r="B155" s="4" t="s">
        <v>992</v>
      </c>
      <c r="C155" s="4" t="s">
        <v>1053</v>
      </c>
      <c r="D155" s="18" t="s">
        <v>121</v>
      </c>
      <c r="E155" s="29" t="s">
        <v>196</v>
      </c>
      <c r="F155" s="4" t="s">
        <v>1125</v>
      </c>
      <c r="G155" s="16" t="s">
        <v>1196</v>
      </c>
      <c r="H155" s="17">
        <v>45883</v>
      </c>
      <c r="I155" s="17">
        <v>46059</v>
      </c>
      <c r="J155" s="17" t="s">
        <v>1229</v>
      </c>
      <c r="K155" s="17" t="s">
        <v>110</v>
      </c>
      <c r="L155" s="17" t="s">
        <v>1383</v>
      </c>
      <c r="M155" s="17" t="s">
        <v>87</v>
      </c>
      <c r="N155" s="17" t="s">
        <v>82</v>
      </c>
      <c r="O155" s="17" t="s">
        <v>228</v>
      </c>
      <c r="P155" s="17" t="s">
        <v>230</v>
      </c>
      <c r="Q155" s="18">
        <v>1055948</v>
      </c>
      <c r="R155" s="18">
        <v>499999.99</v>
      </c>
      <c r="S155" s="19">
        <f>Table4[[#This Row],[ESI funds 
(EUR)]]/Table4[[#This Row],[Total eligible expenditure allocated to the operation (EUR)]]</f>
        <v>0.47350815570463695</v>
      </c>
    </row>
    <row r="156" spans="1:19" ht="178.5" x14ac:dyDescent="0.25">
      <c r="A156" s="14">
        <v>152</v>
      </c>
      <c r="B156" s="4" t="s">
        <v>936</v>
      </c>
      <c r="C156" s="4" t="s">
        <v>1004</v>
      </c>
      <c r="D156" s="18" t="s">
        <v>121</v>
      </c>
      <c r="E156" s="29" t="s">
        <v>196</v>
      </c>
      <c r="F156" s="4" t="s">
        <v>1069</v>
      </c>
      <c r="G156" s="16" t="s">
        <v>1141</v>
      </c>
      <c r="H156" s="17">
        <v>45772</v>
      </c>
      <c r="I156" s="17">
        <v>46631</v>
      </c>
      <c r="J156" s="17" t="s">
        <v>158</v>
      </c>
      <c r="K156" s="17" t="s">
        <v>108</v>
      </c>
      <c r="L156" s="17" t="s">
        <v>1371</v>
      </c>
      <c r="M156" s="17" t="s">
        <v>88</v>
      </c>
      <c r="N156" s="17" t="s">
        <v>82</v>
      </c>
      <c r="O156" s="17" t="s">
        <v>1258</v>
      </c>
      <c r="P156" s="17" t="s">
        <v>1317</v>
      </c>
      <c r="Q156" s="18">
        <v>3954345.88</v>
      </c>
      <c r="R156" s="18">
        <v>3361193.99</v>
      </c>
      <c r="S156" s="19">
        <f>Table4[[#This Row],[ESI funds 
(EUR)]]/Table4[[#This Row],[Total eligible expenditure allocated to the operation (EUR)]]</f>
        <v>0.8499999979769095</v>
      </c>
    </row>
    <row r="157" spans="1:19" ht="216.75" x14ac:dyDescent="0.25">
      <c r="A157" s="14">
        <v>153</v>
      </c>
      <c r="B157" s="4" t="s">
        <v>1448</v>
      </c>
      <c r="C157" s="4" t="s">
        <v>17</v>
      </c>
      <c r="D157" s="18" t="s">
        <v>121</v>
      </c>
      <c r="E157" s="29" t="s">
        <v>196</v>
      </c>
      <c r="F157" s="4" t="s">
        <v>1449</v>
      </c>
      <c r="G157" s="16" t="s">
        <v>1450</v>
      </c>
      <c r="H157" s="17">
        <v>45960</v>
      </c>
      <c r="I157" s="17">
        <v>46661</v>
      </c>
      <c r="J157" s="17" t="s">
        <v>150</v>
      </c>
      <c r="K157" s="17" t="s">
        <v>100</v>
      </c>
      <c r="L157" s="17" t="s">
        <v>1374</v>
      </c>
      <c r="M157" s="17" t="s">
        <v>1451</v>
      </c>
      <c r="N157" s="17" t="s">
        <v>82</v>
      </c>
      <c r="O157" s="17" t="s">
        <v>1452</v>
      </c>
      <c r="P157" s="17" t="s">
        <v>1453</v>
      </c>
      <c r="Q157" s="18">
        <v>2649710.2799999998</v>
      </c>
      <c r="R157" s="18">
        <v>2252253.73</v>
      </c>
      <c r="S157" s="19">
        <f>Table4[[#This Row],[ESI funds 
(EUR)]]/Table4[[#This Row],[Total eligible expenditure allocated to the operation (EUR)]]</f>
        <v>0.84999999698080209</v>
      </c>
    </row>
    <row r="158" spans="1:19" ht="229.5" x14ac:dyDescent="0.25">
      <c r="A158" s="14">
        <v>154</v>
      </c>
      <c r="B158" s="4" t="s">
        <v>168</v>
      </c>
      <c r="C158" s="4" t="s">
        <v>170</v>
      </c>
      <c r="D158" s="18" t="s">
        <v>121</v>
      </c>
      <c r="E158" s="29" t="s">
        <v>66</v>
      </c>
      <c r="F158" s="4" t="s">
        <v>172</v>
      </c>
      <c r="G158" s="16" t="s">
        <v>174</v>
      </c>
      <c r="H158" s="17">
        <v>45405</v>
      </c>
      <c r="I158" s="17"/>
      <c r="J158" s="17"/>
      <c r="K158" s="17"/>
      <c r="L158" s="17"/>
      <c r="M158" s="17"/>
      <c r="N158" s="17" t="s">
        <v>82</v>
      </c>
      <c r="O158" s="17" t="s">
        <v>1454</v>
      </c>
      <c r="P158" s="17" t="s">
        <v>1455</v>
      </c>
      <c r="Q158" s="18">
        <v>120140350.88</v>
      </c>
      <c r="R158" s="18">
        <v>64000000</v>
      </c>
      <c r="S158" s="19">
        <f>Table4[[#This Row],[ESI funds 
(EUR)]]/Table4[[#This Row],[Total eligible expenditure allocated to the operation (EUR)]]</f>
        <v>0.53271028036138535</v>
      </c>
    </row>
    <row r="159" spans="1:19" ht="204" x14ac:dyDescent="0.25">
      <c r="A159" s="14">
        <v>155</v>
      </c>
      <c r="B159" s="4" t="s">
        <v>24</v>
      </c>
      <c r="C159" s="4" t="s">
        <v>7</v>
      </c>
      <c r="D159" s="18" t="s">
        <v>121</v>
      </c>
      <c r="E159" s="29" t="s">
        <v>66</v>
      </c>
      <c r="F159" s="4" t="s">
        <v>43</v>
      </c>
      <c r="G159" s="16" t="s">
        <v>125</v>
      </c>
      <c r="H159" s="17">
        <v>45384</v>
      </c>
      <c r="I159" s="17">
        <v>45382</v>
      </c>
      <c r="J159" s="17" t="s">
        <v>147</v>
      </c>
      <c r="K159" s="17" t="s">
        <v>97</v>
      </c>
      <c r="L159" s="17" t="s">
        <v>1373</v>
      </c>
      <c r="M159" s="17" t="s">
        <v>85</v>
      </c>
      <c r="N159" s="17" t="s">
        <v>82</v>
      </c>
      <c r="O159" s="17" t="s">
        <v>71</v>
      </c>
      <c r="P159" s="17" t="s">
        <v>72</v>
      </c>
      <c r="Q159" s="18">
        <v>22811.73</v>
      </c>
      <c r="R159" s="18">
        <v>19389.79</v>
      </c>
      <c r="S159" s="19">
        <f>Table4[[#This Row],[ESI funds 
(EUR)]]/Table4[[#This Row],[Total eligible expenditure allocated to the operation (EUR)]]</f>
        <v>0.84999208740415577</v>
      </c>
    </row>
    <row r="160" spans="1:19" ht="102" x14ac:dyDescent="0.25">
      <c r="A160" s="14">
        <v>156</v>
      </c>
      <c r="B160" s="4" t="s">
        <v>25</v>
      </c>
      <c r="C160" s="4" t="s">
        <v>118</v>
      </c>
      <c r="D160" s="18" t="s">
        <v>121</v>
      </c>
      <c r="E160" s="29" t="s">
        <v>66</v>
      </c>
      <c r="F160" s="4" t="s">
        <v>44</v>
      </c>
      <c r="G160" s="16" t="s">
        <v>126</v>
      </c>
      <c r="H160" s="17">
        <v>45377</v>
      </c>
      <c r="I160" s="17">
        <v>45407</v>
      </c>
      <c r="J160" s="17" t="s">
        <v>148</v>
      </c>
      <c r="K160" s="17" t="s">
        <v>98</v>
      </c>
      <c r="L160" s="17" t="s">
        <v>1372</v>
      </c>
      <c r="M160" s="17" t="s">
        <v>86</v>
      </c>
      <c r="N160" s="17" t="s">
        <v>82</v>
      </c>
      <c r="O160" s="17" t="s">
        <v>71</v>
      </c>
      <c r="P160" s="17" t="s">
        <v>72</v>
      </c>
      <c r="Q160" s="18">
        <v>26212.75</v>
      </c>
      <c r="R160" s="18">
        <v>22280.83</v>
      </c>
      <c r="S160" s="19">
        <f>Table4[[#This Row],[ESI funds 
(EUR)]]/Table4[[#This Row],[Total eligible expenditure allocated to the operation (EUR)]]</f>
        <v>0.84999971387969597</v>
      </c>
    </row>
    <row r="161" spans="1:19" ht="89.25" x14ac:dyDescent="0.25">
      <c r="A161" s="14">
        <v>157</v>
      </c>
      <c r="B161" s="4" t="s">
        <v>26</v>
      </c>
      <c r="C161" s="4" t="s">
        <v>4</v>
      </c>
      <c r="D161" s="18" t="s">
        <v>121</v>
      </c>
      <c r="E161" s="29" t="s">
        <v>66</v>
      </c>
      <c r="F161" s="4" t="s">
        <v>45</v>
      </c>
      <c r="G161" s="16" t="s">
        <v>127</v>
      </c>
      <c r="H161" s="17">
        <v>45335</v>
      </c>
      <c r="I161" s="17">
        <v>45351</v>
      </c>
      <c r="J161" s="17" t="s">
        <v>149</v>
      </c>
      <c r="K161" s="17" t="s">
        <v>99</v>
      </c>
      <c r="L161" s="17" t="s">
        <v>1369</v>
      </c>
      <c r="M161" s="17" t="s">
        <v>86</v>
      </c>
      <c r="N161" s="17" t="s">
        <v>82</v>
      </c>
      <c r="O161" s="17" t="s">
        <v>71</v>
      </c>
      <c r="P161" s="17" t="s">
        <v>72</v>
      </c>
      <c r="Q161" s="18">
        <v>15760.83</v>
      </c>
      <c r="R161" s="18">
        <v>13396.7</v>
      </c>
      <c r="S161" s="19">
        <f>Table4[[#This Row],[ESI funds 
(EUR)]]/Table4[[#This Row],[Total eligible expenditure allocated to the operation (EUR)]]</f>
        <v>0.84999965103360675</v>
      </c>
    </row>
    <row r="162" spans="1:19" ht="165.75" x14ac:dyDescent="0.25">
      <c r="A162" s="14">
        <v>158</v>
      </c>
      <c r="B162" s="4" t="s">
        <v>27</v>
      </c>
      <c r="C162" s="4" t="s">
        <v>17</v>
      </c>
      <c r="D162" s="18" t="s">
        <v>121</v>
      </c>
      <c r="E162" s="29" t="s">
        <v>66</v>
      </c>
      <c r="F162" s="4" t="s">
        <v>46</v>
      </c>
      <c r="G162" s="16" t="s">
        <v>128</v>
      </c>
      <c r="H162" s="17">
        <v>45384</v>
      </c>
      <c r="I162" s="17">
        <v>45407</v>
      </c>
      <c r="J162" s="17" t="s">
        <v>150</v>
      </c>
      <c r="K162" s="17" t="s">
        <v>100</v>
      </c>
      <c r="L162" s="17" t="s">
        <v>1374</v>
      </c>
      <c r="M162" s="17" t="s">
        <v>87</v>
      </c>
      <c r="N162" s="17" t="s">
        <v>82</v>
      </c>
      <c r="O162" s="17" t="s">
        <v>71</v>
      </c>
      <c r="P162" s="17" t="s">
        <v>72</v>
      </c>
      <c r="Q162" s="18">
        <v>36498.769999999997</v>
      </c>
      <c r="R162" s="18">
        <v>31023.95</v>
      </c>
      <c r="S162" s="19">
        <f>Table4[[#This Row],[ESI funds 
(EUR)]]/Table4[[#This Row],[Total eligible expenditure allocated to the operation (EUR)]]</f>
        <v>0.84999987670817412</v>
      </c>
    </row>
    <row r="163" spans="1:19" ht="140.25" x14ac:dyDescent="0.25">
      <c r="A163" s="14">
        <v>159</v>
      </c>
      <c r="B163" s="4" t="s">
        <v>28</v>
      </c>
      <c r="C163" s="4" t="s">
        <v>15</v>
      </c>
      <c r="D163" s="18" t="s">
        <v>121</v>
      </c>
      <c r="E163" s="29" t="s">
        <v>66</v>
      </c>
      <c r="F163" s="4" t="s">
        <v>47</v>
      </c>
      <c r="G163" s="16" t="s">
        <v>129</v>
      </c>
      <c r="H163" s="17">
        <v>45386</v>
      </c>
      <c r="I163" s="17">
        <v>45392</v>
      </c>
      <c r="J163" s="17" t="s">
        <v>151</v>
      </c>
      <c r="K163" s="17" t="s">
        <v>101</v>
      </c>
      <c r="L163" s="17" t="s">
        <v>1379</v>
      </c>
      <c r="M163" s="17" t="s">
        <v>87</v>
      </c>
      <c r="N163" s="17" t="s">
        <v>82</v>
      </c>
      <c r="O163" s="17" t="s">
        <v>71</v>
      </c>
      <c r="P163" s="17" t="s">
        <v>72</v>
      </c>
      <c r="Q163" s="18">
        <v>22894.69</v>
      </c>
      <c r="R163" s="18">
        <v>19460.48</v>
      </c>
      <c r="S163" s="19">
        <f>Table4[[#This Row],[ESI funds 
(EUR)]]/Table4[[#This Row],[Total eligible expenditure allocated to the operation (EUR)]]</f>
        <v>0.84999971609137315</v>
      </c>
    </row>
    <row r="164" spans="1:19" ht="204" x14ac:dyDescent="0.25">
      <c r="A164" s="14">
        <v>160</v>
      </c>
      <c r="B164" s="4" t="s">
        <v>29</v>
      </c>
      <c r="C164" s="4" t="s">
        <v>10</v>
      </c>
      <c r="D164" s="18" t="s">
        <v>121</v>
      </c>
      <c r="E164" s="29" t="s">
        <v>66</v>
      </c>
      <c r="F164" s="4" t="s">
        <v>48</v>
      </c>
      <c r="G164" s="16" t="s">
        <v>130</v>
      </c>
      <c r="H164" s="17">
        <v>45348</v>
      </c>
      <c r="I164" s="17">
        <v>45365</v>
      </c>
      <c r="J164" s="17" t="s">
        <v>152</v>
      </c>
      <c r="K164" s="17" t="s">
        <v>102</v>
      </c>
      <c r="L164" s="17" t="s">
        <v>1370</v>
      </c>
      <c r="M164" s="17" t="s">
        <v>88</v>
      </c>
      <c r="N164" s="17" t="s">
        <v>82</v>
      </c>
      <c r="O164" s="17" t="s">
        <v>71</v>
      </c>
      <c r="P164" s="17" t="s">
        <v>72</v>
      </c>
      <c r="Q164" s="18">
        <v>54364.03</v>
      </c>
      <c r="R164" s="18">
        <v>46209.42</v>
      </c>
      <c r="S164" s="19">
        <f>Table4[[#This Row],[ESI funds 
(EUR)]]/Table4[[#This Row],[Total eligible expenditure allocated to the operation (EUR)]]</f>
        <v>0.84999989883016402</v>
      </c>
    </row>
    <row r="165" spans="1:19" ht="114.75" x14ac:dyDescent="0.25">
      <c r="A165" s="14">
        <v>161</v>
      </c>
      <c r="B165" s="4" t="s">
        <v>30</v>
      </c>
      <c r="C165" s="4" t="s">
        <v>8</v>
      </c>
      <c r="D165" s="18" t="s">
        <v>121</v>
      </c>
      <c r="E165" s="29" t="s">
        <v>66</v>
      </c>
      <c r="F165" s="4" t="s">
        <v>49</v>
      </c>
      <c r="G165" s="16" t="s">
        <v>131</v>
      </c>
      <c r="H165" s="17">
        <v>45385</v>
      </c>
      <c r="I165" s="17">
        <v>45380</v>
      </c>
      <c r="J165" s="17" t="s">
        <v>153</v>
      </c>
      <c r="K165" s="17" t="s">
        <v>103</v>
      </c>
      <c r="L165" s="17" t="s">
        <v>1378</v>
      </c>
      <c r="M165" s="17" t="s">
        <v>88</v>
      </c>
      <c r="N165" s="17" t="s">
        <v>82</v>
      </c>
      <c r="O165" s="17" t="s">
        <v>71</v>
      </c>
      <c r="P165" s="17" t="s">
        <v>72</v>
      </c>
      <c r="Q165" s="18">
        <v>61845.51</v>
      </c>
      <c r="R165" s="18">
        <v>52568.68</v>
      </c>
      <c r="S165" s="19">
        <f>Table4[[#This Row],[ESI funds 
(EUR)]]/Table4[[#This Row],[Total eligible expenditure allocated to the operation (EUR)]]</f>
        <v>0.84999994340737106</v>
      </c>
    </row>
    <row r="166" spans="1:19" ht="76.5" x14ac:dyDescent="0.25">
      <c r="A166" s="14">
        <v>162</v>
      </c>
      <c r="B166" s="4" t="s">
        <v>31</v>
      </c>
      <c r="C166" s="4" t="s">
        <v>11</v>
      </c>
      <c r="D166" s="18" t="s">
        <v>121</v>
      </c>
      <c r="E166" s="29" t="s">
        <v>66</v>
      </c>
      <c r="F166" s="4" t="s">
        <v>50</v>
      </c>
      <c r="G166" s="16" t="s">
        <v>132</v>
      </c>
      <c r="H166" s="17">
        <v>45384</v>
      </c>
      <c r="I166" s="17">
        <v>45370</v>
      </c>
      <c r="J166" s="17" t="s">
        <v>154</v>
      </c>
      <c r="K166" s="17" t="s">
        <v>104</v>
      </c>
      <c r="L166" s="17" t="s">
        <v>1375</v>
      </c>
      <c r="M166" s="17" t="s">
        <v>88</v>
      </c>
      <c r="N166" s="17" t="s">
        <v>82</v>
      </c>
      <c r="O166" s="17" t="s">
        <v>71</v>
      </c>
      <c r="P166" s="17" t="s">
        <v>72</v>
      </c>
      <c r="Q166" s="18">
        <v>13089.79</v>
      </c>
      <c r="R166" s="18">
        <v>11126.32</v>
      </c>
      <c r="S166" s="19">
        <f>Table4[[#This Row],[ESI funds 
(EUR)]]/Table4[[#This Row],[Total eligible expenditure allocated to the operation (EUR)]]</f>
        <v>0.84999988540687044</v>
      </c>
    </row>
    <row r="167" spans="1:19" ht="204" x14ac:dyDescent="0.25">
      <c r="A167" s="14">
        <v>163</v>
      </c>
      <c r="B167" s="4" t="s">
        <v>32</v>
      </c>
      <c r="C167" s="4" t="s">
        <v>16</v>
      </c>
      <c r="D167" s="18" t="s">
        <v>121</v>
      </c>
      <c r="E167" s="29" t="s">
        <v>66</v>
      </c>
      <c r="F167" s="4" t="s">
        <v>51</v>
      </c>
      <c r="G167" s="16" t="s">
        <v>133</v>
      </c>
      <c r="H167" s="17">
        <v>45384</v>
      </c>
      <c r="I167" s="17">
        <v>45390</v>
      </c>
      <c r="J167" s="17" t="s">
        <v>155</v>
      </c>
      <c r="K167" s="17" t="s">
        <v>105</v>
      </c>
      <c r="L167" s="17" t="s">
        <v>1376</v>
      </c>
      <c r="M167" s="17" t="s">
        <v>87</v>
      </c>
      <c r="N167" s="17" t="s">
        <v>82</v>
      </c>
      <c r="O167" s="17" t="s">
        <v>71</v>
      </c>
      <c r="P167" s="17" t="s">
        <v>72</v>
      </c>
      <c r="Q167" s="18">
        <v>9315.4699999999993</v>
      </c>
      <c r="R167" s="18">
        <v>7918.14</v>
      </c>
      <c r="S167" s="19">
        <f>Table4[[#This Row],[ESI funds 
(EUR)]]/Table4[[#This Row],[Total eligible expenditure allocated to the operation (EUR)]]</f>
        <v>0.84999898019101572</v>
      </c>
    </row>
    <row r="168" spans="1:19" ht="153" x14ac:dyDescent="0.25">
      <c r="A168" s="14">
        <v>164</v>
      </c>
      <c r="B168" s="4" t="s">
        <v>33</v>
      </c>
      <c r="C168" s="4" t="s">
        <v>18</v>
      </c>
      <c r="D168" s="18" t="s">
        <v>121</v>
      </c>
      <c r="E168" s="29" t="s">
        <v>66</v>
      </c>
      <c r="F168" s="4" t="s">
        <v>52</v>
      </c>
      <c r="G168" s="16" t="s">
        <v>134</v>
      </c>
      <c r="H168" s="17">
        <v>45384</v>
      </c>
      <c r="I168" s="17">
        <v>45392</v>
      </c>
      <c r="J168" s="17" t="s">
        <v>156</v>
      </c>
      <c r="K168" s="17" t="s">
        <v>106</v>
      </c>
      <c r="L168" s="17" t="s">
        <v>1377</v>
      </c>
      <c r="M168" s="17" t="s">
        <v>86</v>
      </c>
      <c r="N168" s="17" t="s">
        <v>82</v>
      </c>
      <c r="O168" s="17" t="s">
        <v>71</v>
      </c>
      <c r="P168" s="17" t="s">
        <v>72</v>
      </c>
      <c r="Q168" s="18">
        <v>26245.93</v>
      </c>
      <c r="R168" s="18">
        <v>22309.03</v>
      </c>
      <c r="S168" s="19">
        <f>Table4[[#This Row],[ESI funds 
(EUR)]]/Table4[[#This Row],[Total eligible expenditure allocated to the operation (EUR)]]</f>
        <v>0.84999959993797125</v>
      </c>
    </row>
    <row r="169" spans="1:19" ht="89.25" x14ac:dyDescent="0.25">
      <c r="A169" s="14">
        <v>165</v>
      </c>
      <c r="B169" s="4" t="s">
        <v>34</v>
      </c>
      <c r="C169" s="4" t="s">
        <v>6</v>
      </c>
      <c r="D169" s="18" t="s">
        <v>121</v>
      </c>
      <c r="E169" s="29" t="s">
        <v>66</v>
      </c>
      <c r="F169" s="4" t="s">
        <v>53</v>
      </c>
      <c r="G169" s="16" t="s">
        <v>135</v>
      </c>
      <c r="H169" s="17">
        <v>45393</v>
      </c>
      <c r="I169" s="17">
        <v>45399</v>
      </c>
      <c r="J169" s="17" t="s">
        <v>157</v>
      </c>
      <c r="K169" s="17" t="s">
        <v>107</v>
      </c>
      <c r="L169" s="17" t="s">
        <v>1381</v>
      </c>
      <c r="M169" s="17" t="s">
        <v>86</v>
      </c>
      <c r="N169" s="17" t="s">
        <v>82</v>
      </c>
      <c r="O169" s="17" t="s">
        <v>71</v>
      </c>
      <c r="P169" s="17" t="s">
        <v>72</v>
      </c>
      <c r="Q169" s="18">
        <v>10421.33</v>
      </c>
      <c r="R169" s="18">
        <v>8858.1299999999992</v>
      </c>
      <c r="S169" s="19">
        <f>Table4[[#This Row],[ESI funds 
(EUR)]]/Table4[[#This Row],[Total eligible expenditure allocated to the operation (EUR)]]</f>
        <v>0.84999995202147893</v>
      </c>
    </row>
    <row r="170" spans="1:19" ht="229.5" x14ac:dyDescent="0.25">
      <c r="A170" s="14">
        <v>166</v>
      </c>
      <c r="B170" s="4" t="s">
        <v>35</v>
      </c>
      <c r="C170" s="4" t="s">
        <v>14</v>
      </c>
      <c r="D170" s="18" t="s">
        <v>121</v>
      </c>
      <c r="E170" s="29" t="s">
        <v>66</v>
      </c>
      <c r="F170" s="4" t="s">
        <v>54</v>
      </c>
      <c r="G170" s="16" t="s">
        <v>136</v>
      </c>
      <c r="H170" s="17">
        <v>45366</v>
      </c>
      <c r="I170" s="17">
        <v>45376</v>
      </c>
      <c r="J170" s="17" t="s">
        <v>158</v>
      </c>
      <c r="K170" s="17" t="s">
        <v>108</v>
      </c>
      <c r="L170" s="17" t="s">
        <v>1371</v>
      </c>
      <c r="M170" s="17" t="s">
        <v>88</v>
      </c>
      <c r="N170" s="17" t="s">
        <v>82</v>
      </c>
      <c r="O170" s="17" t="s">
        <v>71</v>
      </c>
      <c r="P170" s="17" t="s">
        <v>72</v>
      </c>
      <c r="Q170" s="18">
        <v>26444.69</v>
      </c>
      <c r="R170" s="18">
        <v>22477.98</v>
      </c>
      <c r="S170" s="19">
        <f>Table4[[#This Row],[ESI funds 
(EUR)]]/Table4[[#This Row],[Total eligible expenditure allocated to the operation (EUR)]]</f>
        <v>0.84999975420396312</v>
      </c>
    </row>
    <row r="171" spans="1:19" ht="178.5" x14ac:dyDescent="0.25">
      <c r="A171" s="14">
        <v>167</v>
      </c>
      <c r="B171" s="4" t="s">
        <v>36</v>
      </c>
      <c r="C171" s="4" t="s">
        <v>20</v>
      </c>
      <c r="D171" s="18" t="s">
        <v>121</v>
      </c>
      <c r="E171" s="29" t="s">
        <v>66</v>
      </c>
      <c r="F171" s="4" t="s">
        <v>55</v>
      </c>
      <c r="G171" s="16" t="s">
        <v>137</v>
      </c>
      <c r="H171" s="17">
        <v>45441</v>
      </c>
      <c r="I171" s="17">
        <v>45406</v>
      </c>
      <c r="J171" s="17" t="s">
        <v>159</v>
      </c>
      <c r="K171" s="17" t="s">
        <v>109</v>
      </c>
      <c r="L171" s="17" t="s">
        <v>1387</v>
      </c>
      <c r="M171" s="17" t="s">
        <v>88</v>
      </c>
      <c r="N171" s="17" t="s">
        <v>82</v>
      </c>
      <c r="O171" s="17" t="s">
        <v>71</v>
      </c>
      <c r="P171" s="17" t="s">
        <v>72</v>
      </c>
      <c r="Q171" s="18">
        <v>32771.660000000003</v>
      </c>
      <c r="R171" s="18">
        <v>27855.91</v>
      </c>
      <c r="S171" s="19">
        <f>Table4[[#This Row],[ESI funds 
(EUR)]]/Table4[[#This Row],[Total eligible expenditure allocated to the operation (EUR)]]</f>
        <v>0.84999996948583001</v>
      </c>
    </row>
    <row r="172" spans="1:19" ht="191.25" x14ac:dyDescent="0.25">
      <c r="A172" s="14">
        <v>168</v>
      </c>
      <c r="B172" s="4" t="s">
        <v>37</v>
      </c>
      <c r="C172" s="4" t="s">
        <v>119</v>
      </c>
      <c r="D172" s="18" t="s">
        <v>121</v>
      </c>
      <c r="E172" s="29" t="s">
        <v>66</v>
      </c>
      <c r="F172" s="4" t="s">
        <v>56</v>
      </c>
      <c r="G172" s="16" t="s">
        <v>138</v>
      </c>
      <c r="H172" s="17">
        <v>45407</v>
      </c>
      <c r="I172" s="17">
        <v>45396</v>
      </c>
      <c r="J172" s="17" t="s">
        <v>160</v>
      </c>
      <c r="K172" s="17" t="s">
        <v>110</v>
      </c>
      <c r="L172" s="17" t="s">
        <v>1383</v>
      </c>
      <c r="M172" s="17" t="s">
        <v>87</v>
      </c>
      <c r="N172" s="17" t="s">
        <v>82</v>
      </c>
      <c r="O172" s="17" t="s">
        <v>71</v>
      </c>
      <c r="P172" s="17" t="s">
        <v>72</v>
      </c>
      <c r="Q172" s="18">
        <v>22546.29</v>
      </c>
      <c r="R172" s="18">
        <v>19164.34</v>
      </c>
      <c r="S172" s="19">
        <f>Table4[[#This Row],[ESI funds 
(EUR)]]/Table4[[#This Row],[Total eligible expenditure allocated to the operation (EUR)]]</f>
        <v>0.84999971170423161</v>
      </c>
    </row>
    <row r="173" spans="1:19" ht="63.75" x14ac:dyDescent="0.25">
      <c r="A173" s="14">
        <v>169</v>
      </c>
      <c r="B173" s="4" t="s">
        <v>38</v>
      </c>
      <c r="C173" s="4" t="s">
        <v>5</v>
      </c>
      <c r="D173" s="18" t="s">
        <v>121</v>
      </c>
      <c r="E173" s="29" t="s">
        <v>66</v>
      </c>
      <c r="F173" s="4" t="s">
        <v>57</v>
      </c>
      <c r="G173" s="16" t="s">
        <v>139</v>
      </c>
      <c r="H173" s="17">
        <v>45404</v>
      </c>
      <c r="I173" s="17">
        <v>45411</v>
      </c>
      <c r="J173" s="17" t="s">
        <v>161</v>
      </c>
      <c r="K173" s="17" t="s">
        <v>111</v>
      </c>
      <c r="L173" s="17" t="s">
        <v>1382</v>
      </c>
      <c r="M173" s="17" t="s">
        <v>86</v>
      </c>
      <c r="N173" s="17" t="s">
        <v>82</v>
      </c>
      <c r="O173" s="17" t="s">
        <v>71</v>
      </c>
      <c r="P173" s="17" t="s">
        <v>72</v>
      </c>
      <c r="Q173" s="18">
        <v>36697.86</v>
      </c>
      <c r="R173" s="18">
        <v>31193.18</v>
      </c>
      <c r="S173" s="19">
        <f>Table4[[#This Row],[ESI funds 
(EUR)]]/Table4[[#This Row],[Total eligible expenditure allocated to the operation (EUR)]]</f>
        <v>0.84999997275045469</v>
      </c>
    </row>
    <row r="174" spans="1:19" ht="178.5" x14ac:dyDescent="0.25">
      <c r="A174" s="14">
        <v>170</v>
      </c>
      <c r="B174" s="4" t="s">
        <v>39</v>
      </c>
      <c r="C174" s="4" t="s">
        <v>19</v>
      </c>
      <c r="D174" s="18" t="s">
        <v>121</v>
      </c>
      <c r="E174" s="29" t="s">
        <v>66</v>
      </c>
      <c r="F174" s="4" t="s">
        <v>58</v>
      </c>
      <c r="G174" s="16" t="s">
        <v>140</v>
      </c>
      <c r="H174" s="17">
        <v>45392</v>
      </c>
      <c r="I174" s="17">
        <v>45412</v>
      </c>
      <c r="J174" s="17" t="s">
        <v>162</v>
      </c>
      <c r="K174" s="17" t="s">
        <v>112</v>
      </c>
      <c r="L174" s="17" t="s">
        <v>1380</v>
      </c>
      <c r="M174" s="17" t="s">
        <v>86</v>
      </c>
      <c r="N174" s="17" t="s">
        <v>82</v>
      </c>
      <c r="O174" s="17" t="s">
        <v>71</v>
      </c>
      <c r="P174" s="17" t="s">
        <v>72</v>
      </c>
      <c r="Q174" s="18">
        <v>24275</v>
      </c>
      <c r="R174" s="18">
        <v>20633.75</v>
      </c>
      <c r="S174" s="19">
        <f>Table4[[#This Row],[ESI funds 
(EUR)]]/Table4[[#This Row],[Total eligible expenditure allocated to the operation (EUR)]]</f>
        <v>0.85</v>
      </c>
    </row>
    <row r="175" spans="1:19" ht="191.25" x14ac:dyDescent="0.25">
      <c r="A175" s="14">
        <v>171</v>
      </c>
      <c r="B175" s="4" t="s">
        <v>40</v>
      </c>
      <c r="C175" s="4" t="s">
        <v>9</v>
      </c>
      <c r="D175" s="18" t="s">
        <v>121</v>
      </c>
      <c r="E175" s="29" t="s">
        <v>66</v>
      </c>
      <c r="F175" s="4" t="s">
        <v>59</v>
      </c>
      <c r="G175" s="16" t="s">
        <v>141</v>
      </c>
      <c r="H175" s="17">
        <v>45407</v>
      </c>
      <c r="I175" s="17">
        <v>45397</v>
      </c>
      <c r="J175" s="17" t="s">
        <v>163</v>
      </c>
      <c r="K175" s="17" t="s">
        <v>113</v>
      </c>
      <c r="L175" s="17" t="s">
        <v>1384</v>
      </c>
      <c r="M175" s="17" t="s">
        <v>86</v>
      </c>
      <c r="N175" s="17" t="s">
        <v>82</v>
      </c>
      <c r="O175" s="17" t="s">
        <v>71</v>
      </c>
      <c r="P175" s="17" t="s">
        <v>72</v>
      </c>
      <c r="Q175" s="18">
        <v>25781.4</v>
      </c>
      <c r="R175" s="18">
        <v>21914.19</v>
      </c>
      <c r="S175" s="19">
        <f>Table4[[#This Row],[ESI funds 
(EUR)]]/Table4[[#This Row],[Total eligible expenditure allocated to the operation (EUR)]]</f>
        <v>0.84999999999999987</v>
      </c>
    </row>
    <row r="176" spans="1:19" ht="216.75" x14ac:dyDescent="0.25">
      <c r="A176" s="14">
        <v>172</v>
      </c>
      <c r="B176" s="4" t="s">
        <v>41</v>
      </c>
      <c r="C176" s="4" t="s">
        <v>12</v>
      </c>
      <c r="D176" s="18" t="s">
        <v>121</v>
      </c>
      <c r="E176" s="29" t="s">
        <v>66</v>
      </c>
      <c r="F176" s="4" t="s">
        <v>60</v>
      </c>
      <c r="G176" s="16" t="s">
        <v>142</v>
      </c>
      <c r="H176" s="17">
        <v>45408</v>
      </c>
      <c r="I176" s="17">
        <v>45409</v>
      </c>
      <c r="J176" s="17" t="s">
        <v>164</v>
      </c>
      <c r="K176" s="17" t="s">
        <v>114</v>
      </c>
      <c r="L176" s="17" t="s">
        <v>1385</v>
      </c>
      <c r="M176" s="17" t="s">
        <v>88</v>
      </c>
      <c r="N176" s="17" t="s">
        <v>82</v>
      </c>
      <c r="O176" s="17" t="s">
        <v>71</v>
      </c>
      <c r="P176" s="17" t="s">
        <v>72</v>
      </c>
      <c r="Q176" s="18">
        <v>42637.2</v>
      </c>
      <c r="R176" s="18">
        <v>36241.61</v>
      </c>
      <c r="S176" s="19">
        <f>Table4[[#This Row],[ESI funds 
(EUR)]]/Table4[[#This Row],[Total eligible expenditure allocated to the operation (EUR)]]</f>
        <v>0.84999976546302303</v>
      </c>
    </row>
    <row r="177" spans="1:19" ht="191.25" x14ac:dyDescent="0.25">
      <c r="A177" s="14">
        <v>173</v>
      </c>
      <c r="B177" s="4" t="s">
        <v>42</v>
      </c>
      <c r="C177" s="4" t="s">
        <v>3</v>
      </c>
      <c r="D177" s="18" t="s">
        <v>121</v>
      </c>
      <c r="E177" s="29" t="s">
        <v>66</v>
      </c>
      <c r="F177" s="4" t="s">
        <v>61</v>
      </c>
      <c r="G177" s="16" t="s">
        <v>143</v>
      </c>
      <c r="H177" s="17">
        <v>45412</v>
      </c>
      <c r="I177" s="17">
        <v>45412</v>
      </c>
      <c r="J177" s="17" t="s">
        <v>165</v>
      </c>
      <c r="K177" s="17" t="s">
        <v>115</v>
      </c>
      <c r="L177" s="17" t="s">
        <v>1386</v>
      </c>
      <c r="M177" s="17" t="s">
        <v>88</v>
      </c>
      <c r="N177" s="17" t="s">
        <v>82</v>
      </c>
      <c r="O177" s="17" t="s">
        <v>71</v>
      </c>
      <c r="P177" s="17" t="s">
        <v>72</v>
      </c>
      <c r="Q177" s="18">
        <v>39816.75</v>
      </c>
      <c r="R177" s="18">
        <v>33844.230000000003</v>
      </c>
      <c r="S177" s="19">
        <f>Table4[[#This Row],[ESI funds 
(EUR)]]/Table4[[#This Row],[Total eligible expenditure allocated to the operation (EUR)]]</f>
        <v>0.8499998116370624</v>
      </c>
    </row>
    <row r="178" spans="1:19" ht="114.75" x14ac:dyDescent="0.25">
      <c r="A178" s="14">
        <v>174</v>
      </c>
      <c r="B178" s="4" t="s">
        <v>178</v>
      </c>
      <c r="C178" s="4" t="s">
        <v>187</v>
      </c>
      <c r="D178" s="18" t="s">
        <v>121</v>
      </c>
      <c r="E178" s="29" t="s">
        <v>66</v>
      </c>
      <c r="F178" s="4" t="s">
        <v>197</v>
      </c>
      <c r="G178" s="16" t="s">
        <v>206</v>
      </c>
      <c r="H178" s="17">
        <v>45574</v>
      </c>
      <c r="I178" s="17">
        <v>46280</v>
      </c>
      <c r="J178" s="17" t="s">
        <v>215</v>
      </c>
      <c r="K178" s="17" t="s">
        <v>99</v>
      </c>
      <c r="L178" s="17" t="s">
        <v>1369</v>
      </c>
      <c r="M178" s="17" t="s">
        <v>86</v>
      </c>
      <c r="N178" s="17" t="s">
        <v>82</v>
      </c>
      <c r="O178" s="17" t="s">
        <v>227</v>
      </c>
      <c r="P178" s="17" t="s">
        <v>229</v>
      </c>
      <c r="Q178" s="18">
        <v>1199509.3400000001</v>
      </c>
      <c r="R178" s="18">
        <v>1019582.93</v>
      </c>
      <c r="S178" s="19">
        <f>Table4[[#This Row],[ESI funds 
(EUR)]]/Table4[[#This Row],[Total eligible expenditure allocated to the operation (EUR)]]</f>
        <v>0.84999999249693214</v>
      </c>
    </row>
    <row r="179" spans="1:19" ht="191.25" x14ac:dyDescent="0.25">
      <c r="A179" s="14">
        <v>175</v>
      </c>
      <c r="B179" s="4" t="s">
        <v>323</v>
      </c>
      <c r="C179" s="4" t="s">
        <v>428</v>
      </c>
      <c r="D179" s="18" t="s">
        <v>121</v>
      </c>
      <c r="E179" s="29" t="s">
        <v>66</v>
      </c>
      <c r="F179" s="4" t="s">
        <v>536</v>
      </c>
      <c r="G179" s="16" t="s">
        <v>643</v>
      </c>
      <c r="H179" s="17">
        <v>45665</v>
      </c>
      <c r="I179" s="17">
        <v>46327</v>
      </c>
      <c r="J179" s="17" t="s">
        <v>699</v>
      </c>
      <c r="K179" s="17" t="s">
        <v>102</v>
      </c>
      <c r="L179" s="17" t="s">
        <v>1370</v>
      </c>
      <c r="M179" s="17" t="s">
        <v>88</v>
      </c>
      <c r="N179" s="17" t="s">
        <v>82</v>
      </c>
      <c r="O179" s="17" t="s">
        <v>783</v>
      </c>
      <c r="P179" s="17" t="s">
        <v>872</v>
      </c>
      <c r="Q179" s="18">
        <v>866679.19</v>
      </c>
      <c r="R179" s="18">
        <v>736677.31</v>
      </c>
      <c r="S179" s="19">
        <f>Table4[[#This Row],[ESI funds 
(EUR)]]/Table4[[#This Row],[Total eligible expenditure allocated to the operation (EUR)]]</f>
        <v>0.84999999826925587</v>
      </c>
    </row>
    <row r="180" spans="1:19" ht="216.75" x14ac:dyDescent="0.25">
      <c r="A180" s="14">
        <v>176</v>
      </c>
      <c r="B180" s="4" t="s">
        <v>1456</v>
      </c>
      <c r="C180" s="4" t="s">
        <v>9</v>
      </c>
      <c r="D180" s="18" t="s">
        <v>121</v>
      </c>
      <c r="E180" s="29" t="s">
        <v>66</v>
      </c>
      <c r="F180" s="4" t="s">
        <v>1457</v>
      </c>
      <c r="G180" s="16" t="s">
        <v>1458</v>
      </c>
      <c r="H180" s="17">
        <v>45931</v>
      </c>
      <c r="I180" s="17">
        <v>46389</v>
      </c>
      <c r="J180" s="17" t="s">
        <v>163</v>
      </c>
      <c r="K180" s="17" t="s">
        <v>113</v>
      </c>
      <c r="L180" s="17" t="s">
        <v>1384</v>
      </c>
      <c r="M180" s="17" t="s">
        <v>86</v>
      </c>
      <c r="N180" s="17" t="s">
        <v>82</v>
      </c>
      <c r="O180" s="17" t="s">
        <v>822</v>
      </c>
      <c r="P180" s="17" t="s">
        <v>911</v>
      </c>
      <c r="Q180" s="18">
        <v>5834754.5</v>
      </c>
      <c r="R180" s="18">
        <v>4958607.76</v>
      </c>
      <c r="S180" s="19">
        <f>Table4[[#This Row],[ESI funds 
(EUR)]]/Table4[[#This Row],[Total eligible expenditure allocated to the operation (EUR)]]</f>
        <v>0.84983999926646436</v>
      </c>
    </row>
    <row r="181" spans="1:19" ht="102" x14ac:dyDescent="0.25">
      <c r="A181" s="14">
        <v>177</v>
      </c>
      <c r="B181" s="4" t="s">
        <v>286</v>
      </c>
      <c r="C181" s="4" t="s">
        <v>392</v>
      </c>
      <c r="D181" s="18" t="s">
        <v>121</v>
      </c>
      <c r="E181" s="29" t="s">
        <v>66</v>
      </c>
      <c r="F181" s="4" t="s">
        <v>499</v>
      </c>
      <c r="G181" s="16" t="s">
        <v>606</v>
      </c>
      <c r="H181" s="17">
        <v>45636</v>
      </c>
      <c r="I181" s="17">
        <v>46447</v>
      </c>
      <c r="J181" s="17" t="s">
        <v>684</v>
      </c>
      <c r="K181" s="17" t="s">
        <v>107</v>
      </c>
      <c r="L181" s="17" t="s">
        <v>1381</v>
      </c>
      <c r="M181" s="17" t="s">
        <v>86</v>
      </c>
      <c r="N181" s="17" t="s">
        <v>82</v>
      </c>
      <c r="O181" s="17" t="s">
        <v>783</v>
      </c>
      <c r="P181" s="17" t="s">
        <v>872</v>
      </c>
      <c r="Q181" s="18">
        <v>2603354.9500000002</v>
      </c>
      <c r="R181" s="18">
        <v>2082683.96</v>
      </c>
      <c r="S181" s="19">
        <f>Table4[[#This Row],[ESI funds 
(EUR)]]/Table4[[#This Row],[Total eligible expenditure allocated to the operation (EUR)]]</f>
        <v>0.79999999999999993</v>
      </c>
    </row>
    <row r="182" spans="1:19" ht="293.25" x14ac:dyDescent="0.25">
      <c r="A182" s="14">
        <v>178</v>
      </c>
      <c r="B182" s="4" t="s">
        <v>328</v>
      </c>
      <c r="C182" s="4" t="s">
        <v>432</v>
      </c>
      <c r="D182" s="18" t="s">
        <v>121</v>
      </c>
      <c r="E182" s="29" t="s">
        <v>66</v>
      </c>
      <c r="F182" s="4" t="s">
        <v>541</v>
      </c>
      <c r="G182" s="16" t="s">
        <v>648</v>
      </c>
      <c r="H182" s="17">
        <v>45691</v>
      </c>
      <c r="I182" s="17">
        <v>46543</v>
      </c>
      <c r="J182" s="17" t="s">
        <v>703</v>
      </c>
      <c r="K182" s="17" t="s">
        <v>108</v>
      </c>
      <c r="L182" s="17" t="s">
        <v>1371</v>
      </c>
      <c r="M182" s="17" t="s">
        <v>88</v>
      </c>
      <c r="N182" s="17" t="s">
        <v>82</v>
      </c>
      <c r="O182" s="17" t="s">
        <v>823</v>
      </c>
      <c r="P182" s="17" t="s">
        <v>912</v>
      </c>
      <c r="Q182" s="18">
        <v>3588820.88</v>
      </c>
      <c r="R182" s="18">
        <v>2881642</v>
      </c>
      <c r="S182" s="19">
        <f>Table4[[#This Row],[ESI funds 
(EUR)]]/Table4[[#This Row],[Total eligible expenditure allocated to the operation (EUR)]]</f>
        <v>0.8029495191746655</v>
      </c>
    </row>
    <row r="183" spans="1:19" ht="191.25" x14ac:dyDescent="0.25">
      <c r="A183" s="14">
        <v>179</v>
      </c>
      <c r="B183" s="4" t="s">
        <v>991</v>
      </c>
      <c r="C183" s="4" t="s">
        <v>1052</v>
      </c>
      <c r="D183" s="18" t="s">
        <v>121</v>
      </c>
      <c r="E183" s="29" t="s">
        <v>66</v>
      </c>
      <c r="F183" s="4" t="s">
        <v>1124</v>
      </c>
      <c r="G183" s="16" t="s">
        <v>1195</v>
      </c>
      <c r="H183" s="17">
        <v>45882</v>
      </c>
      <c r="I183" s="17">
        <v>46028</v>
      </c>
      <c r="J183" s="17" t="s">
        <v>1228</v>
      </c>
      <c r="K183" s="17" t="s">
        <v>103</v>
      </c>
      <c r="L183" s="17" t="s">
        <v>1378</v>
      </c>
      <c r="M183" s="17" t="s">
        <v>88</v>
      </c>
      <c r="N183" s="17" t="s">
        <v>82</v>
      </c>
      <c r="O183" s="17" t="s">
        <v>1309</v>
      </c>
      <c r="P183" s="17" t="s">
        <v>1368</v>
      </c>
      <c r="Q183" s="18">
        <v>1130000</v>
      </c>
      <c r="R183" s="18">
        <v>960500</v>
      </c>
      <c r="S183" s="19">
        <f>Table4[[#This Row],[ESI funds 
(EUR)]]/Table4[[#This Row],[Total eligible expenditure allocated to the operation (EUR)]]</f>
        <v>0.85</v>
      </c>
    </row>
    <row r="184" spans="1:19" ht="216.75" x14ac:dyDescent="0.25">
      <c r="A184" s="14">
        <v>180</v>
      </c>
      <c r="B184" s="4" t="s">
        <v>990</v>
      </c>
      <c r="C184" s="4" t="s">
        <v>8</v>
      </c>
      <c r="D184" s="18" t="s">
        <v>121</v>
      </c>
      <c r="E184" s="29" t="s">
        <v>66</v>
      </c>
      <c r="F184" s="4" t="s">
        <v>1123</v>
      </c>
      <c r="G184" s="16" t="s">
        <v>1194</v>
      </c>
      <c r="H184" s="17">
        <v>45881</v>
      </c>
      <c r="I184" s="17">
        <v>46844</v>
      </c>
      <c r="J184" s="17" t="s">
        <v>153</v>
      </c>
      <c r="K184" s="17" t="s">
        <v>103</v>
      </c>
      <c r="L184" s="17" t="s">
        <v>1378</v>
      </c>
      <c r="M184" s="17" t="s">
        <v>88</v>
      </c>
      <c r="N184" s="17" t="s">
        <v>82</v>
      </c>
      <c r="O184" s="17" t="s">
        <v>1309</v>
      </c>
      <c r="P184" s="17" t="s">
        <v>1368</v>
      </c>
      <c r="Q184" s="18">
        <v>4352730.5999999996</v>
      </c>
      <c r="R184" s="18">
        <v>1500000</v>
      </c>
      <c r="S184" s="19">
        <f>Table4[[#This Row],[ESI funds 
(EUR)]]/Table4[[#This Row],[Total eligible expenditure allocated to the operation (EUR)]]</f>
        <v>0.34461126539740367</v>
      </c>
    </row>
    <row r="185" spans="1:19" ht="216.75" x14ac:dyDescent="0.25">
      <c r="A185" s="14">
        <v>181</v>
      </c>
      <c r="B185" s="4" t="s">
        <v>1459</v>
      </c>
      <c r="C185" s="4" t="s">
        <v>1460</v>
      </c>
      <c r="D185" s="18" t="s">
        <v>121</v>
      </c>
      <c r="E185" s="29" t="s">
        <v>66</v>
      </c>
      <c r="F185" s="4" t="s">
        <v>1461</v>
      </c>
      <c r="G185" s="16" t="s">
        <v>1462</v>
      </c>
      <c r="H185" s="17">
        <v>45929</v>
      </c>
      <c r="I185" s="17">
        <v>46844</v>
      </c>
      <c r="J185" s="17" t="s">
        <v>153</v>
      </c>
      <c r="K185" s="17" t="s">
        <v>103</v>
      </c>
      <c r="L185" s="17" t="s">
        <v>1378</v>
      </c>
      <c r="M185" s="17" t="s">
        <v>88</v>
      </c>
      <c r="N185" s="17" t="s">
        <v>82</v>
      </c>
      <c r="O185" s="17" t="s">
        <v>1309</v>
      </c>
      <c r="P185" s="17" t="s">
        <v>1368</v>
      </c>
      <c r="Q185" s="18">
        <v>4000000</v>
      </c>
      <c r="R185" s="18">
        <v>2000000</v>
      </c>
      <c r="S185" s="19">
        <f>Table4[[#This Row],[ESI funds 
(EUR)]]/Table4[[#This Row],[Total eligible expenditure allocated to the operation (EUR)]]</f>
        <v>0.5</v>
      </c>
    </row>
    <row r="186" spans="1:19" ht="191.25" x14ac:dyDescent="0.25">
      <c r="A186" s="14">
        <v>182</v>
      </c>
      <c r="B186" s="4" t="s">
        <v>1463</v>
      </c>
      <c r="C186" s="4" t="s">
        <v>1052</v>
      </c>
      <c r="D186" s="18" t="s">
        <v>121</v>
      </c>
      <c r="E186" s="29" t="s">
        <v>66</v>
      </c>
      <c r="F186" s="4" t="s">
        <v>1464</v>
      </c>
      <c r="G186" s="16" t="s">
        <v>1465</v>
      </c>
      <c r="H186" s="17">
        <v>45939</v>
      </c>
      <c r="I186" s="17">
        <v>46523</v>
      </c>
      <c r="J186" s="17" t="s">
        <v>1228</v>
      </c>
      <c r="K186" s="17" t="s">
        <v>103</v>
      </c>
      <c r="L186" s="17" t="s">
        <v>1378</v>
      </c>
      <c r="M186" s="17" t="s">
        <v>88</v>
      </c>
      <c r="N186" s="17" t="s">
        <v>82</v>
      </c>
      <c r="O186" s="17" t="s">
        <v>1309</v>
      </c>
      <c r="P186" s="17" t="s">
        <v>1368</v>
      </c>
      <c r="Q186" s="18">
        <v>3293625.81</v>
      </c>
      <c r="R186" s="18">
        <v>1350000</v>
      </c>
      <c r="S186" s="19">
        <f>Table4[[#This Row],[ESI funds 
(EUR)]]/Table4[[#This Row],[Total eligible expenditure allocated to the operation (EUR)]]</f>
        <v>0.40988262719498181</v>
      </c>
    </row>
    <row r="187" spans="1:19" ht="191.25" x14ac:dyDescent="0.25">
      <c r="A187" s="14">
        <v>183</v>
      </c>
      <c r="B187" s="4" t="s">
        <v>924</v>
      </c>
      <c r="C187" s="4" t="s">
        <v>995</v>
      </c>
      <c r="D187" s="18" t="s">
        <v>121</v>
      </c>
      <c r="E187" s="29" t="s">
        <v>66</v>
      </c>
      <c r="F187" s="4" t="s">
        <v>1057</v>
      </c>
      <c r="G187" s="16" t="s">
        <v>1129</v>
      </c>
      <c r="H187" s="17">
        <v>45750</v>
      </c>
      <c r="I187" s="17">
        <v>45931</v>
      </c>
      <c r="J187" s="17" t="s">
        <v>671</v>
      </c>
      <c r="K187" s="17" t="s">
        <v>106</v>
      </c>
      <c r="L187" s="17" t="s">
        <v>1377</v>
      </c>
      <c r="M187" s="17" t="s">
        <v>86</v>
      </c>
      <c r="N187" s="17" t="s">
        <v>82</v>
      </c>
      <c r="O187" s="17" t="s">
        <v>1251</v>
      </c>
      <c r="P187" s="17" t="s">
        <v>1310</v>
      </c>
      <c r="Q187" s="18">
        <v>1815300.9</v>
      </c>
      <c r="R187" s="18">
        <v>1353772.65</v>
      </c>
      <c r="S187" s="19">
        <f>Table4[[#This Row],[ESI funds 
(EUR)]]/Table4[[#This Row],[Total eligible expenditure allocated to the operation (EUR)]]</f>
        <v>0.74575661258141834</v>
      </c>
    </row>
    <row r="188" spans="1:19" ht="216.75" x14ac:dyDescent="0.25">
      <c r="A188" s="14">
        <v>184</v>
      </c>
      <c r="B188" s="4" t="s">
        <v>969</v>
      </c>
      <c r="C188" s="4" t="s">
        <v>14</v>
      </c>
      <c r="D188" s="18" t="s">
        <v>121</v>
      </c>
      <c r="E188" s="29" t="s">
        <v>66</v>
      </c>
      <c r="F188" s="4" t="s">
        <v>1102</v>
      </c>
      <c r="G188" s="16" t="s">
        <v>1173</v>
      </c>
      <c r="H188" s="17">
        <v>45813</v>
      </c>
      <c r="I188" s="17">
        <v>46201</v>
      </c>
      <c r="J188" s="17" t="s">
        <v>158</v>
      </c>
      <c r="K188" s="17" t="s">
        <v>108</v>
      </c>
      <c r="L188" s="17" t="s">
        <v>1371</v>
      </c>
      <c r="M188" s="17" t="s">
        <v>88</v>
      </c>
      <c r="N188" s="17" t="s">
        <v>82</v>
      </c>
      <c r="O188" s="17" t="s">
        <v>1290</v>
      </c>
      <c r="P188" s="17" t="s">
        <v>1349</v>
      </c>
      <c r="Q188" s="18">
        <v>6613164.25</v>
      </c>
      <c r="R188" s="18">
        <v>5558382</v>
      </c>
      <c r="S188" s="19">
        <f>Table4[[#This Row],[ESI funds 
(EUR)]]/Table4[[#This Row],[Total eligible expenditure allocated to the operation (EUR)]]</f>
        <v>0.84050263835500527</v>
      </c>
    </row>
    <row r="189" spans="1:19" ht="229.5" x14ac:dyDescent="0.25">
      <c r="A189" s="14">
        <v>185</v>
      </c>
      <c r="B189" s="4" t="s">
        <v>327</v>
      </c>
      <c r="C189" s="4" t="s">
        <v>431</v>
      </c>
      <c r="D189" s="18" t="s">
        <v>121</v>
      </c>
      <c r="E189" s="29" t="s">
        <v>66</v>
      </c>
      <c r="F189" s="4" t="s">
        <v>540</v>
      </c>
      <c r="G189" s="16" t="s">
        <v>647</v>
      </c>
      <c r="H189" s="17">
        <v>45685</v>
      </c>
      <c r="I189" s="17">
        <v>46269</v>
      </c>
      <c r="J189" s="17" t="s">
        <v>702</v>
      </c>
      <c r="K189" s="17" t="s">
        <v>110</v>
      </c>
      <c r="L189" s="17" t="s">
        <v>1383</v>
      </c>
      <c r="M189" s="17" t="s">
        <v>87</v>
      </c>
      <c r="N189" s="17" t="s">
        <v>82</v>
      </c>
      <c r="O189" s="17" t="s">
        <v>822</v>
      </c>
      <c r="P189" s="17" t="s">
        <v>911</v>
      </c>
      <c r="Q189" s="18">
        <v>10389105.960000001</v>
      </c>
      <c r="R189" s="18">
        <v>7735000</v>
      </c>
      <c r="S189" s="19">
        <f>Table4[[#This Row],[ESI funds 
(EUR)]]/Table4[[#This Row],[Total eligible expenditure allocated to the operation (EUR)]]</f>
        <v>0.74452989793165991</v>
      </c>
    </row>
    <row r="190" spans="1:19" ht="229.5" x14ac:dyDescent="0.25">
      <c r="A190" s="14">
        <v>186</v>
      </c>
      <c r="B190" s="4" t="s">
        <v>169</v>
      </c>
      <c r="C190" s="4" t="s">
        <v>171</v>
      </c>
      <c r="D190" s="18" t="s">
        <v>121</v>
      </c>
      <c r="E190" s="29" t="s">
        <v>66</v>
      </c>
      <c r="F190" s="4" t="s">
        <v>173</v>
      </c>
      <c r="G190" s="16" t="s">
        <v>175</v>
      </c>
      <c r="H190" s="17">
        <v>45503</v>
      </c>
      <c r="I190" s="17">
        <v>46022</v>
      </c>
      <c r="J190" s="17" t="s">
        <v>165</v>
      </c>
      <c r="K190" s="17" t="s">
        <v>115</v>
      </c>
      <c r="L190" s="17" t="s">
        <v>1386</v>
      </c>
      <c r="M190" s="17" t="s">
        <v>88</v>
      </c>
      <c r="N190" s="17" t="s">
        <v>82</v>
      </c>
      <c r="O190" s="17" t="s">
        <v>176</v>
      </c>
      <c r="P190" s="17" t="s">
        <v>177</v>
      </c>
      <c r="Q190" s="18">
        <v>5527281.0300000003</v>
      </c>
      <c r="R190" s="18">
        <v>4336759.13</v>
      </c>
      <c r="S190" s="19">
        <f>Table4[[#This Row],[ESI funds 
(EUR)]]/Table4[[#This Row],[Total eligible expenditure allocated to the operation (EUR)]]</f>
        <v>0.78460984821681845</v>
      </c>
    </row>
    <row r="191" spans="1:19" ht="229.5" x14ac:dyDescent="0.25">
      <c r="A191" s="14">
        <v>187</v>
      </c>
      <c r="B191" s="4" t="s">
        <v>925</v>
      </c>
      <c r="C191" s="4" t="s">
        <v>7</v>
      </c>
      <c r="D191" s="18" t="s">
        <v>121</v>
      </c>
      <c r="E191" s="29" t="s">
        <v>66</v>
      </c>
      <c r="F191" s="4" t="s">
        <v>1058</v>
      </c>
      <c r="G191" s="16" t="s">
        <v>1130</v>
      </c>
      <c r="H191" s="17">
        <v>45750</v>
      </c>
      <c r="I191" s="17">
        <v>46379</v>
      </c>
      <c r="J191" s="17" t="s">
        <v>147</v>
      </c>
      <c r="K191" s="17" t="s">
        <v>97</v>
      </c>
      <c r="L191" s="17" t="s">
        <v>1373</v>
      </c>
      <c r="M191" s="17" t="s">
        <v>86</v>
      </c>
      <c r="N191" s="17" t="s">
        <v>82</v>
      </c>
      <c r="O191" s="17" t="s">
        <v>1252</v>
      </c>
      <c r="P191" s="17" t="s">
        <v>1311</v>
      </c>
      <c r="Q191" s="18">
        <v>4914147.99</v>
      </c>
      <c r="R191" s="18">
        <v>4177025.79</v>
      </c>
      <c r="S191" s="19">
        <f>Table4[[#This Row],[ESI funds 
(EUR)]]/Table4[[#This Row],[Total eligible expenditure allocated to the operation (EUR)]]</f>
        <v>0.84999999969475881</v>
      </c>
    </row>
    <row r="192" spans="1:19" ht="229.5" x14ac:dyDescent="0.25">
      <c r="A192" s="14">
        <v>188</v>
      </c>
      <c r="B192" s="4" t="s">
        <v>179</v>
      </c>
      <c r="C192" s="4" t="s">
        <v>188</v>
      </c>
      <c r="D192" s="18" t="s">
        <v>121</v>
      </c>
      <c r="E192" s="29" t="s">
        <v>66</v>
      </c>
      <c r="F192" s="4" t="s">
        <v>198</v>
      </c>
      <c r="G192" s="16" t="s">
        <v>207</v>
      </c>
      <c r="H192" s="17">
        <v>45576</v>
      </c>
      <c r="I192" s="17">
        <v>46388</v>
      </c>
      <c r="J192" s="17" t="s">
        <v>216</v>
      </c>
      <c r="K192" s="17" t="s">
        <v>224</v>
      </c>
      <c r="L192" s="17" t="s">
        <v>226</v>
      </c>
      <c r="M192" s="17" t="s">
        <v>226</v>
      </c>
      <c r="N192" s="17" t="s">
        <v>82</v>
      </c>
      <c r="O192" s="17" t="s">
        <v>176</v>
      </c>
      <c r="P192" s="17" t="s">
        <v>177</v>
      </c>
      <c r="Q192" s="18">
        <v>28310798.84</v>
      </c>
      <c r="R192" s="18">
        <v>11921214.720000001</v>
      </c>
      <c r="S192" s="19">
        <f>Table4[[#This Row],[ESI funds 
(EUR)]]/Table4[[#This Row],[Total eligible expenditure allocated to the operation (EUR)]]</f>
        <v>0.42108365741897236</v>
      </c>
    </row>
    <row r="193" spans="1:19" ht="191.25" x14ac:dyDescent="0.25">
      <c r="A193" s="14">
        <v>189</v>
      </c>
      <c r="B193" s="4" t="s">
        <v>930</v>
      </c>
      <c r="C193" s="4" t="s">
        <v>999</v>
      </c>
      <c r="D193" s="18" t="s">
        <v>121</v>
      </c>
      <c r="E193" s="29" t="s">
        <v>66</v>
      </c>
      <c r="F193" s="4" t="s">
        <v>1063</v>
      </c>
      <c r="G193" s="16" t="s">
        <v>1135</v>
      </c>
      <c r="H193" s="17">
        <v>45751</v>
      </c>
      <c r="I193" s="17">
        <v>46065</v>
      </c>
      <c r="J193" s="17" t="s">
        <v>153</v>
      </c>
      <c r="K193" s="17" t="s">
        <v>103</v>
      </c>
      <c r="L193" s="17" t="s">
        <v>1378</v>
      </c>
      <c r="M193" s="17" t="s">
        <v>88</v>
      </c>
      <c r="N193" s="17" t="s">
        <v>82</v>
      </c>
      <c r="O193" s="17" t="s">
        <v>1254</v>
      </c>
      <c r="P193" s="17" t="s">
        <v>1313</v>
      </c>
      <c r="Q193" s="18">
        <v>17760530.789999999</v>
      </c>
      <c r="R193" s="18">
        <v>13940591.01</v>
      </c>
      <c r="S193" s="19">
        <f>Table4[[#This Row],[ESI funds 
(EUR)]]/Table4[[#This Row],[Total eligible expenditure allocated to the operation (EUR)]]</f>
        <v>0.78491972874195837</v>
      </c>
    </row>
    <row r="194" spans="1:19" ht="229.5" x14ac:dyDescent="0.25">
      <c r="A194" s="14">
        <v>190</v>
      </c>
      <c r="B194" s="4" t="s">
        <v>1466</v>
      </c>
      <c r="C194" s="4" t="s">
        <v>118</v>
      </c>
      <c r="D194" s="18" t="s">
        <v>121</v>
      </c>
      <c r="E194" s="29" t="s">
        <v>66</v>
      </c>
      <c r="F194" s="4" t="s">
        <v>1467</v>
      </c>
      <c r="G194" s="16" t="s">
        <v>1468</v>
      </c>
      <c r="H194" s="17">
        <v>45901</v>
      </c>
      <c r="I194" s="17">
        <v>46189</v>
      </c>
      <c r="J194" s="17" t="s">
        <v>148</v>
      </c>
      <c r="K194" s="17" t="s">
        <v>98</v>
      </c>
      <c r="L194" s="17" t="s">
        <v>1372</v>
      </c>
      <c r="M194" s="17" t="s">
        <v>86</v>
      </c>
      <c r="N194" s="17" t="s">
        <v>82</v>
      </c>
      <c r="O194" s="17" t="s">
        <v>1469</v>
      </c>
      <c r="P194" s="17" t="s">
        <v>1470</v>
      </c>
      <c r="Q194" s="18">
        <v>4061589.08</v>
      </c>
      <c r="R194" s="18">
        <v>3425500</v>
      </c>
      <c r="S194" s="19">
        <f>Table4[[#This Row],[ESI funds 
(EUR)]]/Table4[[#This Row],[Total eligible expenditure allocated to the operation (EUR)]]</f>
        <v>0.84338911015587026</v>
      </c>
    </row>
    <row r="195" spans="1:19" ht="216.75" x14ac:dyDescent="0.25">
      <c r="A195" s="14">
        <v>191</v>
      </c>
      <c r="B195" s="4" t="s">
        <v>976</v>
      </c>
      <c r="C195" s="4" t="s">
        <v>1041</v>
      </c>
      <c r="D195" s="18" t="s">
        <v>121</v>
      </c>
      <c r="E195" s="29" t="s">
        <v>66</v>
      </c>
      <c r="F195" s="4" t="s">
        <v>1109</v>
      </c>
      <c r="G195" s="16" t="s">
        <v>1180</v>
      </c>
      <c r="H195" s="17">
        <v>45834</v>
      </c>
      <c r="I195" s="17">
        <v>46240</v>
      </c>
      <c r="J195" s="17" t="s">
        <v>693</v>
      </c>
      <c r="K195" s="17" t="s">
        <v>104</v>
      </c>
      <c r="L195" s="17" t="s">
        <v>1375</v>
      </c>
      <c r="M195" s="17" t="s">
        <v>88</v>
      </c>
      <c r="N195" s="17" t="s">
        <v>82</v>
      </c>
      <c r="O195" s="17" t="s">
        <v>1297</v>
      </c>
      <c r="P195" s="17" t="s">
        <v>1356</v>
      </c>
      <c r="Q195" s="18">
        <v>3630036.54</v>
      </c>
      <c r="R195" s="18">
        <v>1936193.43</v>
      </c>
      <c r="S195" s="19">
        <f>Table4[[#This Row],[ESI funds 
(EUR)]]/Table4[[#This Row],[Total eligible expenditure allocated to the operation (EUR)]]</f>
        <v>0.53338125075732712</v>
      </c>
    </row>
    <row r="196" spans="1:19" ht="127.5" x14ac:dyDescent="0.25">
      <c r="A196" s="14">
        <v>192</v>
      </c>
      <c r="B196" s="4" t="s">
        <v>980</v>
      </c>
      <c r="C196" s="4" t="s">
        <v>1044</v>
      </c>
      <c r="D196" s="18" t="s">
        <v>121</v>
      </c>
      <c r="E196" s="29" t="s">
        <v>66</v>
      </c>
      <c r="F196" s="4" t="s">
        <v>1113</v>
      </c>
      <c r="G196" s="16" t="s">
        <v>1184</v>
      </c>
      <c r="H196" s="17">
        <v>45847</v>
      </c>
      <c r="I196" s="17">
        <v>46915</v>
      </c>
      <c r="J196" s="17" t="s">
        <v>148</v>
      </c>
      <c r="K196" s="17" t="s">
        <v>98</v>
      </c>
      <c r="L196" s="17" t="s">
        <v>1372</v>
      </c>
      <c r="M196" s="17" t="s">
        <v>86</v>
      </c>
      <c r="N196" s="17" t="s">
        <v>82</v>
      </c>
      <c r="O196" s="17" t="s">
        <v>1301</v>
      </c>
      <c r="P196" s="17" t="s">
        <v>1360</v>
      </c>
      <c r="Q196" s="18">
        <v>7008867.6399999997</v>
      </c>
      <c r="R196" s="18">
        <v>5061181.32</v>
      </c>
      <c r="S196" s="19">
        <f>Table4[[#This Row],[ESI funds 
(EUR)]]/Table4[[#This Row],[Total eligible expenditure allocated to the operation (EUR)]]</f>
        <v>0.72211112835339553</v>
      </c>
    </row>
    <row r="197" spans="1:19" ht="216.75" x14ac:dyDescent="0.25">
      <c r="A197" s="14">
        <v>193</v>
      </c>
      <c r="B197" s="4" t="s">
        <v>962</v>
      </c>
      <c r="C197" s="4" t="s">
        <v>6</v>
      </c>
      <c r="D197" s="18" t="s">
        <v>121</v>
      </c>
      <c r="E197" s="29" t="s">
        <v>66</v>
      </c>
      <c r="F197" s="4" t="s">
        <v>1095</v>
      </c>
      <c r="G197" s="16" t="s">
        <v>1166</v>
      </c>
      <c r="H197" s="17">
        <v>45799</v>
      </c>
      <c r="I197" s="17">
        <v>46327</v>
      </c>
      <c r="J197" s="17" t="s">
        <v>157</v>
      </c>
      <c r="K197" s="17" t="s">
        <v>107</v>
      </c>
      <c r="L197" s="17" t="s">
        <v>1381</v>
      </c>
      <c r="M197" s="17" t="s">
        <v>86</v>
      </c>
      <c r="N197" s="17" t="s">
        <v>82</v>
      </c>
      <c r="O197" s="17" t="s">
        <v>1283</v>
      </c>
      <c r="P197" s="17" t="s">
        <v>1342</v>
      </c>
      <c r="Q197" s="18">
        <v>3157885.07</v>
      </c>
      <c r="R197" s="18">
        <v>2087035.02</v>
      </c>
      <c r="S197" s="19">
        <f>Table4[[#This Row],[ESI funds 
(EUR)]]/Table4[[#This Row],[Total eligible expenditure allocated to the operation (EUR)]]</f>
        <v>0.66089644611417098</v>
      </c>
    </row>
    <row r="198" spans="1:19" ht="229.5" x14ac:dyDescent="0.25">
      <c r="A198" s="14">
        <v>194</v>
      </c>
      <c r="B198" s="4" t="s">
        <v>1471</v>
      </c>
      <c r="C198" s="4" t="s">
        <v>1472</v>
      </c>
      <c r="D198" s="18" t="s">
        <v>121</v>
      </c>
      <c r="E198" s="29" t="s">
        <v>66</v>
      </c>
      <c r="F198" s="4" t="s">
        <v>1473</v>
      </c>
      <c r="G198" s="16" t="s">
        <v>1474</v>
      </c>
      <c r="H198" s="17">
        <v>45904</v>
      </c>
      <c r="I198" s="17">
        <v>46382</v>
      </c>
      <c r="J198" s="17" t="s">
        <v>216</v>
      </c>
      <c r="K198" s="17" t="s">
        <v>224</v>
      </c>
      <c r="L198" s="17" t="s">
        <v>226</v>
      </c>
      <c r="M198" s="17" t="s">
        <v>226</v>
      </c>
      <c r="N198" s="17" t="s">
        <v>82</v>
      </c>
      <c r="O198" s="17" t="s">
        <v>1475</v>
      </c>
      <c r="P198" s="17" t="s">
        <v>1476</v>
      </c>
      <c r="Q198" s="18">
        <v>7271082.29</v>
      </c>
      <c r="R198" s="18">
        <v>5000000</v>
      </c>
      <c r="S198" s="19">
        <f>Table4[[#This Row],[ESI funds 
(EUR)]]/Table4[[#This Row],[Total eligible expenditure allocated to the operation (EUR)]]</f>
        <v>0.6876555374536959</v>
      </c>
    </row>
    <row r="199" spans="1:19" ht="191.25" x14ac:dyDescent="0.25">
      <c r="A199" s="14">
        <v>195</v>
      </c>
      <c r="B199" s="4" t="s">
        <v>984</v>
      </c>
      <c r="C199" s="4" t="s">
        <v>1047</v>
      </c>
      <c r="D199" s="18" t="s">
        <v>121</v>
      </c>
      <c r="E199" s="29" t="s">
        <v>66</v>
      </c>
      <c r="F199" s="4" t="s">
        <v>1117</v>
      </c>
      <c r="G199" s="16" t="s">
        <v>1188</v>
      </c>
      <c r="H199" s="17">
        <v>45862</v>
      </c>
      <c r="I199" s="17">
        <v>46306</v>
      </c>
      <c r="J199" s="17" t="s">
        <v>672</v>
      </c>
      <c r="K199" s="17" t="s">
        <v>225</v>
      </c>
      <c r="L199" s="17" t="s">
        <v>1388</v>
      </c>
      <c r="M199" s="17" t="s">
        <v>87</v>
      </c>
      <c r="N199" s="17" t="s">
        <v>82</v>
      </c>
      <c r="O199" s="17" t="s">
        <v>1304</v>
      </c>
      <c r="P199" s="17" t="s">
        <v>1363</v>
      </c>
      <c r="Q199" s="18">
        <v>9820600.8399999999</v>
      </c>
      <c r="R199" s="18">
        <v>6999905.5599999996</v>
      </c>
      <c r="S199" s="19">
        <f>Table4[[#This Row],[ESI funds 
(EUR)]]/Table4[[#This Row],[Total eligible expenditure allocated to the operation (EUR)]]</f>
        <v>0.71277772857734845</v>
      </c>
    </row>
    <row r="200" spans="1:19" ht="229.5" x14ac:dyDescent="0.25">
      <c r="A200" s="14">
        <v>196</v>
      </c>
      <c r="B200" s="4" t="s">
        <v>985</v>
      </c>
      <c r="C200" s="4" t="s">
        <v>224</v>
      </c>
      <c r="D200" s="18" t="s">
        <v>121</v>
      </c>
      <c r="E200" s="29" t="s">
        <v>66</v>
      </c>
      <c r="F200" s="4" t="s">
        <v>1118</v>
      </c>
      <c r="G200" s="16" t="s">
        <v>1189</v>
      </c>
      <c r="H200" s="17">
        <v>45862</v>
      </c>
      <c r="I200" s="17">
        <v>46378</v>
      </c>
      <c r="J200" s="17" t="s">
        <v>216</v>
      </c>
      <c r="K200" s="17" t="s">
        <v>224</v>
      </c>
      <c r="L200" s="17" t="s">
        <v>226</v>
      </c>
      <c r="M200" s="17" t="s">
        <v>226</v>
      </c>
      <c r="N200" s="17" t="s">
        <v>82</v>
      </c>
      <c r="O200" s="17" t="s">
        <v>1305</v>
      </c>
      <c r="P200" s="17" t="s">
        <v>1364</v>
      </c>
      <c r="Q200" s="18">
        <v>66573073.259999998</v>
      </c>
      <c r="R200" s="18">
        <v>40000000</v>
      </c>
      <c r="S200" s="19">
        <f>Table4[[#This Row],[ESI funds 
(EUR)]]/Table4[[#This Row],[Total eligible expenditure allocated to the operation (EUR)]]</f>
        <v>0.60084352488551462</v>
      </c>
    </row>
    <row r="201" spans="1:19" ht="191.25" x14ac:dyDescent="0.25">
      <c r="A201" s="14">
        <v>197</v>
      </c>
      <c r="B201" s="4" t="s">
        <v>982</v>
      </c>
      <c r="C201" s="4" t="s">
        <v>995</v>
      </c>
      <c r="D201" s="18" t="s">
        <v>121</v>
      </c>
      <c r="E201" s="29" t="s">
        <v>66</v>
      </c>
      <c r="F201" s="4" t="s">
        <v>1115</v>
      </c>
      <c r="G201" s="16" t="s">
        <v>1186</v>
      </c>
      <c r="H201" s="17">
        <v>45856</v>
      </c>
      <c r="I201" s="17">
        <v>46203</v>
      </c>
      <c r="J201" s="17" t="s">
        <v>671</v>
      </c>
      <c r="K201" s="17" t="s">
        <v>106</v>
      </c>
      <c r="L201" s="17" t="s">
        <v>1377</v>
      </c>
      <c r="M201" s="17" t="s">
        <v>86</v>
      </c>
      <c r="N201" s="17" t="s">
        <v>82</v>
      </c>
      <c r="O201" s="17" t="s">
        <v>1302</v>
      </c>
      <c r="P201" s="17" t="s">
        <v>1361</v>
      </c>
      <c r="Q201" s="18">
        <v>5104748.87</v>
      </c>
      <c r="R201" s="18">
        <v>4339036.53</v>
      </c>
      <c r="S201" s="19">
        <f>Table4[[#This Row],[ESI funds 
(EUR)]]/Table4[[#This Row],[Total eligible expenditure allocated to the operation (EUR)]]</f>
        <v>0.84999999813898786</v>
      </c>
    </row>
    <row r="202" spans="1:19" ht="242.25" x14ac:dyDescent="0.25">
      <c r="A202" s="14">
        <v>198</v>
      </c>
      <c r="B202" s="4" t="s">
        <v>926</v>
      </c>
      <c r="C202" s="4" t="s">
        <v>995</v>
      </c>
      <c r="D202" s="18" t="s">
        <v>121</v>
      </c>
      <c r="E202" s="29" t="s">
        <v>66</v>
      </c>
      <c r="F202" s="4" t="s">
        <v>1059</v>
      </c>
      <c r="G202" s="16" t="s">
        <v>1131</v>
      </c>
      <c r="H202" s="17">
        <v>45750</v>
      </c>
      <c r="I202" s="17">
        <v>45963</v>
      </c>
      <c r="J202" s="17" t="s">
        <v>671</v>
      </c>
      <c r="K202" s="17" t="s">
        <v>106</v>
      </c>
      <c r="L202" s="17" t="s">
        <v>1377</v>
      </c>
      <c r="M202" s="17" t="s">
        <v>86</v>
      </c>
      <c r="N202" s="17" t="s">
        <v>82</v>
      </c>
      <c r="O202" s="17" t="s">
        <v>1253</v>
      </c>
      <c r="P202" s="17" t="s">
        <v>1312</v>
      </c>
      <c r="Q202" s="18">
        <v>2296823.98</v>
      </c>
      <c r="R202" s="18">
        <v>1952300.38</v>
      </c>
      <c r="S202" s="19">
        <f>Table4[[#This Row],[ESI funds 
(EUR)]]/Table4[[#This Row],[Total eligible expenditure allocated to the operation (EUR)]]</f>
        <v>0.84999999869384846</v>
      </c>
    </row>
    <row r="203" spans="1:19" ht="229.5" x14ac:dyDescent="0.25">
      <c r="A203" s="14">
        <v>199</v>
      </c>
      <c r="B203" s="4" t="s">
        <v>986</v>
      </c>
      <c r="C203" s="4" t="s">
        <v>1048</v>
      </c>
      <c r="D203" s="18" t="s">
        <v>121</v>
      </c>
      <c r="E203" s="29" t="s">
        <v>66</v>
      </c>
      <c r="F203" s="4" t="s">
        <v>1119</v>
      </c>
      <c r="G203" s="16" t="s">
        <v>1190</v>
      </c>
      <c r="H203" s="17">
        <v>45862</v>
      </c>
      <c r="I203" s="17">
        <v>46753</v>
      </c>
      <c r="J203" s="17" t="s">
        <v>151</v>
      </c>
      <c r="K203" s="17" t="s">
        <v>101</v>
      </c>
      <c r="L203" s="17" t="s">
        <v>1379</v>
      </c>
      <c r="M203" s="17" t="s">
        <v>1248</v>
      </c>
      <c r="N203" s="17" t="s">
        <v>82</v>
      </c>
      <c r="O203" s="17" t="s">
        <v>1306</v>
      </c>
      <c r="P203" s="17" t="s">
        <v>1365</v>
      </c>
      <c r="Q203" s="18">
        <v>5570398.1900000004</v>
      </c>
      <c r="R203" s="18">
        <v>4734838.4400000004</v>
      </c>
      <c r="S203" s="19">
        <f>Table4[[#This Row],[ESI funds 
(EUR)]]/Table4[[#This Row],[Total eligible expenditure allocated to the operation (EUR)]]</f>
        <v>0.84999999614031185</v>
      </c>
    </row>
    <row r="204" spans="1:19" ht="191.25" x14ac:dyDescent="0.25">
      <c r="A204" s="14">
        <v>200</v>
      </c>
      <c r="B204" s="4" t="s">
        <v>1477</v>
      </c>
      <c r="C204" s="4" t="s">
        <v>7</v>
      </c>
      <c r="D204" s="18" t="s">
        <v>121</v>
      </c>
      <c r="E204" s="29" t="s">
        <v>66</v>
      </c>
      <c r="F204" s="4" t="s">
        <v>1478</v>
      </c>
      <c r="G204" s="16" t="s">
        <v>1479</v>
      </c>
      <c r="H204" s="17">
        <v>45961</v>
      </c>
      <c r="I204" s="17">
        <v>46054</v>
      </c>
      <c r="J204" s="17" t="s">
        <v>147</v>
      </c>
      <c r="K204" s="17" t="s">
        <v>97</v>
      </c>
      <c r="L204" s="17" t="s">
        <v>1373</v>
      </c>
      <c r="M204" s="17" t="s">
        <v>86</v>
      </c>
      <c r="N204" s="17" t="s">
        <v>82</v>
      </c>
      <c r="O204" s="17" t="s">
        <v>1480</v>
      </c>
      <c r="P204" s="17" t="s">
        <v>1481</v>
      </c>
      <c r="Q204" s="18">
        <v>3762952.23</v>
      </c>
      <c r="R204" s="18">
        <v>2761855.79</v>
      </c>
      <c r="S204" s="19">
        <f>Table4[[#This Row],[ESI funds 
(EUR)]]/Table4[[#This Row],[Total eligible expenditure allocated to the operation (EUR)]]</f>
        <v>0.733959832915551</v>
      </c>
    </row>
    <row r="205" spans="1:19" ht="216.75" x14ac:dyDescent="0.25">
      <c r="A205" s="14">
        <v>201</v>
      </c>
      <c r="B205" s="4" t="s">
        <v>1482</v>
      </c>
      <c r="C205" s="4" t="s">
        <v>1483</v>
      </c>
      <c r="D205" s="18" t="s">
        <v>121</v>
      </c>
      <c r="E205" s="29" t="s">
        <v>66</v>
      </c>
      <c r="F205" s="4" t="s">
        <v>1484</v>
      </c>
      <c r="G205" s="16" t="s">
        <v>1485</v>
      </c>
      <c r="H205" s="17">
        <v>45901</v>
      </c>
      <c r="I205" s="17">
        <v>46751</v>
      </c>
      <c r="J205" s="17" t="s">
        <v>1486</v>
      </c>
      <c r="K205" s="17" t="s">
        <v>98</v>
      </c>
      <c r="L205" s="17" t="s">
        <v>1372</v>
      </c>
      <c r="M205" s="17" t="s">
        <v>86</v>
      </c>
      <c r="N205" s="17" t="s">
        <v>82</v>
      </c>
      <c r="O205" s="17" t="s">
        <v>1487</v>
      </c>
      <c r="P205" s="17" t="s">
        <v>1488</v>
      </c>
      <c r="Q205" s="18">
        <v>4939500</v>
      </c>
      <c r="R205" s="18">
        <v>3995000</v>
      </c>
      <c r="S205" s="19">
        <f>Table4[[#This Row],[ESI funds 
(EUR)]]/Table4[[#This Row],[Total eligible expenditure allocated to the operation (EUR)]]</f>
        <v>0.80878631440429194</v>
      </c>
    </row>
    <row r="206" spans="1:19" ht="140.25" x14ac:dyDescent="0.25">
      <c r="A206" s="14">
        <v>202</v>
      </c>
      <c r="B206" s="4" t="s">
        <v>1489</v>
      </c>
      <c r="C206" s="4" t="s">
        <v>1490</v>
      </c>
      <c r="D206" s="18" t="s">
        <v>121</v>
      </c>
      <c r="E206" s="29" t="s">
        <v>66</v>
      </c>
      <c r="F206" s="4" t="s">
        <v>1491</v>
      </c>
      <c r="G206" s="16" t="s">
        <v>1492</v>
      </c>
      <c r="H206" s="17">
        <v>45968</v>
      </c>
      <c r="I206" s="17">
        <v>46844</v>
      </c>
      <c r="J206" s="17" t="s">
        <v>149</v>
      </c>
      <c r="K206" s="17" t="s">
        <v>99</v>
      </c>
      <c r="L206" s="17" t="s">
        <v>1369</v>
      </c>
      <c r="M206" s="17" t="s">
        <v>86</v>
      </c>
      <c r="N206" s="17" t="s">
        <v>82</v>
      </c>
      <c r="O206" s="17" t="s">
        <v>1493</v>
      </c>
      <c r="P206" s="17" t="s">
        <v>1494</v>
      </c>
      <c r="Q206" s="18">
        <v>14727031.58</v>
      </c>
      <c r="R206" s="18">
        <v>10352413.07</v>
      </c>
      <c r="S206" s="19">
        <f>Table4[[#This Row],[ESI funds 
(EUR)]]/Table4[[#This Row],[Total eligible expenditure allocated to the operation (EUR)]]</f>
        <v>0.70295313850342134</v>
      </c>
    </row>
    <row r="207" spans="1:19" ht="229.5" x14ac:dyDescent="0.25">
      <c r="A207" s="14">
        <v>203</v>
      </c>
      <c r="B207" s="4" t="s">
        <v>1495</v>
      </c>
      <c r="C207" s="4" t="s">
        <v>1496</v>
      </c>
      <c r="D207" s="18" t="s">
        <v>121</v>
      </c>
      <c r="E207" s="29" t="s">
        <v>66</v>
      </c>
      <c r="F207" s="4" t="s">
        <v>1497</v>
      </c>
      <c r="G207" s="16" t="s">
        <v>1498</v>
      </c>
      <c r="H207" s="17">
        <v>45968</v>
      </c>
      <c r="I207" s="17">
        <v>46677</v>
      </c>
      <c r="J207" s="17" t="s">
        <v>1499</v>
      </c>
      <c r="K207" s="17" t="s">
        <v>99</v>
      </c>
      <c r="L207" s="17" t="s">
        <v>1369</v>
      </c>
      <c r="M207" s="17" t="s">
        <v>86</v>
      </c>
      <c r="N207" s="17" t="s">
        <v>82</v>
      </c>
      <c r="O207" s="17" t="s">
        <v>1500</v>
      </c>
      <c r="P207" s="17" t="s">
        <v>1501</v>
      </c>
      <c r="Q207" s="18">
        <v>1058696.6000000001</v>
      </c>
      <c r="R207" s="18">
        <v>899892.11</v>
      </c>
      <c r="S207" s="19">
        <f>Table4[[#This Row],[ESI funds 
(EUR)]]/Table4[[#This Row],[Total eligible expenditure allocated to the operation (EUR)]]</f>
        <v>0.84999999999999987</v>
      </c>
    </row>
    <row r="208" spans="1:19" ht="229.5" x14ac:dyDescent="0.25">
      <c r="A208" s="14">
        <v>204</v>
      </c>
      <c r="B208" s="4" t="s">
        <v>1502</v>
      </c>
      <c r="C208" s="4" t="s">
        <v>1503</v>
      </c>
      <c r="D208" s="18" t="s">
        <v>121</v>
      </c>
      <c r="E208" s="29" t="s">
        <v>66</v>
      </c>
      <c r="F208" s="4" t="s">
        <v>1504</v>
      </c>
      <c r="G208" s="16" t="s">
        <v>1505</v>
      </c>
      <c r="H208" s="17">
        <v>45968</v>
      </c>
      <c r="I208" s="17">
        <v>46736</v>
      </c>
      <c r="J208" s="17" t="s">
        <v>1506</v>
      </c>
      <c r="K208" s="17" t="s">
        <v>99</v>
      </c>
      <c r="L208" s="17" t="s">
        <v>1369</v>
      </c>
      <c r="M208" s="17" t="s">
        <v>86</v>
      </c>
      <c r="N208" s="17" t="s">
        <v>82</v>
      </c>
      <c r="O208" s="17" t="s">
        <v>1500</v>
      </c>
      <c r="P208" s="17" t="s">
        <v>1501</v>
      </c>
      <c r="Q208" s="18">
        <v>1683213.73</v>
      </c>
      <c r="R208" s="18">
        <v>1430731.67</v>
      </c>
      <c r="S208" s="19">
        <f>Table4[[#This Row],[ESI funds 
(EUR)]]/Table4[[#This Row],[Total eligible expenditure allocated to the operation (EUR)]]</f>
        <v>0.84999999970294915</v>
      </c>
    </row>
    <row r="209" spans="1:19" ht="229.5" x14ac:dyDescent="0.25">
      <c r="A209" s="14">
        <v>205</v>
      </c>
      <c r="B209" s="4" t="s">
        <v>1507</v>
      </c>
      <c r="C209" s="4" t="s">
        <v>4</v>
      </c>
      <c r="D209" s="18" t="s">
        <v>121</v>
      </c>
      <c r="E209" s="29" t="s">
        <v>66</v>
      </c>
      <c r="F209" s="4" t="s">
        <v>1508</v>
      </c>
      <c r="G209" s="16" t="s">
        <v>1509</v>
      </c>
      <c r="H209" s="17">
        <v>45968</v>
      </c>
      <c r="I209" s="17">
        <v>46173</v>
      </c>
      <c r="J209" s="17" t="s">
        <v>149</v>
      </c>
      <c r="K209" s="17" t="s">
        <v>99</v>
      </c>
      <c r="L209" s="17" t="s">
        <v>1369</v>
      </c>
      <c r="M209" s="17" t="s">
        <v>86</v>
      </c>
      <c r="N209" s="17" t="s">
        <v>82</v>
      </c>
      <c r="O209" s="17" t="s">
        <v>1500</v>
      </c>
      <c r="P209" s="17" t="s">
        <v>1501</v>
      </c>
      <c r="Q209" s="18">
        <v>2022169.48</v>
      </c>
      <c r="R209" s="18">
        <v>1700000</v>
      </c>
      <c r="S209" s="19">
        <f>Table4[[#This Row],[ESI funds 
(EUR)]]/Table4[[#This Row],[Total eligible expenditure allocated to the operation (EUR)]]</f>
        <v>0.8406812667353678</v>
      </c>
    </row>
    <row r="210" spans="1:19" ht="229.5" x14ac:dyDescent="0.25">
      <c r="A210" s="14">
        <v>206</v>
      </c>
      <c r="B210" s="4" t="s">
        <v>1510</v>
      </c>
      <c r="C210" s="4" t="s">
        <v>1511</v>
      </c>
      <c r="D210" s="18" t="s">
        <v>121</v>
      </c>
      <c r="E210" s="29" t="s">
        <v>66</v>
      </c>
      <c r="F210" s="4" t="s">
        <v>1512</v>
      </c>
      <c r="G210" s="16" t="s">
        <v>1513</v>
      </c>
      <c r="H210" s="17">
        <v>46008</v>
      </c>
      <c r="I210" s="17">
        <v>46551</v>
      </c>
      <c r="J210" s="17" t="s">
        <v>1514</v>
      </c>
      <c r="K210" s="17" t="s">
        <v>99</v>
      </c>
      <c r="L210" s="17" t="s">
        <v>1369</v>
      </c>
      <c r="M210" s="17" t="s">
        <v>86</v>
      </c>
      <c r="N210" s="17" t="s">
        <v>82</v>
      </c>
      <c r="O210" s="17" t="s">
        <v>1500</v>
      </c>
      <c r="P210" s="17" t="s">
        <v>1501</v>
      </c>
      <c r="Q210" s="18">
        <v>1095982.52</v>
      </c>
      <c r="R210" s="18">
        <v>931585.14</v>
      </c>
      <c r="S210" s="19">
        <f>Table4[[#This Row],[ESI funds 
(EUR)]]/Table4[[#This Row],[Total eligible expenditure allocated to the operation (EUR)]]</f>
        <v>0.84999999817515337</v>
      </c>
    </row>
    <row r="211" spans="1:19" ht="229.5" x14ac:dyDescent="0.25">
      <c r="A211" s="14">
        <v>207</v>
      </c>
      <c r="B211" s="4" t="s">
        <v>1515</v>
      </c>
      <c r="C211" s="4" t="s">
        <v>4</v>
      </c>
      <c r="D211" s="18" t="s">
        <v>121</v>
      </c>
      <c r="E211" s="29" t="s">
        <v>66</v>
      </c>
      <c r="F211" s="4" t="s">
        <v>1516</v>
      </c>
      <c r="G211" s="16" t="s">
        <v>1517</v>
      </c>
      <c r="H211" s="17">
        <v>46008</v>
      </c>
      <c r="I211" s="17">
        <v>46388</v>
      </c>
      <c r="J211" s="17" t="s">
        <v>149</v>
      </c>
      <c r="K211" s="17" t="s">
        <v>99</v>
      </c>
      <c r="L211" s="17" t="s">
        <v>1369</v>
      </c>
      <c r="M211" s="17" t="s">
        <v>86</v>
      </c>
      <c r="N211" s="17" t="s">
        <v>82</v>
      </c>
      <c r="O211" s="17" t="s">
        <v>1500</v>
      </c>
      <c r="P211" s="17" t="s">
        <v>1501</v>
      </c>
      <c r="Q211" s="18">
        <v>2691680.08</v>
      </c>
      <c r="R211" s="18">
        <v>1700000</v>
      </c>
      <c r="S211" s="19">
        <f>Table4[[#This Row],[ESI funds 
(EUR)]]/Table4[[#This Row],[Total eligible expenditure allocated to the operation (EUR)]]</f>
        <v>0.63157580004827318</v>
      </c>
    </row>
    <row r="212" spans="1:19" ht="114.75" x14ac:dyDescent="0.25">
      <c r="A212" s="14">
        <v>208</v>
      </c>
      <c r="B212" s="4" t="s">
        <v>1518</v>
      </c>
      <c r="C212" s="4" t="s">
        <v>5</v>
      </c>
      <c r="D212" s="18" t="s">
        <v>121</v>
      </c>
      <c r="E212" s="29" t="s">
        <v>66</v>
      </c>
      <c r="F212" s="4" t="s">
        <v>1519</v>
      </c>
      <c r="G212" s="16" t="s">
        <v>1520</v>
      </c>
      <c r="H212" s="17">
        <v>45919</v>
      </c>
      <c r="I212" s="17">
        <v>46631</v>
      </c>
      <c r="J212" s="17" t="s">
        <v>161</v>
      </c>
      <c r="K212" s="17" t="s">
        <v>111</v>
      </c>
      <c r="L212" s="17" t="s">
        <v>1382</v>
      </c>
      <c r="M212" s="17" t="s">
        <v>86</v>
      </c>
      <c r="N212" s="17" t="s">
        <v>82</v>
      </c>
      <c r="O212" s="17" t="s">
        <v>1521</v>
      </c>
      <c r="P212" s="17" t="s">
        <v>1522</v>
      </c>
      <c r="Q212" s="18">
        <v>6862665.7199999997</v>
      </c>
      <c r="R212" s="18">
        <v>4000000</v>
      </c>
      <c r="S212" s="19">
        <f>Table4[[#This Row],[ESI funds 
(EUR)]]/Table4[[#This Row],[Total eligible expenditure allocated to the operation (EUR)]]</f>
        <v>0.58286388456059024</v>
      </c>
    </row>
    <row r="213" spans="1:19" ht="229.5" x14ac:dyDescent="0.25">
      <c r="A213" s="14">
        <v>209</v>
      </c>
      <c r="B213" s="4" t="s">
        <v>1523</v>
      </c>
      <c r="C213" s="4" t="s">
        <v>1524</v>
      </c>
      <c r="D213" s="18" t="s">
        <v>121</v>
      </c>
      <c r="E213" s="29" t="s">
        <v>66</v>
      </c>
      <c r="F213" s="4" t="s">
        <v>1525</v>
      </c>
      <c r="G213" s="16" t="s">
        <v>1526</v>
      </c>
      <c r="H213" s="17">
        <v>45965</v>
      </c>
      <c r="I213" s="17">
        <v>46448</v>
      </c>
      <c r="J213" s="17" t="s">
        <v>1527</v>
      </c>
      <c r="K213" s="17" t="s">
        <v>111</v>
      </c>
      <c r="L213" s="17" t="s">
        <v>1382</v>
      </c>
      <c r="M213" s="17" t="s">
        <v>86</v>
      </c>
      <c r="N213" s="17" t="s">
        <v>82</v>
      </c>
      <c r="O213" s="17" t="s">
        <v>1521</v>
      </c>
      <c r="P213" s="17" t="s">
        <v>1522</v>
      </c>
      <c r="Q213" s="18">
        <v>398308.6</v>
      </c>
      <c r="R213" s="18">
        <v>338562.3</v>
      </c>
      <c r="S213" s="19">
        <f>Table4[[#This Row],[ESI funds 
(EUR)]]/Table4[[#This Row],[Total eligible expenditure allocated to the operation (EUR)]]</f>
        <v>0.84999997489383861</v>
      </c>
    </row>
    <row r="214" spans="1:19" ht="216.75" x14ac:dyDescent="0.25">
      <c r="A214" s="14">
        <v>210</v>
      </c>
      <c r="B214" s="4" t="s">
        <v>1528</v>
      </c>
      <c r="C214" s="4" t="s">
        <v>1529</v>
      </c>
      <c r="D214" s="18" t="s">
        <v>121</v>
      </c>
      <c r="E214" s="29" t="s">
        <v>66</v>
      </c>
      <c r="F214" s="4" t="s">
        <v>1530</v>
      </c>
      <c r="G214" s="16" t="s">
        <v>1531</v>
      </c>
      <c r="H214" s="17">
        <v>46013</v>
      </c>
      <c r="I214" s="17">
        <v>46731</v>
      </c>
      <c r="J214" s="17" t="s">
        <v>1532</v>
      </c>
      <c r="K214" s="17" t="s">
        <v>111</v>
      </c>
      <c r="L214" s="17" t="s">
        <v>1382</v>
      </c>
      <c r="M214" s="17" t="s">
        <v>86</v>
      </c>
      <c r="N214" s="17" t="s">
        <v>82</v>
      </c>
      <c r="O214" s="17" t="s">
        <v>1521</v>
      </c>
      <c r="P214" s="17" t="s">
        <v>1522</v>
      </c>
      <c r="Q214" s="18">
        <v>1948941.79</v>
      </c>
      <c r="R214" s="18">
        <v>1656600.52</v>
      </c>
      <c r="S214" s="19">
        <f>Table4[[#This Row],[ESI funds 
(EUR)]]/Table4[[#This Row],[Total eligible expenditure allocated to the operation (EUR)]]</f>
        <v>0.84999999923035152</v>
      </c>
    </row>
    <row r="215" spans="1:19" ht="216.75" x14ac:dyDescent="0.25">
      <c r="A215" s="14">
        <v>211</v>
      </c>
      <c r="B215" s="4" t="s">
        <v>1533</v>
      </c>
      <c r="C215" s="4" t="s">
        <v>436</v>
      </c>
      <c r="D215" s="18" t="s">
        <v>121</v>
      </c>
      <c r="E215" s="29" t="s">
        <v>66</v>
      </c>
      <c r="F215" s="4" t="s">
        <v>1534</v>
      </c>
      <c r="G215" s="16" t="s">
        <v>1535</v>
      </c>
      <c r="H215" s="17">
        <v>46020</v>
      </c>
      <c r="I215" s="17">
        <v>46753</v>
      </c>
      <c r="J215" s="17" t="s">
        <v>707</v>
      </c>
      <c r="K215" s="17" t="s">
        <v>111</v>
      </c>
      <c r="L215" s="17" t="s">
        <v>1382</v>
      </c>
      <c r="M215" s="17" t="s">
        <v>86</v>
      </c>
      <c r="N215" s="17" t="s">
        <v>82</v>
      </c>
      <c r="O215" s="17" t="s">
        <v>1521</v>
      </c>
      <c r="P215" s="17" t="s">
        <v>1522</v>
      </c>
      <c r="Q215" s="18">
        <v>3224258.81</v>
      </c>
      <c r="R215" s="18">
        <v>1318724.44</v>
      </c>
      <c r="S215" s="19">
        <f>Table4[[#This Row],[ESI funds 
(EUR)]]/Table4[[#This Row],[Total eligible expenditure allocated to the operation (EUR)]]</f>
        <v>0.40900080226500179</v>
      </c>
    </row>
    <row r="216" spans="1:19" ht="229.5" x14ac:dyDescent="0.25">
      <c r="A216" s="14">
        <v>212</v>
      </c>
      <c r="B216" s="4" t="s">
        <v>1536</v>
      </c>
      <c r="C216" s="4" t="s">
        <v>1537</v>
      </c>
      <c r="D216" s="18" t="s">
        <v>121</v>
      </c>
      <c r="E216" s="29" t="s">
        <v>66</v>
      </c>
      <c r="F216" s="4" t="s">
        <v>1538</v>
      </c>
      <c r="G216" s="16" t="s">
        <v>1539</v>
      </c>
      <c r="H216" s="17">
        <v>45891</v>
      </c>
      <c r="I216" s="17">
        <v>46753</v>
      </c>
      <c r="J216" s="17" t="s">
        <v>1540</v>
      </c>
      <c r="K216" s="17" t="s">
        <v>104</v>
      </c>
      <c r="L216" s="17" t="s">
        <v>1375</v>
      </c>
      <c r="M216" s="17" t="s">
        <v>88</v>
      </c>
      <c r="N216" s="17" t="s">
        <v>82</v>
      </c>
      <c r="O216" s="17" t="s">
        <v>1541</v>
      </c>
      <c r="P216" s="17" t="s">
        <v>1542</v>
      </c>
      <c r="Q216" s="18">
        <v>2572585.1800000002</v>
      </c>
      <c r="R216" s="18">
        <v>1438653.81</v>
      </c>
      <c r="S216" s="19">
        <f>Table4[[#This Row],[ESI funds 
(EUR)]]/Table4[[#This Row],[Total eligible expenditure allocated to the operation (EUR)]]</f>
        <v>0.55922494663519751</v>
      </c>
    </row>
    <row r="217" spans="1:19" ht="216.75" x14ac:dyDescent="0.25">
      <c r="A217" s="14">
        <v>213</v>
      </c>
      <c r="B217" s="4" t="s">
        <v>1543</v>
      </c>
      <c r="C217" s="4" t="s">
        <v>1544</v>
      </c>
      <c r="D217" s="18" t="s">
        <v>121</v>
      </c>
      <c r="E217" s="29" t="s">
        <v>66</v>
      </c>
      <c r="F217" s="4" t="s">
        <v>1545</v>
      </c>
      <c r="G217" s="16" t="s">
        <v>1546</v>
      </c>
      <c r="H217" s="17">
        <v>45960</v>
      </c>
      <c r="I217" s="17">
        <v>46753</v>
      </c>
      <c r="J217" s="17" t="s">
        <v>1547</v>
      </c>
      <c r="K217" s="17" t="s">
        <v>101</v>
      </c>
      <c r="L217" s="17" t="s">
        <v>1379</v>
      </c>
      <c r="M217" s="17" t="s">
        <v>1548</v>
      </c>
      <c r="N217" s="17" t="s">
        <v>82</v>
      </c>
      <c r="O217" s="17" t="s">
        <v>1549</v>
      </c>
      <c r="P217" s="17" t="s">
        <v>1550</v>
      </c>
      <c r="Q217" s="18">
        <v>6487527.6299999999</v>
      </c>
      <c r="R217" s="18">
        <v>5079850.2</v>
      </c>
      <c r="S217" s="19">
        <f>Table4[[#This Row],[ESI funds 
(EUR)]]/Table4[[#This Row],[Total eligible expenditure allocated to the operation (EUR)]]</f>
        <v>0.78301789059201288</v>
      </c>
    </row>
    <row r="218" spans="1:19" ht="204" x14ac:dyDescent="0.25">
      <c r="A218" s="14">
        <v>214</v>
      </c>
      <c r="B218" s="4" t="s">
        <v>1551</v>
      </c>
      <c r="C218" s="4" t="s">
        <v>1552</v>
      </c>
      <c r="D218" s="18" t="s">
        <v>121</v>
      </c>
      <c r="E218" s="29" t="s">
        <v>66</v>
      </c>
      <c r="F218" s="4" t="s">
        <v>1553</v>
      </c>
      <c r="G218" s="16" t="s">
        <v>1554</v>
      </c>
      <c r="H218" s="17">
        <v>45960</v>
      </c>
      <c r="I218" s="17">
        <v>46666</v>
      </c>
      <c r="J218" s="25" t="s">
        <v>1555</v>
      </c>
      <c r="K218" s="25" t="s">
        <v>102</v>
      </c>
      <c r="L218" s="25" t="s">
        <v>1370</v>
      </c>
      <c r="M218" s="25" t="s">
        <v>88</v>
      </c>
      <c r="N218" s="17" t="s">
        <v>82</v>
      </c>
      <c r="O218" s="25" t="s">
        <v>1556</v>
      </c>
      <c r="P218" s="25" t="s">
        <v>1557</v>
      </c>
      <c r="Q218" s="18">
        <v>3294106.28</v>
      </c>
      <c r="R218" s="18">
        <v>2125000</v>
      </c>
      <c r="S218" s="26">
        <f>Table4[[#This Row],[ESI funds 
(EUR)]]/Table4[[#This Row],[Total eligible expenditure allocated to the operation (EUR)]]</f>
        <v>0.64509151174078094</v>
      </c>
    </row>
    <row r="219" spans="1:19" ht="216.75" x14ac:dyDescent="0.25">
      <c r="A219" s="14">
        <v>215</v>
      </c>
      <c r="B219" s="4" t="s">
        <v>1558</v>
      </c>
      <c r="C219" s="4" t="s">
        <v>1559</v>
      </c>
      <c r="D219" s="18" t="s">
        <v>121</v>
      </c>
      <c r="E219" s="29" t="s">
        <v>66</v>
      </c>
      <c r="F219" s="4" t="s">
        <v>1560</v>
      </c>
      <c r="G219" s="16" t="s">
        <v>1561</v>
      </c>
      <c r="H219" s="17">
        <v>45903</v>
      </c>
      <c r="I219" s="17">
        <v>46508</v>
      </c>
      <c r="J219" s="25" t="s">
        <v>1562</v>
      </c>
      <c r="K219" s="25" t="s">
        <v>108</v>
      </c>
      <c r="L219" s="25" t="s">
        <v>1371</v>
      </c>
      <c r="M219" s="25" t="s">
        <v>88</v>
      </c>
      <c r="N219" s="17" t="s">
        <v>82</v>
      </c>
      <c r="O219" s="25" t="s">
        <v>1283</v>
      </c>
      <c r="P219" s="25" t="s">
        <v>1342</v>
      </c>
      <c r="Q219" s="18">
        <v>3804072.75</v>
      </c>
      <c r="R219" s="18">
        <v>2107099.58</v>
      </c>
      <c r="S219" s="26">
        <f>Table4[[#This Row],[ESI funds 
(EUR)]]/Table4[[#This Row],[Total eligible expenditure allocated to the operation (EUR)]]</f>
        <v>0.5539062258995967</v>
      </c>
    </row>
    <row r="220" spans="1:19" ht="165.75" x14ac:dyDescent="0.25">
      <c r="A220" s="14">
        <v>216</v>
      </c>
      <c r="B220" s="4" t="s">
        <v>1563</v>
      </c>
      <c r="C220" s="4" t="s">
        <v>1564</v>
      </c>
      <c r="D220" s="18" t="s">
        <v>121</v>
      </c>
      <c r="E220" s="29" t="s">
        <v>66</v>
      </c>
      <c r="F220" s="4" t="s">
        <v>1565</v>
      </c>
      <c r="G220" s="16" t="s">
        <v>1566</v>
      </c>
      <c r="H220" s="17">
        <v>45934</v>
      </c>
      <c r="I220" s="17">
        <v>46436</v>
      </c>
      <c r="J220" s="25" t="s">
        <v>1567</v>
      </c>
      <c r="K220" s="25" t="s">
        <v>115</v>
      </c>
      <c r="L220" s="25" t="s">
        <v>1386</v>
      </c>
      <c r="M220" s="25" t="s">
        <v>88</v>
      </c>
      <c r="N220" s="17" t="s">
        <v>82</v>
      </c>
      <c r="O220" s="25" t="s">
        <v>1568</v>
      </c>
      <c r="P220" s="25" t="s">
        <v>1569</v>
      </c>
      <c r="Q220" s="18">
        <v>1810158.55</v>
      </c>
      <c r="R220" s="18">
        <v>1469138.2</v>
      </c>
      <c r="S220" s="26">
        <f>Table4[[#This Row],[ESI funds 
(EUR)]]/Table4[[#This Row],[Total eligible expenditure allocated to the operation (EUR)]]</f>
        <v>0.81160746941200257</v>
      </c>
    </row>
    <row r="221" spans="1:19" ht="242.25" x14ac:dyDescent="0.25">
      <c r="A221" s="14">
        <v>217</v>
      </c>
      <c r="B221" s="4" t="s">
        <v>1570</v>
      </c>
      <c r="C221" s="4" t="s">
        <v>16</v>
      </c>
      <c r="D221" s="18" t="s">
        <v>121</v>
      </c>
      <c r="E221" s="29" t="s">
        <v>66</v>
      </c>
      <c r="F221" s="4" t="s">
        <v>1571</v>
      </c>
      <c r="G221" s="16" t="s">
        <v>1572</v>
      </c>
      <c r="H221" s="17">
        <v>45904</v>
      </c>
      <c r="I221" s="17">
        <v>46287</v>
      </c>
      <c r="J221" s="25" t="s">
        <v>155</v>
      </c>
      <c r="K221" s="25" t="s">
        <v>105</v>
      </c>
      <c r="L221" s="25" t="s">
        <v>1376</v>
      </c>
      <c r="M221" s="25" t="s">
        <v>87</v>
      </c>
      <c r="N221" s="17" t="s">
        <v>82</v>
      </c>
      <c r="O221" s="25" t="s">
        <v>1573</v>
      </c>
      <c r="P221" s="25" t="s">
        <v>1574</v>
      </c>
      <c r="Q221" s="18">
        <v>6115368</v>
      </c>
      <c r="R221" s="18">
        <v>3936751.7</v>
      </c>
      <c r="S221" s="26">
        <f>Table4[[#This Row],[ESI funds 
(EUR)]]/Table4[[#This Row],[Total eligible expenditure allocated to the operation (EUR)]]</f>
        <v>0.64374731005558461</v>
      </c>
    </row>
    <row r="222" spans="1:19" ht="216.75" x14ac:dyDescent="0.25">
      <c r="A222" s="14">
        <v>218</v>
      </c>
      <c r="B222" s="4" t="s">
        <v>1575</v>
      </c>
      <c r="C222" s="4" t="s">
        <v>14</v>
      </c>
      <c r="D222" s="18" t="s">
        <v>121</v>
      </c>
      <c r="E222" s="29" t="s">
        <v>66</v>
      </c>
      <c r="F222" s="4" t="s">
        <v>1576</v>
      </c>
      <c r="G222" s="16" t="s">
        <v>1577</v>
      </c>
      <c r="H222" s="17">
        <v>45912</v>
      </c>
      <c r="I222" s="17">
        <v>46508</v>
      </c>
      <c r="J222" s="25" t="s">
        <v>158</v>
      </c>
      <c r="K222" s="25" t="s">
        <v>108</v>
      </c>
      <c r="L222" s="25" t="s">
        <v>1371</v>
      </c>
      <c r="M222" s="25" t="s">
        <v>88</v>
      </c>
      <c r="N222" s="17" t="s">
        <v>82</v>
      </c>
      <c r="O222" s="25" t="s">
        <v>1578</v>
      </c>
      <c r="P222" s="25" t="s">
        <v>1579</v>
      </c>
      <c r="Q222" s="18">
        <v>9224813.5600000005</v>
      </c>
      <c r="R222" s="18">
        <v>5972635</v>
      </c>
      <c r="S222" s="26">
        <f>Table4[[#This Row],[ESI funds 
(EUR)]]/Table4[[#This Row],[Total eligible expenditure allocated to the operation (EUR)]]</f>
        <v>0.6474531936231348</v>
      </c>
    </row>
    <row r="223" spans="1:19" ht="178.5" x14ac:dyDescent="0.25">
      <c r="A223" s="14">
        <v>219</v>
      </c>
      <c r="B223" s="4" t="s">
        <v>1580</v>
      </c>
      <c r="C223" s="4" t="s">
        <v>1581</v>
      </c>
      <c r="D223" s="18" t="s">
        <v>121</v>
      </c>
      <c r="E223" s="29" t="s">
        <v>66</v>
      </c>
      <c r="F223" s="4" t="s">
        <v>1582</v>
      </c>
      <c r="G223" s="16" t="s">
        <v>1583</v>
      </c>
      <c r="H223" s="17">
        <v>45960</v>
      </c>
      <c r="I223" s="17">
        <v>46952</v>
      </c>
      <c r="J223" s="25" t="s">
        <v>1584</v>
      </c>
      <c r="K223" s="25" t="s">
        <v>104</v>
      </c>
      <c r="L223" s="25" t="s">
        <v>1375</v>
      </c>
      <c r="M223" s="25" t="s">
        <v>88</v>
      </c>
      <c r="N223" s="17" t="s">
        <v>82</v>
      </c>
      <c r="O223" s="25" t="s">
        <v>1585</v>
      </c>
      <c r="P223" s="25" t="s">
        <v>1586</v>
      </c>
      <c r="Q223" s="18">
        <v>1724103.84</v>
      </c>
      <c r="R223" s="18">
        <v>1143088.5</v>
      </c>
      <c r="S223" s="26">
        <f>Table4[[#This Row],[ESI funds 
(EUR)]]/Table4[[#This Row],[Total eligible expenditure allocated to the operation (EUR)]]</f>
        <v>0.66300443945418042</v>
      </c>
    </row>
    <row r="224" spans="1:19" ht="191.25" x14ac:dyDescent="0.25">
      <c r="A224" s="14">
        <v>220</v>
      </c>
      <c r="B224" s="4" t="s">
        <v>1587</v>
      </c>
      <c r="C224" s="4" t="s">
        <v>17</v>
      </c>
      <c r="D224" s="18" t="s">
        <v>121</v>
      </c>
      <c r="E224" s="29" t="s">
        <v>66</v>
      </c>
      <c r="F224" s="4" t="s">
        <v>1588</v>
      </c>
      <c r="G224" s="16" t="s">
        <v>1589</v>
      </c>
      <c r="H224" s="17">
        <v>45960</v>
      </c>
      <c r="I224" s="17">
        <v>46182</v>
      </c>
      <c r="J224" s="25" t="s">
        <v>150</v>
      </c>
      <c r="K224" s="25" t="s">
        <v>100</v>
      </c>
      <c r="L224" s="25" t="s">
        <v>1374</v>
      </c>
      <c r="M224" s="25" t="s">
        <v>87</v>
      </c>
      <c r="N224" s="17" t="s">
        <v>82</v>
      </c>
      <c r="O224" s="25" t="s">
        <v>1590</v>
      </c>
      <c r="P224" s="25" t="s">
        <v>1591</v>
      </c>
      <c r="Q224" s="18">
        <v>5538116.7400000002</v>
      </c>
      <c r="R224" s="18">
        <v>4707399.22</v>
      </c>
      <c r="S224" s="26">
        <f>Table4[[#This Row],[ESI funds 
(EUR)]]/Table4[[#This Row],[Total eligible expenditure allocated to the operation (EUR)]]</f>
        <v>0.8499999983748987</v>
      </c>
    </row>
    <row r="225" spans="1:19" ht="216.75" x14ac:dyDescent="0.25">
      <c r="A225" s="14">
        <v>221</v>
      </c>
      <c r="B225" s="4" t="s">
        <v>1592</v>
      </c>
      <c r="C225" s="4" t="s">
        <v>995</v>
      </c>
      <c r="D225" s="18" t="s">
        <v>121</v>
      </c>
      <c r="E225" s="29" t="s">
        <v>66</v>
      </c>
      <c r="F225" s="4" t="s">
        <v>1593</v>
      </c>
      <c r="G225" s="16" t="s">
        <v>1594</v>
      </c>
      <c r="H225" s="17">
        <v>46010</v>
      </c>
      <c r="I225" s="17">
        <v>46357</v>
      </c>
      <c r="J225" s="25" t="s">
        <v>671</v>
      </c>
      <c r="K225" s="25" t="s">
        <v>106</v>
      </c>
      <c r="L225" s="25" t="s">
        <v>1377</v>
      </c>
      <c r="M225" s="25" t="s">
        <v>86</v>
      </c>
      <c r="N225" s="17" t="s">
        <v>82</v>
      </c>
      <c r="O225" s="25" t="s">
        <v>1595</v>
      </c>
      <c r="P225" s="25" t="s">
        <v>1596</v>
      </c>
      <c r="Q225" s="18">
        <v>3403475.86</v>
      </c>
      <c r="R225" s="18">
        <v>2892954.46</v>
      </c>
      <c r="S225" s="26">
        <f>Table4[[#This Row],[ESI funds 
(EUR)]]/Table4[[#This Row],[Total eligible expenditure allocated to the operation (EUR)]]</f>
        <v>0.84999999382983726</v>
      </c>
    </row>
    <row r="226" spans="1:19" ht="229.5" x14ac:dyDescent="0.25">
      <c r="A226" s="14">
        <v>222</v>
      </c>
      <c r="B226" s="4" t="s">
        <v>941</v>
      </c>
      <c r="C226" s="4" t="s">
        <v>1009</v>
      </c>
      <c r="D226" s="18" t="s">
        <v>121</v>
      </c>
      <c r="E226" s="29" t="s">
        <v>444</v>
      </c>
      <c r="F226" s="4" t="s">
        <v>1074</v>
      </c>
      <c r="G226" s="16" t="s">
        <v>1146</v>
      </c>
      <c r="H226" s="17">
        <v>45789</v>
      </c>
      <c r="I226" s="17">
        <v>46357</v>
      </c>
      <c r="J226" s="25" t="s">
        <v>158</v>
      </c>
      <c r="K226" s="25" t="s">
        <v>108</v>
      </c>
      <c r="L226" s="25" t="s">
        <v>1371</v>
      </c>
      <c r="M226" s="25" t="s">
        <v>88</v>
      </c>
      <c r="N226" s="17" t="s">
        <v>82</v>
      </c>
      <c r="O226" s="25" t="s">
        <v>1263</v>
      </c>
      <c r="P226" s="25" t="s">
        <v>1322</v>
      </c>
      <c r="Q226" s="18">
        <v>5894898.8099999996</v>
      </c>
      <c r="R226" s="18">
        <v>4360311.4000000004</v>
      </c>
      <c r="S226" s="26">
        <f>Table4[[#This Row],[ESI funds 
(EUR)]]/Table4[[#This Row],[Total eligible expenditure allocated to the operation (EUR)]]</f>
        <v>0.73967536009324653</v>
      </c>
    </row>
    <row r="227" spans="1:19" ht="293.25" x14ac:dyDescent="0.25">
      <c r="A227" s="14">
        <v>223</v>
      </c>
      <c r="B227" s="4" t="s">
        <v>324</v>
      </c>
      <c r="C227" s="4" t="s">
        <v>10</v>
      </c>
      <c r="D227" s="18" t="s">
        <v>121</v>
      </c>
      <c r="E227" s="29" t="s">
        <v>444</v>
      </c>
      <c r="F227" s="4" t="s">
        <v>537</v>
      </c>
      <c r="G227" s="16" t="s">
        <v>644</v>
      </c>
      <c r="H227" s="17">
        <v>45665</v>
      </c>
      <c r="I227" s="17">
        <v>46385</v>
      </c>
      <c r="J227" s="25" t="s">
        <v>152</v>
      </c>
      <c r="K227" s="25" t="s">
        <v>102</v>
      </c>
      <c r="L227" s="25" t="s">
        <v>1370</v>
      </c>
      <c r="M227" s="25" t="s">
        <v>88</v>
      </c>
      <c r="N227" s="17" t="s">
        <v>82</v>
      </c>
      <c r="O227" s="25" t="s">
        <v>820</v>
      </c>
      <c r="P227" s="25" t="s">
        <v>909</v>
      </c>
      <c r="Q227" s="18">
        <v>1938406.31</v>
      </c>
      <c r="R227" s="18">
        <v>1647645.32</v>
      </c>
      <c r="S227" s="26">
        <f>Table4[[#This Row],[ESI funds 
(EUR)]]/Table4[[#This Row],[Total eligible expenditure allocated to the operation (EUR)]]</f>
        <v>0.84999997755888446</v>
      </c>
    </row>
    <row r="228" spans="1:19" ht="242.25" x14ac:dyDescent="0.25">
      <c r="A228" s="14">
        <v>224</v>
      </c>
      <c r="B228" s="4" t="s">
        <v>331</v>
      </c>
      <c r="C228" s="4" t="s">
        <v>434</v>
      </c>
      <c r="D228" s="18" t="s">
        <v>121</v>
      </c>
      <c r="E228" s="29" t="s">
        <v>444</v>
      </c>
      <c r="F228" s="4" t="s">
        <v>544</v>
      </c>
      <c r="G228" s="16" t="s">
        <v>651</v>
      </c>
      <c r="H228" s="17">
        <v>45722</v>
      </c>
      <c r="I228" s="17">
        <v>46452</v>
      </c>
      <c r="J228" s="25" t="s">
        <v>705</v>
      </c>
      <c r="K228" s="25" t="s">
        <v>102</v>
      </c>
      <c r="L228" s="25" t="s">
        <v>1370</v>
      </c>
      <c r="M228" s="25" t="s">
        <v>88</v>
      </c>
      <c r="N228" s="17" t="s">
        <v>82</v>
      </c>
      <c r="O228" s="25" t="s">
        <v>824</v>
      </c>
      <c r="P228" s="25" t="s">
        <v>913</v>
      </c>
      <c r="Q228" s="18">
        <v>2324383.4300000002</v>
      </c>
      <c r="R228" s="18">
        <v>1950000.84</v>
      </c>
      <c r="S228" s="26">
        <f>Table4[[#This Row],[ESI funds 
(EUR)]]/Table4[[#This Row],[Total eligible expenditure allocated to the operation (EUR)]]</f>
        <v>0.83893251639640187</v>
      </c>
    </row>
    <row r="229" spans="1:19" ht="229.5" x14ac:dyDescent="0.25">
      <c r="A229" s="14">
        <v>225</v>
      </c>
      <c r="B229" s="4" t="s">
        <v>937</v>
      </c>
      <c r="C229" s="4" t="s">
        <v>1005</v>
      </c>
      <c r="D229" s="18" t="s">
        <v>121</v>
      </c>
      <c r="E229" s="29" t="s">
        <v>444</v>
      </c>
      <c r="F229" s="4" t="s">
        <v>1070</v>
      </c>
      <c r="G229" s="16" t="s">
        <v>1142</v>
      </c>
      <c r="H229" s="17">
        <v>45779</v>
      </c>
      <c r="I229" s="17">
        <v>46464</v>
      </c>
      <c r="J229" s="25" t="s">
        <v>1205</v>
      </c>
      <c r="K229" s="25" t="s">
        <v>108</v>
      </c>
      <c r="L229" s="25" t="s">
        <v>1371</v>
      </c>
      <c r="M229" s="25" t="s">
        <v>88</v>
      </c>
      <c r="N229" s="17" t="s">
        <v>82</v>
      </c>
      <c r="O229" s="25" t="s">
        <v>1259</v>
      </c>
      <c r="P229" s="25" t="s">
        <v>1318</v>
      </c>
      <c r="Q229" s="18">
        <v>1804498.88</v>
      </c>
      <c r="R229" s="18">
        <v>1533824.03</v>
      </c>
      <c r="S229" s="26">
        <f>Table4[[#This Row],[ESI funds 
(EUR)]]/Table4[[#This Row],[Total eligible expenditure allocated to the operation (EUR)]]</f>
        <v>0.84999999002493154</v>
      </c>
    </row>
    <row r="230" spans="1:19" ht="267.75" x14ac:dyDescent="0.25">
      <c r="A230" s="14">
        <v>226</v>
      </c>
      <c r="B230" s="4" t="s">
        <v>326</v>
      </c>
      <c r="C230" s="4" t="s">
        <v>430</v>
      </c>
      <c r="D230" s="18" t="s">
        <v>121</v>
      </c>
      <c r="E230" s="29" t="s">
        <v>444</v>
      </c>
      <c r="F230" s="4" t="s">
        <v>539</v>
      </c>
      <c r="G230" s="16" t="s">
        <v>646</v>
      </c>
      <c r="H230" s="17">
        <v>45677</v>
      </c>
      <c r="I230" s="17">
        <v>46296</v>
      </c>
      <c r="J230" s="25" t="s">
        <v>701</v>
      </c>
      <c r="K230" s="25" t="s">
        <v>103</v>
      </c>
      <c r="L230" s="25" t="s">
        <v>1378</v>
      </c>
      <c r="M230" s="25" t="s">
        <v>738</v>
      </c>
      <c r="N230" s="17" t="s">
        <v>82</v>
      </c>
      <c r="O230" s="25" t="s">
        <v>821</v>
      </c>
      <c r="P230" s="25" t="s">
        <v>910</v>
      </c>
      <c r="Q230" s="18">
        <v>3626463.4</v>
      </c>
      <c r="R230" s="18">
        <v>2884887.23</v>
      </c>
      <c r="S230" s="26">
        <f>Table4[[#This Row],[ESI funds 
(EUR)]]/Table4[[#This Row],[Total eligible expenditure allocated to the operation (EUR)]]</f>
        <v>0.79550981543064792</v>
      </c>
    </row>
    <row r="231" spans="1:19" ht="216.75" x14ac:dyDescent="0.25">
      <c r="A231" s="14">
        <v>227</v>
      </c>
      <c r="B231" s="4" t="s">
        <v>332</v>
      </c>
      <c r="C231" s="4" t="s">
        <v>435</v>
      </c>
      <c r="D231" s="18" t="s">
        <v>121</v>
      </c>
      <c r="E231" s="29" t="s">
        <v>444</v>
      </c>
      <c r="F231" s="4" t="s">
        <v>545</v>
      </c>
      <c r="G231" s="16" t="s">
        <v>652</v>
      </c>
      <c r="H231" s="17">
        <v>45722</v>
      </c>
      <c r="I231" s="17">
        <v>46389</v>
      </c>
      <c r="J231" s="25" t="s">
        <v>706</v>
      </c>
      <c r="K231" s="25" t="s">
        <v>115</v>
      </c>
      <c r="L231" s="25" t="s">
        <v>1386</v>
      </c>
      <c r="M231" s="25" t="s">
        <v>739</v>
      </c>
      <c r="N231" s="17" t="s">
        <v>82</v>
      </c>
      <c r="O231" s="25" t="s">
        <v>825</v>
      </c>
      <c r="P231" s="25" t="s">
        <v>914</v>
      </c>
      <c r="Q231" s="18">
        <v>3608265.84</v>
      </c>
      <c r="R231" s="18">
        <v>2488991.81</v>
      </c>
      <c r="S231" s="26">
        <f>Table4[[#This Row],[ESI funds 
(EUR)]]/Table4[[#This Row],[Total eligible expenditure allocated to the operation (EUR)]]</f>
        <v>0.68980278071750945</v>
      </c>
    </row>
    <row r="232" spans="1:19" ht="216.75" x14ac:dyDescent="0.25">
      <c r="A232" s="14">
        <v>228</v>
      </c>
      <c r="B232" s="4" t="s">
        <v>938</v>
      </c>
      <c r="C232" s="4" t="s">
        <v>1006</v>
      </c>
      <c r="D232" s="18" t="s">
        <v>121</v>
      </c>
      <c r="E232" s="29" t="s">
        <v>444</v>
      </c>
      <c r="F232" s="4" t="s">
        <v>1071</v>
      </c>
      <c r="G232" s="16" t="s">
        <v>1143</v>
      </c>
      <c r="H232" s="17">
        <v>45779</v>
      </c>
      <c r="I232" s="17">
        <v>46542</v>
      </c>
      <c r="J232" s="25" t="s">
        <v>1206</v>
      </c>
      <c r="K232" s="25" t="s">
        <v>115</v>
      </c>
      <c r="L232" s="25" t="s">
        <v>1386</v>
      </c>
      <c r="M232" s="25" t="s">
        <v>1233</v>
      </c>
      <c r="N232" s="17" t="s">
        <v>82</v>
      </c>
      <c r="O232" s="25" t="s">
        <v>1260</v>
      </c>
      <c r="P232" s="25" t="s">
        <v>1319</v>
      </c>
      <c r="Q232" s="18">
        <v>5753778.4699999997</v>
      </c>
      <c r="R232" s="18">
        <v>2500000</v>
      </c>
      <c r="S232" s="26">
        <f>Table4[[#This Row],[ESI funds 
(EUR)]]/Table4[[#This Row],[Total eligible expenditure allocated to the operation (EUR)]]</f>
        <v>0.43449708970112644</v>
      </c>
    </row>
    <row r="233" spans="1:19" ht="216.75" x14ac:dyDescent="0.25">
      <c r="A233" s="14">
        <v>229</v>
      </c>
      <c r="B233" s="4" t="s">
        <v>940</v>
      </c>
      <c r="C233" s="4" t="s">
        <v>1008</v>
      </c>
      <c r="D233" s="18" t="s">
        <v>121</v>
      </c>
      <c r="E233" s="29" t="s">
        <v>444</v>
      </c>
      <c r="F233" s="4" t="s">
        <v>1073</v>
      </c>
      <c r="G233" s="16" t="s">
        <v>1145</v>
      </c>
      <c r="H233" s="17">
        <v>45786</v>
      </c>
      <c r="I233" s="17">
        <v>46361</v>
      </c>
      <c r="J233" s="25" t="s">
        <v>1208</v>
      </c>
      <c r="K233" s="25" t="s">
        <v>102</v>
      </c>
      <c r="L233" s="25" t="s">
        <v>1370</v>
      </c>
      <c r="M233" s="25" t="s">
        <v>88</v>
      </c>
      <c r="N233" s="17" t="s">
        <v>82</v>
      </c>
      <c r="O233" s="25" t="s">
        <v>1262</v>
      </c>
      <c r="P233" s="25" t="s">
        <v>1321</v>
      </c>
      <c r="Q233" s="18">
        <v>4470563.99</v>
      </c>
      <c r="R233" s="18">
        <v>3799979.37</v>
      </c>
      <c r="S233" s="26">
        <f>Table4[[#This Row],[ESI funds 
(EUR)]]/Table4[[#This Row],[Total eligible expenditure allocated to the operation (EUR)]]</f>
        <v>0.84999999519076341</v>
      </c>
    </row>
    <row r="234" spans="1:19" ht="267.75" x14ac:dyDescent="0.25">
      <c r="A234" s="14">
        <v>230</v>
      </c>
      <c r="B234" s="4" t="s">
        <v>939</v>
      </c>
      <c r="C234" s="4" t="s">
        <v>1007</v>
      </c>
      <c r="D234" s="18" t="s">
        <v>121</v>
      </c>
      <c r="E234" s="29" t="s">
        <v>444</v>
      </c>
      <c r="F234" s="4" t="s">
        <v>1072</v>
      </c>
      <c r="G234" s="16" t="s">
        <v>1144</v>
      </c>
      <c r="H234" s="17">
        <v>45780</v>
      </c>
      <c r="I234" s="17">
        <v>46695</v>
      </c>
      <c r="J234" s="25" t="s">
        <v>1207</v>
      </c>
      <c r="K234" s="25" t="s">
        <v>115</v>
      </c>
      <c r="L234" s="25" t="s">
        <v>1386</v>
      </c>
      <c r="M234" s="25" t="s">
        <v>88</v>
      </c>
      <c r="N234" s="17" t="s">
        <v>82</v>
      </c>
      <c r="O234" s="25" t="s">
        <v>1261</v>
      </c>
      <c r="P234" s="25" t="s">
        <v>1320</v>
      </c>
      <c r="Q234" s="18">
        <v>1700000</v>
      </c>
      <c r="R234" s="18">
        <v>1445000</v>
      </c>
      <c r="S234" s="26">
        <f>Table4[[#This Row],[ESI funds 
(EUR)]]/Table4[[#This Row],[Total eligible expenditure allocated to the operation (EUR)]]</f>
        <v>0.85</v>
      </c>
    </row>
    <row r="235" spans="1:19" ht="267.75" x14ac:dyDescent="0.25">
      <c r="A235" s="14">
        <v>231</v>
      </c>
      <c r="B235" s="4" t="s">
        <v>339</v>
      </c>
      <c r="C235" s="4" t="s">
        <v>442</v>
      </c>
      <c r="D235" s="18" t="s">
        <v>121</v>
      </c>
      <c r="E235" s="29" t="s">
        <v>444</v>
      </c>
      <c r="F235" s="4" t="s">
        <v>552</v>
      </c>
      <c r="G235" s="16" t="s">
        <v>659</v>
      </c>
      <c r="H235" s="17">
        <v>45744</v>
      </c>
      <c r="I235" s="17">
        <v>46467</v>
      </c>
      <c r="J235" s="25" t="s">
        <v>709</v>
      </c>
      <c r="K235" s="25" t="s">
        <v>114</v>
      </c>
      <c r="L235" s="25" t="s">
        <v>1385</v>
      </c>
      <c r="M235" s="25" t="s">
        <v>742</v>
      </c>
      <c r="N235" s="17" t="s">
        <v>82</v>
      </c>
      <c r="O235" s="25" t="s">
        <v>831</v>
      </c>
      <c r="P235" s="25" t="s">
        <v>920</v>
      </c>
      <c r="Q235" s="18">
        <v>5893683.7599999998</v>
      </c>
      <c r="R235" s="18">
        <v>5009631.16</v>
      </c>
      <c r="S235" s="26">
        <f>Table4[[#This Row],[ESI funds 
(EUR)]]/Table4[[#This Row],[Total eligible expenditure allocated to the operation (EUR)]]</f>
        <v>0.84999999389176595</v>
      </c>
    </row>
    <row r="236" spans="1:19" ht="216.75" x14ac:dyDescent="0.25">
      <c r="A236" s="14">
        <v>232</v>
      </c>
      <c r="B236" s="4" t="s">
        <v>945</v>
      </c>
      <c r="C236" s="4" t="s">
        <v>1013</v>
      </c>
      <c r="D236" s="18" t="s">
        <v>121</v>
      </c>
      <c r="E236" s="29" t="s">
        <v>444</v>
      </c>
      <c r="F236" s="4" t="s">
        <v>1078</v>
      </c>
      <c r="G236" s="16" t="s">
        <v>1150</v>
      </c>
      <c r="H236" s="17">
        <v>45791</v>
      </c>
      <c r="I236" s="17">
        <v>46339</v>
      </c>
      <c r="J236" s="25" t="s">
        <v>1210</v>
      </c>
      <c r="K236" s="25" t="s">
        <v>103</v>
      </c>
      <c r="L236" s="25" t="s">
        <v>1378</v>
      </c>
      <c r="M236" s="25" t="s">
        <v>1235</v>
      </c>
      <c r="N236" s="17" t="s">
        <v>82</v>
      </c>
      <c r="O236" s="25" t="s">
        <v>1266</v>
      </c>
      <c r="P236" s="25" t="s">
        <v>1325</v>
      </c>
      <c r="Q236" s="18">
        <v>1832407.15</v>
      </c>
      <c r="R236" s="18">
        <v>1526968.94</v>
      </c>
      <c r="S236" s="26">
        <f>Table4[[#This Row],[ESI funds 
(EUR)]]/Table4[[#This Row],[Total eligible expenditure allocated to the operation (EUR)]]</f>
        <v>0.83331313130927265</v>
      </c>
    </row>
    <row r="237" spans="1:19" ht="318.75" x14ac:dyDescent="0.25">
      <c r="A237" s="14">
        <v>233</v>
      </c>
      <c r="B237" s="4" t="s">
        <v>971</v>
      </c>
      <c r="C237" s="4" t="s">
        <v>1036</v>
      </c>
      <c r="D237" s="18" t="s">
        <v>121</v>
      </c>
      <c r="E237" s="29" t="s">
        <v>444</v>
      </c>
      <c r="F237" s="4" t="s">
        <v>1104</v>
      </c>
      <c r="G237" s="16" t="s">
        <v>1175</v>
      </c>
      <c r="H237" s="17">
        <v>45819</v>
      </c>
      <c r="I237" s="17">
        <v>46264</v>
      </c>
      <c r="J237" s="25" t="s">
        <v>1220</v>
      </c>
      <c r="K237" s="25" t="s">
        <v>103</v>
      </c>
      <c r="L237" s="25" t="s">
        <v>1378</v>
      </c>
      <c r="M237" s="25" t="s">
        <v>1245</v>
      </c>
      <c r="N237" s="17" t="s">
        <v>82</v>
      </c>
      <c r="O237" s="25" t="s">
        <v>1292</v>
      </c>
      <c r="P237" s="25" t="s">
        <v>1351</v>
      </c>
      <c r="Q237" s="18">
        <v>2835294</v>
      </c>
      <c r="R237" s="18">
        <v>2409999.9</v>
      </c>
      <c r="S237" s="26">
        <f>Table4[[#This Row],[ESI funds 
(EUR)]]/Table4[[#This Row],[Total eligible expenditure allocated to the operation (EUR)]]</f>
        <v>0.85</v>
      </c>
    </row>
    <row r="238" spans="1:19" ht="229.5" x14ac:dyDescent="0.25">
      <c r="A238" s="14">
        <v>234</v>
      </c>
      <c r="B238" s="4" t="s">
        <v>972</v>
      </c>
      <c r="C238" s="4" t="s">
        <v>1037</v>
      </c>
      <c r="D238" s="18" t="s">
        <v>121</v>
      </c>
      <c r="E238" s="29" t="s">
        <v>444</v>
      </c>
      <c r="F238" s="4" t="s">
        <v>1105</v>
      </c>
      <c r="G238" s="16" t="s">
        <v>1176</v>
      </c>
      <c r="H238" s="17">
        <v>45821</v>
      </c>
      <c r="I238" s="17">
        <v>46546</v>
      </c>
      <c r="J238" s="25" t="s">
        <v>1221</v>
      </c>
      <c r="K238" s="25" t="s">
        <v>109</v>
      </c>
      <c r="L238" s="25" t="s">
        <v>1387</v>
      </c>
      <c r="M238" s="25" t="s">
        <v>88</v>
      </c>
      <c r="N238" s="17" t="s">
        <v>82</v>
      </c>
      <c r="O238" s="25" t="s">
        <v>1293</v>
      </c>
      <c r="P238" s="25" t="s">
        <v>1352</v>
      </c>
      <c r="Q238" s="18">
        <v>3282292.62</v>
      </c>
      <c r="R238" s="18">
        <v>2312709.33</v>
      </c>
      <c r="S238" s="26">
        <f>Table4[[#This Row],[ESI funds 
(EUR)]]/Table4[[#This Row],[Total eligible expenditure allocated to the operation (EUR)]]</f>
        <v>0.70460181274148559</v>
      </c>
    </row>
    <row r="239" spans="1:19" ht="178.5" x14ac:dyDescent="0.25">
      <c r="A239" s="14">
        <v>235</v>
      </c>
      <c r="B239" s="4" t="s">
        <v>935</v>
      </c>
      <c r="C239" s="4" t="s">
        <v>1003</v>
      </c>
      <c r="D239" s="18" t="s">
        <v>121</v>
      </c>
      <c r="E239" s="29" t="s">
        <v>444</v>
      </c>
      <c r="F239" s="4" t="s">
        <v>1068</v>
      </c>
      <c r="G239" s="16" t="s">
        <v>1140</v>
      </c>
      <c r="H239" s="17">
        <v>45771</v>
      </c>
      <c r="I239" s="17">
        <v>46501</v>
      </c>
      <c r="J239" s="25" t="s">
        <v>1204</v>
      </c>
      <c r="K239" s="25" t="s">
        <v>115</v>
      </c>
      <c r="L239" s="25" t="s">
        <v>1386</v>
      </c>
      <c r="M239" s="25" t="s">
        <v>1232</v>
      </c>
      <c r="N239" s="17" t="s">
        <v>82</v>
      </c>
      <c r="O239" s="25" t="s">
        <v>1257</v>
      </c>
      <c r="P239" s="25" t="s">
        <v>1316</v>
      </c>
      <c r="Q239" s="18">
        <v>4290509</v>
      </c>
      <c r="R239" s="18">
        <v>2500000</v>
      </c>
      <c r="S239" s="26">
        <f>Table4[[#This Row],[ESI funds 
(EUR)]]/Table4[[#This Row],[Total eligible expenditure allocated to the operation (EUR)]]</f>
        <v>0.58268144875118544</v>
      </c>
    </row>
    <row r="240" spans="1:19" ht="178.5" x14ac:dyDescent="0.25">
      <c r="A240" s="14">
        <v>236</v>
      </c>
      <c r="B240" s="4" t="s">
        <v>975</v>
      </c>
      <c r="C240" s="4" t="s">
        <v>1040</v>
      </c>
      <c r="D240" s="18" t="s">
        <v>121</v>
      </c>
      <c r="E240" s="29" t="s">
        <v>444</v>
      </c>
      <c r="F240" s="4" t="s">
        <v>1108</v>
      </c>
      <c r="G240" s="16" t="s">
        <v>1179</v>
      </c>
      <c r="H240" s="17">
        <v>45831</v>
      </c>
      <c r="I240" s="17">
        <v>46539</v>
      </c>
      <c r="J240" s="25" t="s">
        <v>1223</v>
      </c>
      <c r="K240" s="25" t="s">
        <v>103</v>
      </c>
      <c r="L240" s="25" t="s">
        <v>1378</v>
      </c>
      <c r="M240" s="25" t="s">
        <v>88</v>
      </c>
      <c r="N240" s="17" t="s">
        <v>82</v>
      </c>
      <c r="O240" s="25" t="s">
        <v>1296</v>
      </c>
      <c r="P240" s="25" t="s">
        <v>1355</v>
      </c>
      <c r="Q240" s="18">
        <v>5837877.4199999999</v>
      </c>
      <c r="R240" s="18">
        <v>2991912.17</v>
      </c>
      <c r="S240" s="26">
        <f>Table4[[#This Row],[ESI funds 
(EUR)]]/Table4[[#This Row],[Total eligible expenditure allocated to the operation (EUR)]]</f>
        <v>0.51249999867246265</v>
      </c>
    </row>
    <row r="241" spans="1:19" ht="229.5" x14ac:dyDescent="0.25">
      <c r="A241" s="14">
        <v>237</v>
      </c>
      <c r="B241" s="4" t="s">
        <v>978</v>
      </c>
      <c r="C241" s="4" t="s">
        <v>1042</v>
      </c>
      <c r="D241" s="18" t="s">
        <v>121</v>
      </c>
      <c r="E241" s="29" t="s">
        <v>444</v>
      </c>
      <c r="F241" s="4" t="s">
        <v>1111</v>
      </c>
      <c r="G241" s="16" t="s">
        <v>1182</v>
      </c>
      <c r="H241" s="17">
        <v>45835</v>
      </c>
      <c r="I241" s="17">
        <v>46508</v>
      </c>
      <c r="J241" s="25" t="s">
        <v>1224</v>
      </c>
      <c r="K241" s="25" t="s">
        <v>115</v>
      </c>
      <c r="L241" s="25" t="s">
        <v>1386</v>
      </c>
      <c r="M241" s="25" t="s">
        <v>88</v>
      </c>
      <c r="N241" s="17" t="s">
        <v>82</v>
      </c>
      <c r="O241" s="25" t="s">
        <v>1299</v>
      </c>
      <c r="P241" s="25" t="s">
        <v>1358</v>
      </c>
      <c r="Q241" s="18">
        <v>2941177</v>
      </c>
      <c r="R241" s="18">
        <v>2500000</v>
      </c>
      <c r="S241" s="26">
        <f>Table4[[#This Row],[ESI funds 
(EUR)]]/Table4[[#This Row],[Total eligible expenditure allocated to the operation (EUR)]]</f>
        <v>0.84999984700002751</v>
      </c>
    </row>
    <row r="242" spans="1:19" ht="229.5" x14ac:dyDescent="0.25">
      <c r="A242" s="14">
        <v>238</v>
      </c>
      <c r="B242" s="4" t="s">
        <v>977</v>
      </c>
      <c r="C242" s="4" t="s">
        <v>14</v>
      </c>
      <c r="D242" s="18" t="s">
        <v>121</v>
      </c>
      <c r="E242" s="29" t="s">
        <v>444</v>
      </c>
      <c r="F242" s="4" t="s">
        <v>1110</v>
      </c>
      <c r="G242" s="16" t="s">
        <v>1181</v>
      </c>
      <c r="H242" s="17">
        <v>45834</v>
      </c>
      <c r="I242" s="17">
        <v>46297</v>
      </c>
      <c r="J242" s="25" t="s">
        <v>158</v>
      </c>
      <c r="K242" s="25" t="s">
        <v>108</v>
      </c>
      <c r="L242" s="25" t="s">
        <v>1371</v>
      </c>
      <c r="M242" s="25" t="s">
        <v>88</v>
      </c>
      <c r="N242" s="17" t="s">
        <v>82</v>
      </c>
      <c r="O242" s="25" t="s">
        <v>1298</v>
      </c>
      <c r="P242" s="25" t="s">
        <v>1357</v>
      </c>
      <c r="Q242" s="18">
        <v>1684203.15</v>
      </c>
      <c r="R242" s="18">
        <v>1429187.5</v>
      </c>
      <c r="S242" s="26">
        <f>Table4[[#This Row],[ESI funds 
(EUR)]]/Table4[[#This Row],[Total eligible expenditure allocated to the operation (EUR)]]</f>
        <v>0.8485837946568382</v>
      </c>
    </row>
    <row r="243" spans="1:19" ht="409.5" x14ac:dyDescent="0.25">
      <c r="A243" s="14">
        <v>239</v>
      </c>
      <c r="B243" s="4" t="s">
        <v>965</v>
      </c>
      <c r="C243" s="4" t="s">
        <v>1031</v>
      </c>
      <c r="D243" s="18" t="s">
        <v>121</v>
      </c>
      <c r="E243" s="29" t="s">
        <v>444</v>
      </c>
      <c r="F243" s="4" t="s">
        <v>1098</v>
      </c>
      <c r="G243" s="16" t="s">
        <v>1169</v>
      </c>
      <c r="H243" s="17">
        <v>45804</v>
      </c>
      <c r="I243" s="17">
        <v>46388</v>
      </c>
      <c r="J243" s="25" t="s">
        <v>1219</v>
      </c>
      <c r="K243" s="25" t="s">
        <v>115</v>
      </c>
      <c r="L243" s="25" t="s">
        <v>1386</v>
      </c>
      <c r="M243" s="25" t="s">
        <v>1243</v>
      </c>
      <c r="N243" s="17" t="s">
        <v>82</v>
      </c>
      <c r="O243" s="25" t="s">
        <v>1286</v>
      </c>
      <c r="P243" s="25" t="s">
        <v>1345</v>
      </c>
      <c r="Q243" s="18">
        <v>3271014.18</v>
      </c>
      <c r="R243" s="18">
        <v>2201210.86</v>
      </c>
      <c r="S243" s="26">
        <f>Table4[[#This Row],[ESI funds 
(EUR)]]/Table4[[#This Row],[Total eligible expenditure allocated to the operation (EUR)]]</f>
        <v>0.67294445663332458</v>
      </c>
    </row>
    <row r="244" spans="1:19" ht="229.5" x14ac:dyDescent="0.25">
      <c r="A244" s="14">
        <v>240</v>
      </c>
      <c r="B244" s="4" t="s">
        <v>979</v>
      </c>
      <c r="C244" s="4" t="s">
        <v>1043</v>
      </c>
      <c r="D244" s="18" t="s">
        <v>121</v>
      </c>
      <c r="E244" s="29" t="s">
        <v>444</v>
      </c>
      <c r="F244" s="4" t="s">
        <v>1112</v>
      </c>
      <c r="G244" s="16" t="s">
        <v>1183</v>
      </c>
      <c r="H244" s="17">
        <v>45841</v>
      </c>
      <c r="I244" s="17">
        <v>46345</v>
      </c>
      <c r="J244" s="25" t="s">
        <v>1225</v>
      </c>
      <c r="K244" s="25" t="s">
        <v>103</v>
      </c>
      <c r="L244" s="25" t="s">
        <v>1378</v>
      </c>
      <c r="M244" s="25" t="s">
        <v>1246</v>
      </c>
      <c r="N244" s="17" t="s">
        <v>82</v>
      </c>
      <c r="O244" s="25" t="s">
        <v>1300</v>
      </c>
      <c r="P244" s="25" t="s">
        <v>1359</v>
      </c>
      <c r="Q244" s="18">
        <v>1049302.3999999999</v>
      </c>
      <c r="R244" s="18">
        <v>863750.79</v>
      </c>
      <c r="S244" s="26">
        <f>Table4[[#This Row],[ESI funds 
(EUR)]]/Table4[[#This Row],[Total eligible expenditure allocated to the operation (EUR)]]</f>
        <v>0.8231666962736387</v>
      </c>
    </row>
    <row r="245" spans="1:19" ht="229.5" x14ac:dyDescent="0.25">
      <c r="A245" s="14">
        <v>241</v>
      </c>
      <c r="B245" s="4" t="s">
        <v>1597</v>
      </c>
      <c r="C245" s="4" t="s">
        <v>1598</v>
      </c>
      <c r="D245" s="18" t="s">
        <v>121</v>
      </c>
      <c r="E245" s="29" t="s">
        <v>444</v>
      </c>
      <c r="F245" s="4" t="s">
        <v>1599</v>
      </c>
      <c r="G245" s="16" t="s">
        <v>1600</v>
      </c>
      <c r="H245" s="17">
        <v>45908</v>
      </c>
      <c r="I245" s="17">
        <v>46582</v>
      </c>
      <c r="J245" s="25" t="s">
        <v>1225</v>
      </c>
      <c r="K245" s="25" t="s">
        <v>103</v>
      </c>
      <c r="L245" s="25" t="s">
        <v>1378</v>
      </c>
      <c r="M245" s="25" t="s">
        <v>1246</v>
      </c>
      <c r="N245" s="17" t="s">
        <v>82</v>
      </c>
      <c r="O245" s="25" t="s">
        <v>1601</v>
      </c>
      <c r="P245" s="25" t="s">
        <v>1602</v>
      </c>
      <c r="Q245" s="18">
        <v>1250000</v>
      </c>
      <c r="R245" s="18">
        <v>1062500</v>
      </c>
      <c r="S245" s="26">
        <f>Table4[[#This Row],[ESI funds 
(EUR)]]/Table4[[#This Row],[Total eligible expenditure allocated to the operation (EUR)]]</f>
        <v>0.85</v>
      </c>
    </row>
    <row r="246" spans="1:19" ht="331.5" x14ac:dyDescent="0.25">
      <c r="A246" s="14">
        <v>242</v>
      </c>
      <c r="B246" s="4" t="s">
        <v>1603</v>
      </c>
      <c r="C246" s="4" t="s">
        <v>1604</v>
      </c>
      <c r="D246" s="18" t="s">
        <v>121</v>
      </c>
      <c r="E246" s="29" t="s">
        <v>444</v>
      </c>
      <c r="F246" s="4" t="s">
        <v>1605</v>
      </c>
      <c r="G246" s="16" t="s">
        <v>1606</v>
      </c>
      <c r="H246" s="17">
        <v>45945</v>
      </c>
      <c r="I246" s="17">
        <v>47276</v>
      </c>
      <c r="J246" s="25" t="s">
        <v>1607</v>
      </c>
      <c r="K246" s="25" t="s">
        <v>114</v>
      </c>
      <c r="L246" s="25" t="s">
        <v>1385</v>
      </c>
      <c r="M246" s="25" t="s">
        <v>1608</v>
      </c>
      <c r="N246" s="17" t="s">
        <v>82</v>
      </c>
      <c r="O246" s="25" t="s">
        <v>1609</v>
      </c>
      <c r="P246" s="25" t="s">
        <v>1610</v>
      </c>
      <c r="Q246" s="18">
        <v>9586793.75</v>
      </c>
      <c r="R246" s="18">
        <v>8148774.6799999997</v>
      </c>
      <c r="S246" s="26">
        <f>Table4[[#This Row],[ESI funds 
(EUR)]]/Table4[[#This Row],[Total eligible expenditure allocated to the operation (EUR)]]</f>
        <v>0.84999999921767377</v>
      </c>
    </row>
    <row r="247" spans="1:19" ht="255" x14ac:dyDescent="0.25">
      <c r="A247" s="14">
        <v>243</v>
      </c>
      <c r="B247" s="4" t="s">
        <v>1611</v>
      </c>
      <c r="C247" s="4" t="s">
        <v>1612</v>
      </c>
      <c r="D247" s="18" t="s">
        <v>121</v>
      </c>
      <c r="E247" s="29" t="s">
        <v>444</v>
      </c>
      <c r="F247" s="4" t="s">
        <v>1613</v>
      </c>
      <c r="G247" s="16" t="s">
        <v>1614</v>
      </c>
      <c r="H247" s="17">
        <v>45922</v>
      </c>
      <c r="I247" s="17">
        <v>46419</v>
      </c>
      <c r="J247" s="25" t="s">
        <v>1204</v>
      </c>
      <c r="K247" s="25" t="s">
        <v>115</v>
      </c>
      <c r="L247" s="25" t="s">
        <v>1386</v>
      </c>
      <c r="M247" s="25" t="s">
        <v>1615</v>
      </c>
      <c r="N247" s="17" t="s">
        <v>82</v>
      </c>
      <c r="O247" s="25" t="s">
        <v>1616</v>
      </c>
      <c r="P247" s="25" t="s">
        <v>1617</v>
      </c>
      <c r="Q247" s="18">
        <v>2934526.1</v>
      </c>
      <c r="R247" s="18">
        <v>2494347.17</v>
      </c>
      <c r="S247" s="26">
        <f>Table4[[#This Row],[ESI funds 
(EUR)]]/Table4[[#This Row],[Total eligible expenditure allocated to the operation (EUR)]]</f>
        <v>0.84999999488844202</v>
      </c>
    </row>
    <row r="248" spans="1:19" ht="229.5" x14ac:dyDescent="0.25">
      <c r="A248" s="14">
        <v>244</v>
      </c>
      <c r="B248" s="4" t="s">
        <v>1618</v>
      </c>
      <c r="C248" s="4" t="s">
        <v>1619</v>
      </c>
      <c r="D248" s="18" t="s">
        <v>121</v>
      </c>
      <c r="E248" s="29" t="s">
        <v>444</v>
      </c>
      <c r="F248" s="4" t="s">
        <v>1620</v>
      </c>
      <c r="G248" s="16" t="s">
        <v>1621</v>
      </c>
      <c r="H248" s="17">
        <v>45908</v>
      </c>
      <c r="I248" s="17">
        <v>46140</v>
      </c>
      <c r="J248" s="25" t="s">
        <v>1622</v>
      </c>
      <c r="K248" s="25" t="s">
        <v>103</v>
      </c>
      <c r="L248" s="25" t="s">
        <v>1378</v>
      </c>
      <c r="M248" s="25" t="s">
        <v>88</v>
      </c>
      <c r="N248" s="17" t="s">
        <v>82</v>
      </c>
      <c r="O248" s="25" t="s">
        <v>1623</v>
      </c>
      <c r="P248" s="25" t="s">
        <v>1624</v>
      </c>
      <c r="Q248" s="18">
        <v>3371016.83</v>
      </c>
      <c r="R248" s="18">
        <v>2526060.1</v>
      </c>
      <c r="S248" s="26">
        <f>Table4[[#This Row],[ESI funds 
(EUR)]]/Table4[[#This Row],[Total eligible expenditure allocated to the operation (EUR)]]</f>
        <v>0.74934662963400278</v>
      </c>
    </row>
    <row r="249" spans="1:19" ht="216.75" x14ac:dyDescent="0.25">
      <c r="A249" s="14">
        <v>245</v>
      </c>
      <c r="B249" s="4" t="s">
        <v>1625</v>
      </c>
      <c r="C249" s="4" t="s">
        <v>1626</v>
      </c>
      <c r="D249" s="18" t="s">
        <v>121</v>
      </c>
      <c r="E249" s="29" t="s">
        <v>444</v>
      </c>
      <c r="F249" s="4" t="s">
        <v>1627</v>
      </c>
      <c r="G249" s="16" t="s">
        <v>1628</v>
      </c>
      <c r="H249" s="17">
        <v>45944</v>
      </c>
      <c r="I249" s="17">
        <v>46913</v>
      </c>
      <c r="J249" s="25" t="s">
        <v>1629</v>
      </c>
      <c r="K249" s="25" t="s">
        <v>103</v>
      </c>
      <c r="L249" s="25" t="s">
        <v>1378</v>
      </c>
      <c r="M249" s="25" t="s">
        <v>1246</v>
      </c>
      <c r="N249" s="17" t="s">
        <v>82</v>
      </c>
      <c r="O249" s="25" t="s">
        <v>1630</v>
      </c>
      <c r="P249" s="25" t="s">
        <v>1631</v>
      </c>
      <c r="Q249" s="18">
        <v>1273333.6100000001</v>
      </c>
      <c r="R249" s="18">
        <v>1032663.22</v>
      </c>
      <c r="S249" s="26">
        <f>Table4[[#This Row],[ESI funds 
(EUR)]]/Table4[[#This Row],[Total eligible expenditure allocated to the operation (EUR)]]</f>
        <v>0.81099188138134504</v>
      </c>
    </row>
    <row r="250" spans="1:19" ht="204" x14ac:dyDescent="0.25">
      <c r="A250" s="14">
        <v>246</v>
      </c>
      <c r="B250" s="4" t="s">
        <v>1632</v>
      </c>
      <c r="C250" s="4" t="s">
        <v>1633</v>
      </c>
      <c r="D250" s="18" t="s">
        <v>121</v>
      </c>
      <c r="E250" s="29" t="s">
        <v>444</v>
      </c>
      <c r="F250" s="4" t="s">
        <v>1634</v>
      </c>
      <c r="G250" s="16" t="s">
        <v>1635</v>
      </c>
      <c r="H250" s="17">
        <v>45936</v>
      </c>
      <c r="I250" s="17">
        <v>46301</v>
      </c>
      <c r="J250" s="25" t="s">
        <v>1636</v>
      </c>
      <c r="K250" s="25" t="s">
        <v>108</v>
      </c>
      <c r="L250" s="25" t="s">
        <v>1371</v>
      </c>
      <c r="M250" s="25" t="s">
        <v>88</v>
      </c>
      <c r="N250" s="17" t="s">
        <v>82</v>
      </c>
      <c r="O250" s="25" t="s">
        <v>1637</v>
      </c>
      <c r="P250" s="25" t="s">
        <v>1638</v>
      </c>
      <c r="Q250" s="18">
        <v>509087.89</v>
      </c>
      <c r="R250" s="18">
        <v>425000</v>
      </c>
      <c r="S250" s="26">
        <f>Table4[[#This Row],[ESI funds 
(EUR)]]/Table4[[#This Row],[Total eligible expenditure allocated to the operation (EUR)]]</f>
        <v>0.83482637939001059</v>
      </c>
    </row>
    <row r="251" spans="1:19" ht="204" x14ac:dyDescent="0.25">
      <c r="A251" s="14">
        <v>247</v>
      </c>
      <c r="B251" s="4" t="s">
        <v>1639</v>
      </c>
      <c r="C251" s="4" t="s">
        <v>1640</v>
      </c>
      <c r="D251" s="18" t="s">
        <v>121</v>
      </c>
      <c r="E251" s="29" t="s">
        <v>444</v>
      </c>
      <c r="F251" s="4" t="s">
        <v>1641</v>
      </c>
      <c r="G251" s="16" t="s">
        <v>1642</v>
      </c>
      <c r="H251" s="17">
        <v>45985</v>
      </c>
      <c r="I251" s="17">
        <v>46539</v>
      </c>
      <c r="J251" s="25" t="s">
        <v>1643</v>
      </c>
      <c r="K251" s="25" t="s">
        <v>115</v>
      </c>
      <c r="L251" s="25" t="s">
        <v>1386</v>
      </c>
      <c r="M251" s="25" t="s">
        <v>1644</v>
      </c>
      <c r="N251" s="17" t="s">
        <v>82</v>
      </c>
      <c r="O251" s="25" t="s">
        <v>1645</v>
      </c>
      <c r="P251" s="25" t="s">
        <v>1646</v>
      </c>
      <c r="Q251" s="18">
        <v>1569859.83</v>
      </c>
      <c r="R251" s="18">
        <v>1067504.67</v>
      </c>
      <c r="S251" s="26">
        <f>Table4[[#This Row],[ESI funds 
(EUR)]]/Table4[[#This Row],[Total eligible expenditure allocated to the operation (EUR)]]</f>
        <v>0.67999999082720641</v>
      </c>
    </row>
    <row r="252" spans="1:19" ht="267.75" x14ac:dyDescent="0.25">
      <c r="A252" s="14">
        <v>248</v>
      </c>
      <c r="B252" s="4" t="s">
        <v>1647</v>
      </c>
      <c r="C252" s="4" t="s">
        <v>1648</v>
      </c>
      <c r="D252" s="18" t="s">
        <v>121</v>
      </c>
      <c r="E252" s="29" t="s">
        <v>444</v>
      </c>
      <c r="F252" s="4" t="s">
        <v>1649</v>
      </c>
      <c r="G252" s="16" t="s">
        <v>1650</v>
      </c>
      <c r="H252" s="17">
        <v>46014</v>
      </c>
      <c r="I252" s="17">
        <v>46694</v>
      </c>
      <c r="J252" s="25" t="s">
        <v>1651</v>
      </c>
      <c r="K252" s="25" t="s">
        <v>115</v>
      </c>
      <c r="L252" s="25" t="s">
        <v>1386</v>
      </c>
      <c r="M252" s="25" t="s">
        <v>1644</v>
      </c>
      <c r="N252" s="17" t="s">
        <v>82</v>
      </c>
      <c r="O252" s="25" t="s">
        <v>1652</v>
      </c>
      <c r="P252" s="25" t="s">
        <v>1653</v>
      </c>
      <c r="Q252" s="18">
        <v>2533750</v>
      </c>
      <c r="R252" s="18">
        <v>2027000</v>
      </c>
      <c r="S252" s="26">
        <f>Table4[[#This Row],[ESI funds 
(EUR)]]/Table4[[#This Row],[Total eligible expenditure allocated to the operation (EUR)]]</f>
        <v>0.8</v>
      </c>
    </row>
    <row r="253" spans="1:19" ht="409.5" x14ac:dyDescent="0.25">
      <c r="A253" s="14">
        <v>249</v>
      </c>
      <c r="B253" s="4" t="s">
        <v>1654</v>
      </c>
      <c r="C253" s="4" t="s">
        <v>1655</v>
      </c>
      <c r="D253" s="18" t="s">
        <v>121</v>
      </c>
      <c r="E253" s="29" t="s">
        <v>444</v>
      </c>
      <c r="F253" s="4" t="s">
        <v>1656</v>
      </c>
      <c r="G253" s="16" t="s">
        <v>1657</v>
      </c>
      <c r="H253" s="17">
        <v>46006</v>
      </c>
      <c r="I253" s="17">
        <v>46951</v>
      </c>
      <c r="J253" s="25" t="s">
        <v>1658</v>
      </c>
      <c r="K253" s="25" t="s">
        <v>103</v>
      </c>
      <c r="L253" s="25" t="s">
        <v>1378</v>
      </c>
      <c r="M253" s="25" t="s">
        <v>1659</v>
      </c>
      <c r="N253" s="17" t="s">
        <v>82</v>
      </c>
      <c r="O253" s="25" t="s">
        <v>1660</v>
      </c>
      <c r="P253" s="25" t="s">
        <v>1661</v>
      </c>
      <c r="Q253" s="18">
        <v>2654375</v>
      </c>
      <c r="R253" s="18">
        <v>2253562.5</v>
      </c>
      <c r="S253" s="26">
        <f>Table4[[#This Row],[ESI funds 
(EUR)]]/Table4[[#This Row],[Total eligible expenditure allocated to the operation (EUR)]]</f>
        <v>0.84899929361902515</v>
      </c>
    </row>
    <row r="254" spans="1:19" ht="229.5" x14ac:dyDescent="0.25">
      <c r="A254" s="14">
        <v>250</v>
      </c>
      <c r="B254" s="4" t="s">
        <v>117</v>
      </c>
      <c r="C254" s="4" t="s">
        <v>120</v>
      </c>
      <c r="D254" s="18" t="s">
        <v>122</v>
      </c>
      <c r="E254" s="29" t="s">
        <v>123</v>
      </c>
      <c r="F254" s="4" t="s">
        <v>124</v>
      </c>
      <c r="G254" s="16" t="s">
        <v>144</v>
      </c>
      <c r="H254" s="17">
        <v>45447</v>
      </c>
      <c r="I254" s="17">
        <v>46720</v>
      </c>
      <c r="J254" s="25" t="s">
        <v>147</v>
      </c>
      <c r="K254" s="25" t="s">
        <v>97</v>
      </c>
      <c r="L254" s="25" t="s">
        <v>1373</v>
      </c>
      <c r="M254" s="25" t="s">
        <v>86</v>
      </c>
      <c r="N254" s="17" t="s">
        <v>82</v>
      </c>
      <c r="O254" s="25" t="s">
        <v>145</v>
      </c>
      <c r="P254" s="25" t="s">
        <v>146</v>
      </c>
      <c r="Q254" s="18">
        <v>38657181</v>
      </c>
      <c r="R254" s="18">
        <v>38657181</v>
      </c>
      <c r="S254" s="26">
        <f>Table4[[#This Row],[ESI funds 
(EUR)]]/Table4[[#This Row],[Total eligible expenditure allocated to the operation (EUR)]]</f>
        <v>1</v>
      </c>
    </row>
    <row r="255" spans="1:19" ht="229.5" x14ac:dyDescent="0.25">
      <c r="A255" s="14">
        <v>251</v>
      </c>
      <c r="B255" s="4" t="s">
        <v>1662</v>
      </c>
      <c r="C255" s="4" t="s">
        <v>1041</v>
      </c>
      <c r="D255" s="18" t="s">
        <v>122</v>
      </c>
      <c r="E255" s="29" t="s">
        <v>123</v>
      </c>
      <c r="F255" s="4" t="s">
        <v>1663</v>
      </c>
      <c r="G255" s="16" t="s">
        <v>1664</v>
      </c>
      <c r="H255" s="17">
        <v>45960</v>
      </c>
      <c r="I255" s="17">
        <v>46752</v>
      </c>
      <c r="J255" s="25" t="s">
        <v>693</v>
      </c>
      <c r="K255" s="25" t="s">
        <v>104</v>
      </c>
      <c r="L255" s="25" t="s">
        <v>1375</v>
      </c>
      <c r="M255" s="25" t="s">
        <v>88</v>
      </c>
      <c r="N255" s="17" t="s">
        <v>82</v>
      </c>
      <c r="O255" s="25" t="s">
        <v>1665</v>
      </c>
      <c r="P255" s="25" t="s">
        <v>1666</v>
      </c>
      <c r="Q255" s="18">
        <v>5447171.1399999997</v>
      </c>
      <c r="R255" s="18">
        <v>4500000</v>
      </c>
      <c r="S255" s="26">
        <f>Table4[[#This Row],[ESI funds 
(EUR)]]/Table4[[#This Row],[Total eligible expenditure allocated to the operation (EUR)]]</f>
        <v>0.82611687504277687</v>
      </c>
    </row>
    <row r="256" spans="1:19" ht="216.75" x14ac:dyDescent="0.25">
      <c r="A256" s="14">
        <v>252</v>
      </c>
      <c r="B256" s="4" t="s">
        <v>1667</v>
      </c>
      <c r="C256" s="4" t="s">
        <v>1668</v>
      </c>
      <c r="D256" s="18" t="s">
        <v>122</v>
      </c>
      <c r="E256" s="29" t="s">
        <v>123</v>
      </c>
      <c r="F256" s="4" t="s">
        <v>1669</v>
      </c>
      <c r="G256" s="16" t="s">
        <v>1670</v>
      </c>
      <c r="H256" s="17">
        <v>45960</v>
      </c>
      <c r="I256" s="17">
        <v>46501</v>
      </c>
      <c r="J256" s="25" t="s">
        <v>1671</v>
      </c>
      <c r="K256" s="25" t="s">
        <v>104</v>
      </c>
      <c r="L256" s="25" t="s">
        <v>1375</v>
      </c>
      <c r="M256" s="25" t="s">
        <v>88</v>
      </c>
      <c r="N256" s="17" t="s">
        <v>82</v>
      </c>
      <c r="O256" s="25" t="s">
        <v>1665</v>
      </c>
      <c r="P256" s="25" t="s">
        <v>1666</v>
      </c>
      <c r="Q256" s="18">
        <v>529411.76</v>
      </c>
      <c r="R256" s="18">
        <v>449999.99</v>
      </c>
      <c r="S256" s="26">
        <f>Table4[[#This Row],[ESI funds 
(EUR)]]/Table4[[#This Row],[Total eligible expenditure allocated to the operation (EUR)]]</f>
        <v>0.84999998866666648</v>
      </c>
    </row>
    <row r="257" spans="1:19" ht="229.5" x14ac:dyDescent="0.25">
      <c r="A257" s="14">
        <v>253</v>
      </c>
      <c r="B257" s="4" t="s">
        <v>1672</v>
      </c>
      <c r="C257" s="4" t="s">
        <v>1673</v>
      </c>
      <c r="D257" s="18" t="s">
        <v>122</v>
      </c>
      <c r="E257" s="29" t="s">
        <v>123</v>
      </c>
      <c r="F257" s="4" t="s">
        <v>1674</v>
      </c>
      <c r="G257" s="16" t="s">
        <v>1675</v>
      </c>
      <c r="H257" s="17">
        <v>46002</v>
      </c>
      <c r="I257" s="17">
        <v>47058</v>
      </c>
      <c r="J257" s="25" t="s">
        <v>693</v>
      </c>
      <c r="K257" s="25" t="s">
        <v>104</v>
      </c>
      <c r="L257" s="25" t="s">
        <v>1375</v>
      </c>
      <c r="M257" s="25" t="s">
        <v>88</v>
      </c>
      <c r="N257" s="17" t="s">
        <v>82</v>
      </c>
      <c r="O257" s="25" t="s">
        <v>145</v>
      </c>
      <c r="P257" s="25" t="s">
        <v>146</v>
      </c>
      <c r="Q257" s="18">
        <v>9147765.3200000003</v>
      </c>
      <c r="R257" s="18">
        <v>9097415.7899999991</v>
      </c>
      <c r="S257" s="26">
        <f>Table4[[#This Row],[ESI funds 
(EUR)]]/Table4[[#This Row],[Total eligible expenditure allocated to the operation (EUR)]]</f>
        <v>0.99449597489236841</v>
      </c>
    </row>
    <row r="258" spans="1:19" ht="229.5" x14ac:dyDescent="0.25">
      <c r="A258" s="14">
        <v>254</v>
      </c>
      <c r="B258" s="4" t="s">
        <v>1676</v>
      </c>
      <c r="C258" s="4" t="s">
        <v>1677</v>
      </c>
      <c r="D258" s="18" t="s">
        <v>122</v>
      </c>
      <c r="E258" s="29" t="s">
        <v>123</v>
      </c>
      <c r="F258" s="4" t="s">
        <v>1678</v>
      </c>
      <c r="G258" s="16" t="s">
        <v>1679</v>
      </c>
      <c r="H258" s="17">
        <v>45940</v>
      </c>
      <c r="I258" s="17">
        <v>46752</v>
      </c>
      <c r="J258" s="25" t="s">
        <v>147</v>
      </c>
      <c r="K258" s="25" t="s">
        <v>97</v>
      </c>
      <c r="L258" s="25" t="s">
        <v>1373</v>
      </c>
      <c r="M258" s="25" t="s">
        <v>1680</v>
      </c>
      <c r="N258" s="17" t="s">
        <v>82</v>
      </c>
      <c r="O258" s="25" t="s">
        <v>1681</v>
      </c>
      <c r="P258" s="25" t="s">
        <v>1682</v>
      </c>
      <c r="Q258" s="18">
        <v>7447397.9400000004</v>
      </c>
      <c r="R258" s="18">
        <v>5943103.7800000003</v>
      </c>
      <c r="S258" s="26">
        <f>Table4[[#This Row],[ESI funds 
(EUR)]]/Table4[[#This Row],[Total eligible expenditure allocated to the operation (EUR)]]</f>
        <v>0.79801077206839843</v>
      </c>
    </row>
    <row r="259" spans="1:19" ht="216.75" x14ac:dyDescent="0.25">
      <c r="A259" s="14">
        <v>255</v>
      </c>
      <c r="B259" s="4" t="s">
        <v>1683</v>
      </c>
      <c r="C259" s="4" t="s">
        <v>120</v>
      </c>
      <c r="D259" s="18" t="s">
        <v>122</v>
      </c>
      <c r="E259" s="29" t="s">
        <v>123</v>
      </c>
      <c r="F259" s="4" t="s">
        <v>1684</v>
      </c>
      <c r="G259" s="16" t="s">
        <v>1685</v>
      </c>
      <c r="H259" s="17">
        <v>45994</v>
      </c>
      <c r="I259" s="17">
        <v>46767</v>
      </c>
      <c r="J259" s="25" t="s">
        <v>147</v>
      </c>
      <c r="K259" s="25" t="s">
        <v>97</v>
      </c>
      <c r="L259" s="25" t="s">
        <v>1373</v>
      </c>
      <c r="M259" s="25" t="s">
        <v>86</v>
      </c>
      <c r="N259" s="17" t="s">
        <v>82</v>
      </c>
      <c r="O259" s="25" t="s">
        <v>1681</v>
      </c>
      <c r="P259" s="25" t="s">
        <v>1682</v>
      </c>
      <c r="Q259" s="18">
        <v>11636544.970000001</v>
      </c>
      <c r="R259" s="18">
        <v>9224681.2300000004</v>
      </c>
      <c r="S259" s="26">
        <f>Table4[[#This Row],[ESI funds 
(EUR)]]/Table4[[#This Row],[Total eligible expenditure allocated to the operation (EUR)]]</f>
        <v>0.79273368974914893</v>
      </c>
    </row>
    <row r="260" spans="1:19" x14ac:dyDescent="0.25">
      <c r="A260" s="14"/>
      <c r="B260" s="4"/>
      <c r="C260" s="4"/>
      <c r="D260" s="27"/>
      <c r="E260" s="32"/>
      <c r="F260" s="4"/>
      <c r="G260" s="4"/>
      <c r="H260" s="17"/>
      <c r="I260" s="17"/>
      <c r="J260" s="17"/>
      <c r="K260" s="17"/>
      <c r="L260" s="17"/>
      <c r="M260" s="17"/>
      <c r="N260" s="17"/>
      <c r="O260" s="17"/>
      <c r="P260" s="17"/>
      <c r="Q260" s="27">
        <f>SUBTOTAL(109,Table4[Total eligible expenditure allocated to the operation (EUR)])</f>
        <v>1045578999.67</v>
      </c>
      <c r="R260" s="27">
        <f>SUBTOTAL(109,Table4[ESI funds 
(EUR)])</f>
        <v>739891985.28000009</v>
      </c>
      <c r="S260" s="28"/>
    </row>
  </sheetData>
  <mergeCells count="2">
    <mergeCell ref="A1:S1"/>
    <mergeCell ref="A2:S2"/>
  </mergeCells>
  <phoneticPr fontId="7" type="noConversion"/>
  <pageMargins left="0.70866141732283472" right="0.70866141732283472" top="0.74803149606299213" bottom="0.74803149606299213" header="0.31496062992125984" footer="0.31496062992125984"/>
  <pageSetup scale="3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576C-54EC-486E-A7B6-5298D481A47C}">
  <sheetPr>
    <tabColor rgb="FF0070C0"/>
  </sheetPr>
  <dimension ref="A1:T271"/>
  <sheetViews>
    <sheetView tabSelected="1" topLeftCell="I1" zoomScaleNormal="100" workbookViewId="0">
      <pane ySplit="3" topLeftCell="A269" activePane="bottomLeft" state="frozen"/>
      <selection pane="bottomLeft" activeCell="G269" sqref="G269"/>
    </sheetView>
  </sheetViews>
  <sheetFormatPr defaultColWidth="9.140625" defaultRowHeight="15" x14ac:dyDescent="0.25"/>
  <cols>
    <col min="1" max="1" width="9.140625" style="5"/>
    <col min="2" max="2" width="13.28515625" style="5" customWidth="1"/>
    <col min="3" max="3" width="13.42578125" style="5" customWidth="1"/>
    <col min="4" max="4" width="10.140625" style="5" bestFit="1" customWidth="1"/>
    <col min="5" max="5" width="35.42578125" style="35" customWidth="1"/>
    <col min="6" max="6" width="17.5703125" style="5" customWidth="1"/>
    <col min="7" max="7" width="40.28515625" style="5" customWidth="1"/>
    <col min="8" max="8" width="14.7109375" style="5" customWidth="1"/>
    <col min="9" max="17" width="23" style="5" customWidth="1"/>
    <col min="18" max="18" width="26" style="5" customWidth="1"/>
    <col min="19" max="19" width="17.85546875" style="5" bestFit="1" customWidth="1"/>
    <col min="20" max="20" width="15" style="5" customWidth="1"/>
    <col min="21" max="21" width="15.7109375" style="5" customWidth="1"/>
    <col min="22" max="22" width="20.28515625" style="5" customWidth="1"/>
    <col min="23" max="23" width="57.140625" style="5" customWidth="1"/>
    <col min="24" max="16384" width="9.140625" style="5"/>
  </cols>
  <sheetData>
    <row r="1" spans="1:20" x14ac:dyDescent="0.25">
      <c r="A1" s="36" t="s">
        <v>91</v>
      </c>
      <c r="B1" s="37"/>
      <c r="C1" s="37"/>
      <c r="D1" s="37"/>
      <c r="E1" s="37"/>
      <c r="F1" s="37"/>
      <c r="G1" s="37"/>
      <c r="H1" s="37"/>
      <c r="I1" s="37"/>
      <c r="J1" s="37"/>
      <c r="K1" s="37"/>
      <c r="L1" s="37"/>
      <c r="M1" s="37"/>
      <c r="N1" s="37"/>
      <c r="O1" s="37"/>
      <c r="P1" s="37"/>
      <c r="Q1" s="37"/>
      <c r="R1" s="37"/>
      <c r="S1" s="37"/>
      <c r="T1" s="37"/>
    </row>
    <row r="2" spans="1:20" x14ac:dyDescent="0.25">
      <c r="A2" s="38" t="s">
        <v>92</v>
      </c>
      <c r="B2" s="39"/>
      <c r="C2" s="39"/>
      <c r="D2" s="39"/>
      <c r="E2" s="39"/>
      <c r="F2" s="39"/>
      <c r="G2" s="39"/>
      <c r="H2" s="39"/>
      <c r="I2" s="39"/>
      <c r="J2" s="39"/>
      <c r="K2" s="39"/>
      <c r="L2" s="39"/>
      <c r="M2" s="39"/>
      <c r="N2" s="39"/>
      <c r="O2" s="39"/>
      <c r="P2" s="39"/>
      <c r="Q2" s="39"/>
      <c r="R2" s="39"/>
      <c r="S2" s="39"/>
      <c r="T2" s="39"/>
    </row>
    <row r="3" spans="1:20" s="10" customFormat="1" ht="51" x14ac:dyDescent="0.2">
      <c r="A3" s="1" t="s">
        <v>74</v>
      </c>
      <c r="B3" s="1" t="s">
        <v>13</v>
      </c>
      <c r="C3" s="1" t="s">
        <v>0</v>
      </c>
      <c r="D3" s="1" t="s">
        <v>21</v>
      </c>
      <c r="E3" s="33" t="s">
        <v>76</v>
      </c>
      <c r="F3" s="1" t="s">
        <v>1</v>
      </c>
      <c r="G3" s="1" t="s">
        <v>64</v>
      </c>
      <c r="H3" s="6" t="s">
        <v>231</v>
      </c>
      <c r="I3" s="6" t="s">
        <v>65</v>
      </c>
      <c r="J3" s="6" t="s">
        <v>1686</v>
      </c>
      <c r="K3" s="1" t="s">
        <v>166</v>
      </c>
      <c r="L3" s="1" t="s">
        <v>95</v>
      </c>
      <c r="M3" s="1" t="s">
        <v>93</v>
      </c>
      <c r="N3" s="9" t="s">
        <v>83</v>
      </c>
      <c r="O3" s="9" t="s">
        <v>80</v>
      </c>
      <c r="P3" s="1" t="s">
        <v>69</v>
      </c>
      <c r="Q3" s="1" t="s">
        <v>921</v>
      </c>
      <c r="R3" s="7" t="s">
        <v>89</v>
      </c>
      <c r="S3" s="7" t="s">
        <v>116</v>
      </c>
      <c r="T3" s="8" t="s">
        <v>68</v>
      </c>
    </row>
    <row r="4" spans="1:20" s="10" customFormat="1" ht="51" x14ac:dyDescent="0.2">
      <c r="A4" s="2" t="s">
        <v>73</v>
      </c>
      <c r="B4" s="2" t="s">
        <v>23</v>
      </c>
      <c r="C4" s="2" t="s">
        <v>2</v>
      </c>
      <c r="D4" s="2" t="s">
        <v>22</v>
      </c>
      <c r="E4" s="34" t="s">
        <v>77</v>
      </c>
      <c r="F4" s="2" t="s">
        <v>62</v>
      </c>
      <c r="G4" s="2" t="s">
        <v>63</v>
      </c>
      <c r="H4" s="11" t="s">
        <v>232</v>
      </c>
      <c r="I4" s="11" t="s">
        <v>78</v>
      </c>
      <c r="J4" s="11" t="s">
        <v>1687</v>
      </c>
      <c r="K4" s="2" t="s">
        <v>167</v>
      </c>
      <c r="L4" s="2" t="s">
        <v>96</v>
      </c>
      <c r="M4" s="2" t="s">
        <v>94</v>
      </c>
      <c r="N4" s="2" t="s">
        <v>84</v>
      </c>
      <c r="O4" s="2" t="s">
        <v>81</v>
      </c>
      <c r="P4" s="2" t="s">
        <v>70</v>
      </c>
      <c r="Q4" s="2" t="s">
        <v>75</v>
      </c>
      <c r="R4" s="12" t="s">
        <v>79</v>
      </c>
      <c r="S4" s="12" t="s">
        <v>90</v>
      </c>
      <c r="T4" s="13" t="s">
        <v>67</v>
      </c>
    </row>
    <row r="5" spans="1:20" ht="204" x14ac:dyDescent="0.25">
      <c r="A5" s="14">
        <v>1</v>
      </c>
      <c r="B5" s="4" t="s">
        <v>287</v>
      </c>
      <c r="C5" s="4" t="s">
        <v>393</v>
      </c>
      <c r="D5" s="4" t="s">
        <v>121</v>
      </c>
      <c r="E5" s="29" t="s">
        <v>443</v>
      </c>
      <c r="F5" s="4" t="s">
        <v>500</v>
      </c>
      <c r="G5" s="16" t="s">
        <v>607</v>
      </c>
      <c r="H5" s="17">
        <v>45644</v>
      </c>
      <c r="I5" s="17">
        <v>46933</v>
      </c>
      <c r="J5" s="17" t="s">
        <v>1688</v>
      </c>
      <c r="K5" s="17" t="s">
        <v>152</v>
      </c>
      <c r="L5" s="17" t="s">
        <v>102</v>
      </c>
      <c r="M5" s="17" t="s">
        <v>1382</v>
      </c>
      <c r="N5" s="17" t="s">
        <v>86</v>
      </c>
      <c r="O5" s="17" t="s">
        <v>82</v>
      </c>
      <c r="P5" s="17" t="s">
        <v>784</v>
      </c>
      <c r="Q5" s="17" t="s">
        <v>873</v>
      </c>
      <c r="R5" s="18">
        <v>4496140.5599999996</v>
      </c>
      <c r="S5" s="18">
        <v>2953043.53</v>
      </c>
      <c r="T5" s="19">
        <f>Table42[[#This Row],[ESI funds 
(EUR)]]/Table42[[#This Row],[Total eligible expenditure allocated to the operation (EUR)]]</f>
        <v>0.65679519814656329</v>
      </c>
    </row>
    <row r="6" spans="1:20" ht="229.5" x14ac:dyDescent="0.25">
      <c r="A6" s="14">
        <v>2</v>
      </c>
      <c r="B6" s="4" t="s">
        <v>291</v>
      </c>
      <c r="C6" s="4" t="s">
        <v>397</v>
      </c>
      <c r="D6" s="4" t="s">
        <v>121</v>
      </c>
      <c r="E6" s="29" t="s">
        <v>443</v>
      </c>
      <c r="F6" s="4" t="s">
        <v>504</v>
      </c>
      <c r="G6" s="16" t="s">
        <v>611</v>
      </c>
      <c r="H6" s="17">
        <v>45645</v>
      </c>
      <c r="I6" s="17">
        <v>46750</v>
      </c>
      <c r="J6" s="17" t="s">
        <v>1688</v>
      </c>
      <c r="K6" s="17" t="s">
        <v>216</v>
      </c>
      <c r="L6" s="17" t="s">
        <v>224</v>
      </c>
      <c r="M6" s="17" t="s">
        <v>1382</v>
      </c>
      <c r="N6" s="17" t="s">
        <v>86</v>
      </c>
      <c r="O6" s="17" t="s">
        <v>82</v>
      </c>
      <c r="P6" s="17" t="s">
        <v>788</v>
      </c>
      <c r="Q6" s="17" t="s">
        <v>877</v>
      </c>
      <c r="R6" s="18">
        <v>4167878.52</v>
      </c>
      <c r="S6" s="18">
        <v>2984917.33</v>
      </c>
      <c r="T6" s="19">
        <f>Table42[[#This Row],[ESI funds 
(EUR)]]/Table42[[#This Row],[Total eligible expenditure allocated to the operation (EUR)]]</f>
        <v>0.71617186433735114</v>
      </c>
    </row>
    <row r="7" spans="1:20" ht="229.5" x14ac:dyDescent="0.25">
      <c r="A7" s="14">
        <v>3</v>
      </c>
      <c r="B7" s="4" t="s">
        <v>961</v>
      </c>
      <c r="C7" s="4" t="s">
        <v>1028</v>
      </c>
      <c r="D7" s="4" t="s">
        <v>121</v>
      </c>
      <c r="E7" s="29" t="s">
        <v>443</v>
      </c>
      <c r="F7" s="4" t="s">
        <v>1094</v>
      </c>
      <c r="G7" s="16" t="s">
        <v>1165</v>
      </c>
      <c r="H7" s="17">
        <v>45799</v>
      </c>
      <c r="I7" s="17">
        <v>46750</v>
      </c>
      <c r="J7" s="17" t="s">
        <v>1688</v>
      </c>
      <c r="K7" s="17" t="s">
        <v>1216</v>
      </c>
      <c r="L7" s="17" t="s">
        <v>100</v>
      </c>
      <c r="M7" s="17" t="s">
        <v>1426</v>
      </c>
      <c r="N7" s="17" t="s">
        <v>1241</v>
      </c>
      <c r="O7" s="17" t="s">
        <v>82</v>
      </c>
      <c r="P7" s="17" t="s">
        <v>1282</v>
      </c>
      <c r="Q7" s="17" t="s">
        <v>1341</v>
      </c>
      <c r="R7" s="18">
        <v>5007556.9800000004</v>
      </c>
      <c r="S7" s="18">
        <v>2999016.78</v>
      </c>
      <c r="T7" s="19">
        <f>Table42[[#This Row],[ESI funds 
(EUR)]]/Table42[[#This Row],[Total eligible expenditure allocated to the operation (EUR)]]</f>
        <v>0.59889818368077752</v>
      </c>
    </row>
    <row r="8" spans="1:20" ht="280.5" x14ac:dyDescent="0.25">
      <c r="A8" s="14">
        <v>4</v>
      </c>
      <c r="B8" s="4" t="s">
        <v>244</v>
      </c>
      <c r="C8" s="4" t="s">
        <v>350</v>
      </c>
      <c r="D8" s="4" t="s">
        <v>121</v>
      </c>
      <c r="E8" s="29" t="s">
        <v>443</v>
      </c>
      <c r="F8" s="4" t="s">
        <v>457</v>
      </c>
      <c r="G8" s="16" t="s">
        <v>564</v>
      </c>
      <c r="H8" s="17">
        <v>45630</v>
      </c>
      <c r="I8" s="17">
        <v>46750</v>
      </c>
      <c r="J8" s="17" t="s">
        <v>1688</v>
      </c>
      <c r="K8" s="17" t="s">
        <v>670</v>
      </c>
      <c r="L8" s="17" t="s">
        <v>111</v>
      </c>
      <c r="M8" s="17" t="s">
        <v>1389</v>
      </c>
      <c r="N8" s="17" t="s">
        <v>710</v>
      </c>
      <c r="O8" s="17" t="s">
        <v>82</v>
      </c>
      <c r="P8" s="17" t="s">
        <v>743</v>
      </c>
      <c r="Q8" s="17" t="s">
        <v>832</v>
      </c>
      <c r="R8" s="18">
        <v>4282803.59</v>
      </c>
      <c r="S8" s="18">
        <v>2999999.46</v>
      </c>
      <c r="T8" s="19">
        <f>Table42[[#This Row],[ESI funds 
(EUR)]]/Table42[[#This Row],[Total eligible expenditure allocated to the operation (EUR)]]</f>
        <v>0.70047561065017228</v>
      </c>
    </row>
    <row r="9" spans="1:20" ht="216.75" x14ac:dyDescent="0.25">
      <c r="A9" s="14">
        <v>5</v>
      </c>
      <c r="B9" s="4" t="s">
        <v>335</v>
      </c>
      <c r="C9" s="4" t="s">
        <v>438</v>
      </c>
      <c r="D9" s="4" t="s">
        <v>121</v>
      </c>
      <c r="E9" s="29" t="s">
        <v>443</v>
      </c>
      <c r="F9" s="4" t="s">
        <v>548</v>
      </c>
      <c r="G9" s="16" t="s">
        <v>655</v>
      </c>
      <c r="H9" s="17">
        <v>45730</v>
      </c>
      <c r="I9" s="17">
        <v>46750</v>
      </c>
      <c r="J9" s="17" t="s">
        <v>1688</v>
      </c>
      <c r="K9" s="17" t="s">
        <v>216</v>
      </c>
      <c r="L9" s="17" t="s">
        <v>224</v>
      </c>
      <c r="M9" s="17" t="s">
        <v>1388</v>
      </c>
      <c r="N9" s="17" t="s">
        <v>87</v>
      </c>
      <c r="O9" s="17" t="s">
        <v>82</v>
      </c>
      <c r="P9" s="17" t="s">
        <v>827</v>
      </c>
      <c r="Q9" s="17" t="s">
        <v>916</v>
      </c>
      <c r="R9" s="18">
        <v>4423356.24</v>
      </c>
      <c r="S9" s="18">
        <v>2998645.5</v>
      </c>
      <c r="T9" s="19">
        <f>Table42[[#This Row],[ESI funds 
(EUR)]]/Table42[[#This Row],[Total eligible expenditure allocated to the operation (EUR)]]</f>
        <v>0.67791182470982714</v>
      </c>
    </row>
    <row r="10" spans="1:20" ht="408" x14ac:dyDescent="0.25">
      <c r="A10" s="14">
        <v>6</v>
      </c>
      <c r="B10" s="4" t="s">
        <v>302</v>
      </c>
      <c r="C10" s="4" t="s">
        <v>408</v>
      </c>
      <c r="D10" s="4" t="s">
        <v>121</v>
      </c>
      <c r="E10" s="29" t="s">
        <v>443</v>
      </c>
      <c r="F10" s="4" t="s">
        <v>515</v>
      </c>
      <c r="G10" s="16" t="s">
        <v>622</v>
      </c>
      <c r="H10" s="17">
        <v>45646</v>
      </c>
      <c r="I10" s="17">
        <v>46660</v>
      </c>
      <c r="J10" s="17" t="s">
        <v>1688</v>
      </c>
      <c r="K10" s="17" t="s">
        <v>216</v>
      </c>
      <c r="L10" s="17" t="s">
        <v>224</v>
      </c>
      <c r="M10" s="17" t="s">
        <v>1382</v>
      </c>
      <c r="N10" s="17" t="s">
        <v>86</v>
      </c>
      <c r="O10" s="17" t="s">
        <v>82</v>
      </c>
      <c r="P10" s="17" t="s">
        <v>799</v>
      </c>
      <c r="Q10" s="17" t="s">
        <v>888</v>
      </c>
      <c r="R10" s="18">
        <v>4133638.57</v>
      </c>
      <c r="S10" s="18">
        <v>2935806.92</v>
      </c>
      <c r="T10" s="19">
        <f>Table42[[#This Row],[ESI funds 
(EUR)]]/Table42[[#This Row],[Total eligible expenditure allocated to the operation (EUR)]]</f>
        <v>0.71022341946069079</v>
      </c>
    </row>
    <row r="11" spans="1:20" ht="280.5" x14ac:dyDescent="0.25">
      <c r="A11" s="14">
        <v>7</v>
      </c>
      <c r="B11" s="4" t="s">
        <v>336</v>
      </c>
      <c r="C11" s="4" t="s">
        <v>439</v>
      </c>
      <c r="D11" s="4" t="s">
        <v>121</v>
      </c>
      <c r="E11" s="29" t="s">
        <v>443</v>
      </c>
      <c r="F11" s="4" t="s">
        <v>549</v>
      </c>
      <c r="G11" s="16" t="s">
        <v>656</v>
      </c>
      <c r="H11" s="17">
        <v>45730</v>
      </c>
      <c r="I11" s="17">
        <v>46783</v>
      </c>
      <c r="J11" s="17" t="s">
        <v>1688</v>
      </c>
      <c r="K11" s="17" t="s">
        <v>149</v>
      </c>
      <c r="L11" s="17" t="s">
        <v>99</v>
      </c>
      <c r="M11" s="17" t="s">
        <v>1369</v>
      </c>
      <c r="N11" s="17" t="s">
        <v>86</v>
      </c>
      <c r="O11" s="17" t="s">
        <v>82</v>
      </c>
      <c r="P11" s="17" t="s">
        <v>828</v>
      </c>
      <c r="Q11" s="17" t="s">
        <v>917</v>
      </c>
      <c r="R11" s="18">
        <v>938819.16</v>
      </c>
      <c r="S11" s="18">
        <v>571110.17000000004</v>
      </c>
      <c r="T11" s="19">
        <f>Table42[[#This Row],[ESI funds 
(EUR)]]/Table42[[#This Row],[Total eligible expenditure allocated to the operation (EUR)]]</f>
        <v>0.60832820028939338</v>
      </c>
    </row>
    <row r="12" spans="1:20" ht="165.75" x14ac:dyDescent="0.25">
      <c r="A12" s="14">
        <v>8</v>
      </c>
      <c r="B12" s="4" t="s">
        <v>303</v>
      </c>
      <c r="C12" s="4" t="s">
        <v>409</v>
      </c>
      <c r="D12" s="4" t="s">
        <v>121</v>
      </c>
      <c r="E12" s="29" t="s">
        <v>443</v>
      </c>
      <c r="F12" s="4" t="s">
        <v>516</v>
      </c>
      <c r="G12" s="16" t="s">
        <v>623</v>
      </c>
      <c r="H12" s="17">
        <v>45646</v>
      </c>
      <c r="I12" s="17">
        <v>46752</v>
      </c>
      <c r="J12" s="17" t="s">
        <v>1688</v>
      </c>
      <c r="K12" s="17" t="s">
        <v>216</v>
      </c>
      <c r="L12" s="17" t="s">
        <v>224</v>
      </c>
      <c r="M12" s="17" t="s">
        <v>1372</v>
      </c>
      <c r="N12" s="17" t="s">
        <v>86</v>
      </c>
      <c r="O12" s="17" t="s">
        <v>82</v>
      </c>
      <c r="P12" s="17" t="s">
        <v>800</v>
      </c>
      <c r="Q12" s="17" t="s">
        <v>889</v>
      </c>
      <c r="R12" s="18">
        <v>3610651.61</v>
      </c>
      <c r="S12" s="18">
        <v>1427286.06</v>
      </c>
      <c r="T12" s="19">
        <f>Table42[[#This Row],[ESI funds 
(EUR)]]/Table42[[#This Row],[Total eligible expenditure allocated to the operation (EUR)]]</f>
        <v>0.39529874775151735</v>
      </c>
    </row>
    <row r="13" spans="1:20" ht="242.25" x14ac:dyDescent="0.25">
      <c r="A13" s="14">
        <v>9</v>
      </c>
      <c r="B13" s="4" t="s">
        <v>304</v>
      </c>
      <c r="C13" s="4" t="s">
        <v>410</v>
      </c>
      <c r="D13" s="4" t="s">
        <v>121</v>
      </c>
      <c r="E13" s="29" t="s">
        <v>443</v>
      </c>
      <c r="F13" s="4" t="s">
        <v>517</v>
      </c>
      <c r="G13" s="16" t="s">
        <v>624</v>
      </c>
      <c r="H13" s="17">
        <v>45646</v>
      </c>
      <c r="I13" s="17">
        <v>46660</v>
      </c>
      <c r="J13" s="17" t="s">
        <v>1688</v>
      </c>
      <c r="K13" s="17" t="s">
        <v>692</v>
      </c>
      <c r="L13" s="17" t="s">
        <v>225</v>
      </c>
      <c r="M13" s="17" t="s">
        <v>1413</v>
      </c>
      <c r="N13" s="17" t="s">
        <v>734</v>
      </c>
      <c r="O13" s="17" t="s">
        <v>82</v>
      </c>
      <c r="P13" s="17" t="s">
        <v>801</v>
      </c>
      <c r="Q13" s="17" t="s">
        <v>890</v>
      </c>
      <c r="R13" s="18">
        <v>2633355.81</v>
      </c>
      <c r="S13" s="18">
        <v>1950217</v>
      </c>
      <c r="T13" s="19">
        <f>Table42[[#This Row],[ESI funds 
(EUR)]]/Table42[[#This Row],[Total eligible expenditure allocated to the operation (EUR)]]</f>
        <v>0.74058241297821426</v>
      </c>
    </row>
    <row r="14" spans="1:20" ht="280.5" x14ac:dyDescent="0.25">
      <c r="A14" s="14">
        <v>10</v>
      </c>
      <c r="B14" s="4" t="s">
        <v>305</v>
      </c>
      <c r="C14" s="4" t="s">
        <v>411</v>
      </c>
      <c r="D14" s="4" t="s">
        <v>121</v>
      </c>
      <c r="E14" s="29" t="s">
        <v>443</v>
      </c>
      <c r="F14" s="4" t="s">
        <v>518</v>
      </c>
      <c r="G14" s="16" t="s">
        <v>625</v>
      </c>
      <c r="H14" s="17">
        <v>45646</v>
      </c>
      <c r="I14" s="17">
        <v>46387</v>
      </c>
      <c r="J14" s="17" t="s">
        <v>1688</v>
      </c>
      <c r="K14" s="17" t="s">
        <v>693</v>
      </c>
      <c r="L14" s="17" t="s">
        <v>104</v>
      </c>
      <c r="M14" s="17" t="s">
        <v>1375</v>
      </c>
      <c r="N14" s="17" t="s">
        <v>88</v>
      </c>
      <c r="O14" s="17" t="s">
        <v>82</v>
      </c>
      <c r="P14" s="17" t="s">
        <v>802</v>
      </c>
      <c r="Q14" s="17" t="s">
        <v>891</v>
      </c>
      <c r="R14" s="18">
        <v>797224.54</v>
      </c>
      <c r="S14" s="18">
        <v>584735.43000000005</v>
      </c>
      <c r="T14" s="19">
        <f>Table42[[#This Row],[ESI funds 
(EUR)]]/Table42[[#This Row],[Total eligible expenditure allocated to the operation (EUR)]]</f>
        <v>0.73346391218714868</v>
      </c>
    </row>
    <row r="15" spans="1:20" ht="409.5" x14ac:dyDescent="0.25">
      <c r="A15" s="14">
        <v>11</v>
      </c>
      <c r="B15" s="4" t="s">
        <v>245</v>
      </c>
      <c r="C15" s="4" t="s">
        <v>351</v>
      </c>
      <c r="D15" s="4" t="s">
        <v>121</v>
      </c>
      <c r="E15" s="29" t="s">
        <v>443</v>
      </c>
      <c r="F15" s="4" t="s">
        <v>458</v>
      </c>
      <c r="G15" s="16" t="s">
        <v>565</v>
      </c>
      <c r="H15" s="17">
        <v>45630</v>
      </c>
      <c r="I15" s="17">
        <v>46753</v>
      </c>
      <c r="J15" s="17" t="s">
        <v>1688</v>
      </c>
      <c r="K15" s="17" t="s">
        <v>216</v>
      </c>
      <c r="L15" s="17" t="s">
        <v>224</v>
      </c>
      <c r="M15" s="17" t="s">
        <v>1390</v>
      </c>
      <c r="N15" s="17" t="s">
        <v>711</v>
      </c>
      <c r="O15" s="17" t="s">
        <v>82</v>
      </c>
      <c r="P15" s="17" t="s">
        <v>744</v>
      </c>
      <c r="Q15" s="17" t="s">
        <v>833</v>
      </c>
      <c r="R15" s="18">
        <v>5148196.78</v>
      </c>
      <c r="S15" s="18">
        <v>2599608.09</v>
      </c>
      <c r="T15" s="19">
        <f>Table42[[#This Row],[ESI funds 
(EUR)]]/Table42[[#This Row],[Total eligible expenditure allocated to the operation (EUR)]]</f>
        <v>0.50495507477474466</v>
      </c>
    </row>
    <row r="16" spans="1:20" ht="255" x14ac:dyDescent="0.25">
      <c r="A16" s="14">
        <v>12</v>
      </c>
      <c r="B16" s="4" t="s">
        <v>306</v>
      </c>
      <c r="C16" s="4" t="s">
        <v>412</v>
      </c>
      <c r="D16" s="4" t="s">
        <v>121</v>
      </c>
      <c r="E16" s="29" t="s">
        <v>443</v>
      </c>
      <c r="F16" s="4" t="s">
        <v>519</v>
      </c>
      <c r="G16" s="16" t="s">
        <v>626</v>
      </c>
      <c r="H16" s="17">
        <v>45646</v>
      </c>
      <c r="I16" s="17">
        <v>46326</v>
      </c>
      <c r="J16" s="17" t="s">
        <v>1688</v>
      </c>
      <c r="K16" s="17" t="s">
        <v>678</v>
      </c>
      <c r="L16" s="17" t="s">
        <v>104</v>
      </c>
      <c r="M16" s="17" t="s">
        <v>1375</v>
      </c>
      <c r="N16" s="17" t="s">
        <v>88</v>
      </c>
      <c r="O16" s="17" t="s">
        <v>82</v>
      </c>
      <c r="P16" s="17" t="s">
        <v>803</v>
      </c>
      <c r="Q16" s="17" t="s">
        <v>892</v>
      </c>
      <c r="R16" s="18">
        <v>1894681.08</v>
      </c>
      <c r="S16" s="18">
        <v>1360337.89</v>
      </c>
      <c r="T16" s="19">
        <f>Table42[[#This Row],[ESI funds 
(EUR)]]/Table42[[#This Row],[Total eligible expenditure allocated to the operation (EUR)]]</f>
        <v>0.71797723868124541</v>
      </c>
    </row>
    <row r="17" spans="1:20" ht="229.5" x14ac:dyDescent="0.25">
      <c r="A17" s="14">
        <v>13</v>
      </c>
      <c r="B17" s="4" t="s">
        <v>246</v>
      </c>
      <c r="C17" s="4" t="s">
        <v>352</v>
      </c>
      <c r="D17" s="4" t="s">
        <v>121</v>
      </c>
      <c r="E17" s="29" t="s">
        <v>443</v>
      </c>
      <c r="F17" s="4" t="s">
        <v>459</v>
      </c>
      <c r="G17" s="15" t="s">
        <v>566</v>
      </c>
      <c r="H17" s="17">
        <v>45630</v>
      </c>
      <c r="I17" s="17">
        <v>46387</v>
      </c>
      <c r="J17" s="17" t="s">
        <v>1688</v>
      </c>
      <c r="K17" s="17" t="s">
        <v>155</v>
      </c>
      <c r="L17" s="17" t="s">
        <v>105</v>
      </c>
      <c r="M17" s="17" t="s">
        <v>1391</v>
      </c>
      <c r="N17" s="17" t="s">
        <v>712</v>
      </c>
      <c r="O17" s="17" t="s">
        <v>82</v>
      </c>
      <c r="P17" s="17" t="s">
        <v>745</v>
      </c>
      <c r="Q17" s="17" t="s">
        <v>834</v>
      </c>
      <c r="R17" s="18">
        <v>2225101.5</v>
      </c>
      <c r="S17" s="18">
        <v>1487348.47</v>
      </c>
      <c r="T17" s="19">
        <f>Table42[[#This Row],[ESI funds 
(EUR)]]/Table42[[#This Row],[Total eligible expenditure allocated to the operation (EUR)]]</f>
        <v>0.66844072955773026</v>
      </c>
    </row>
    <row r="18" spans="1:20" ht="409.5" x14ac:dyDescent="0.25">
      <c r="A18" s="14">
        <v>14</v>
      </c>
      <c r="B18" s="4" t="s">
        <v>307</v>
      </c>
      <c r="C18" s="4" t="s">
        <v>413</v>
      </c>
      <c r="D18" s="4" t="s">
        <v>121</v>
      </c>
      <c r="E18" s="29" t="s">
        <v>443</v>
      </c>
      <c r="F18" s="4" t="s">
        <v>520</v>
      </c>
      <c r="G18" s="16" t="s">
        <v>627</v>
      </c>
      <c r="H18" s="17">
        <v>45646</v>
      </c>
      <c r="I18" s="17">
        <v>46752</v>
      </c>
      <c r="J18" s="17" t="s">
        <v>1688</v>
      </c>
      <c r="K18" s="17" t="s">
        <v>671</v>
      </c>
      <c r="L18" s="17" t="s">
        <v>106</v>
      </c>
      <c r="M18" s="17" t="s">
        <v>1382</v>
      </c>
      <c r="N18" s="17" t="s">
        <v>86</v>
      </c>
      <c r="O18" s="17" t="s">
        <v>82</v>
      </c>
      <c r="P18" s="17" t="s">
        <v>804</v>
      </c>
      <c r="Q18" s="17" t="s">
        <v>893</v>
      </c>
      <c r="R18" s="18">
        <v>1151118.07</v>
      </c>
      <c r="S18" s="18">
        <v>667247.01</v>
      </c>
      <c r="T18" s="19">
        <f>Table42[[#This Row],[ESI funds 
(EUR)]]/Table42[[#This Row],[Total eligible expenditure allocated to the operation (EUR)]]</f>
        <v>0.57965123421266418</v>
      </c>
    </row>
    <row r="19" spans="1:20" ht="280.5" x14ac:dyDescent="0.25">
      <c r="A19" s="14">
        <v>15</v>
      </c>
      <c r="B19" s="4" t="s">
        <v>292</v>
      </c>
      <c r="C19" s="3" t="s">
        <v>398</v>
      </c>
      <c r="D19" s="4" t="s">
        <v>121</v>
      </c>
      <c r="E19" s="29" t="s">
        <v>443</v>
      </c>
      <c r="F19" s="4" t="s">
        <v>505</v>
      </c>
      <c r="G19" s="15" t="s">
        <v>612</v>
      </c>
      <c r="H19" s="17">
        <v>45645</v>
      </c>
      <c r="I19" s="17">
        <v>46568</v>
      </c>
      <c r="J19" s="17" t="s">
        <v>1688</v>
      </c>
      <c r="K19" s="17" t="s">
        <v>686</v>
      </c>
      <c r="L19" s="17" t="s">
        <v>103</v>
      </c>
      <c r="M19" s="17" t="s">
        <v>1378</v>
      </c>
      <c r="N19" s="17" t="s">
        <v>88</v>
      </c>
      <c r="O19" s="17" t="s">
        <v>82</v>
      </c>
      <c r="P19" s="17" t="s">
        <v>789</v>
      </c>
      <c r="Q19" s="17" t="s">
        <v>878</v>
      </c>
      <c r="R19" s="18">
        <v>2039067.14</v>
      </c>
      <c r="S19" s="18">
        <v>1374884.47</v>
      </c>
      <c r="T19" s="19">
        <f>Table42[[#This Row],[ESI funds 
(EUR)]]/Table42[[#This Row],[Total eligible expenditure allocated to the operation (EUR)]]</f>
        <v>0.67427130918308065</v>
      </c>
    </row>
    <row r="20" spans="1:20" ht="331.5" x14ac:dyDescent="0.25">
      <c r="A20" s="14">
        <v>16</v>
      </c>
      <c r="B20" s="4" t="s">
        <v>968</v>
      </c>
      <c r="C20" s="4" t="s">
        <v>1034</v>
      </c>
      <c r="D20" s="4" t="s">
        <v>121</v>
      </c>
      <c r="E20" s="29" t="s">
        <v>443</v>
      </c>
      <c r="F20" s="4" t="s">
        <v>1101</v>
      </c>
      <c r="G20" s="16" t="s">
        <v>1172</v>
      </c>
      <c r="H20" s="17">
        <v>45811</v>
      </c>
      <c r="I20" s="17">
        <v>46843</v>
      </c>
      <c r="J20" s="17" t="s">
        <v>1688</v>
      </c>
      <c r="K20" s="17" t="s">
        <v>216</v>
      </c>
      <c r="L20" s="17" t="s">
        <v>224</v>
      </c>
      <c r="M20" s="17" t="s">
        <v>1428</v>
      </c>
      <c r="N20" s="17" t="s">
        <v>1244</v>
      </c>
      <c r="O20" s="17" t="s">
        <v>82</v>
      </c>
      <c r="P20" s="17" t="s">
        <v>1289</v>
      </c>
      <c r="Q20" s="17" t="s">
        <v>1348</v>
      </c>
      <c r="R20" s="18">
        <v>4840858.57</v>
      </c>
      <c r="S20" s="18">
        <v>2968181.71</v>
      </c>
      <c r="T20" s="19">
        <f>Table42[[#This Row],[ESI funds 
(EUR)]]/Table42[[#This Row],[Total eligible expenditure allocated to the operation (EUR)]]</f>
        <v>0.61315191656177626</v>
      </c>
    </row>
    <row r="21" spans="1:20" ht="280.5" x14ac:dyDescent="0.25">
      <c r="A21" s="14">
        <v>17</v>
      </c>
      <c r="B21" s="4" t="s">
        <v>247</v>
      </c>
      <c r="C21" s="4" t="s">
        <v>353</v>
      </c>
      <c r="D21" s="4" t="s">
        <v>121</v>
      </c>
      <c r="E21" s="29" t="s">
        <v>443</v>
      </c>
      <c r="F21" s="4" t="s">
        <v>460</v>
      </c>
      <c r="G21" s="16" t="s">
        <v>567</v>
      </c>
      <c r="H21" s="17">
        <v>45630</v>
      </c>
      <c r="I21" s="17">
        <v>46568</v>
      </c>
      <c r="J21" s="17" t="s">
        <v>1688</v>
      </c>
      <c r="K21" s="17" t="s">
        <v>670</v>
      </c>
      <c r="L21" s="17" t="s">
        <v>111</v>
      </c>
      <c r="M21" s="17" t="s">
        <v>1382</v>
      </c>
      <c r="N21" s="17" t="s">
        <v>86</v>
      </c>
      <c r="O21" s="17" t="s">
        <v>82</v>
      </c>
      <c r="P21" s="17" t="s">
        <v>746</v>
      </c>
      <c r="Q21" s="17" t="s">
        <v>835</v>
      </c>
      <c r="R21" s="18">
        <v>2752856.02</v>
      </c>
      <c r="S21" s="18">
        <v>1893085.65</v>
      </c>
      <c r="T21" s="19">
        <f>Table42[[#This Row],[ESI funds 
(EUR)]]/Table42[[#This Row],[Total eligible expenditure allocated to the operation (EUR)]]</f>
        <v>0.68768058926670628</v>
      </c>
    </row>
    <row r="22" spans="1:20" ht="242.25" x14ac:dyDescent="0.25">
      <c r="A22" s="14">
        <v>18</v>
      </c>
      <c r="B22" s="4" t="s">
        <v>293</v>
      </c>
      <c r="C22" s="4" t="s">
        <v>399</v>
      </c>
      <c r="D22" s="4" t="s">
        <v>121</v>
      </c>
      <c r="E22" s="29" t="s">
        <v>443</v>
      </c>
      <c r="F22" s="4" t="s">
        <v>506</v>
      </c>
      <c r="G22" s="16" t="s">
        <v>613</v>
      </c>
      <c r="H22" s="17">
        <v>45645</v>
      </c>
      <c r="I22" s="17">
        <v>46750</v>
      </c>
      <c r="J22" s="17" t="s">
        <v>1688</v>
      </c>
      <c r="K22" s="17" t="s">
        <v>216</v>
      </c>
      <c r="L22" s="17" t="s">
        <v>224</v>
      </c>
      <c r="M22" s="17" t="s">
        <v>1409</v>
      </c>
      <c r="N22" s="17" t="s">
        <v>730</v>
      </c>
      <c r="O22" s="17" t="s">
        <v>82</v>
      </c>
      <c r="P22" s="17" t="s">
        <v>790</v>
      </c>
      <c r="Q22" s="17" t="s">
        <v>879</v>
      </c>
      <c r="R22" s="18">
        <v>4089527.28</v>
      </c>
      <c r="S22" s="18">
        <v>2997890.66</v>
      </c>
      <c r="T22" s="19">
        <f>Table42[[#This Row],[ESI funds 
(EUR)]]/Table42[[#This Row],[Total eligible expenditure allocated to the operation (EUR)]]</f>
        <v>0.73306532876337738</v>
      </c>
    </row>
    <row r="23" spans="1:20" ht="306" x14ac:dyDescent="0.25">
      <c r="A23" s="14">
        <v>19</v>
      </c>
      <c r="B23" s="4" t="s">
        <v>957</v>
      </c>
      <c r="C23" s="4" t="s">
        <v>1024</v>
      </c>
      <c r="D23" s="4" t="s">
        <v>121</v>
      </c>
      <c r="E23" s="29" t="s">
        <v>443</v>
      </c>
      <c r="F23" s="4" t="s">
        <v>1090</v>
      </c>
      <c r="G23" s="16" t="s">
        <v>1161</v>
      </c>
      <c r="H23" s="17">
        <v>45797</v>
      </c>
      <c r="I23" s="17">
        <v>46807</v>
      </c>
      <c r="J23" s="17" t="s">
        <v>1688</v>
      </c>
      <c r="K23" s="17" t="s">
        <v>165</v>
      </c>
      <c r="L23" s="17" t="s">
        <v>115</v>
      </c>
      <c r="M23" s="17" t="s">
        <v>1424</v>
      </c>
      <c r="N23" s="17" t="s">
        <v>1239</v>
      </c>
      <c r="O23" s="17" t="s">
        <v>82</v>
      </c>
      <c r="P23" s="17" t="s">
        <v>1278</v>
      </c>
      <c r="Q23" s="17" t="s">
        <v>1337</v>
      </c>
      <c r="R23" s="18">
        <v>1302335.3</v>
      </c>
      <c r="S23" s="18">
        <v>943048.92</v>
      </c>
      <c r="T23" s="19">
        <f>Table42[[#This Row],[ESI funds 
(EUR)]]/Table42[[#This Row],[Total eligible expenditure allocated to the operation (EUR)]]</f>
        <v>0.72412144552942703</v>
      </c>
    </row>
    <row r="24" spans="1:20" s="22" customFormat="1" ht="408" x14ac:dyDescent="0.25">
      <c r="A24" s="14">
        <v>20</v>
      </c>
      <c r="B24" s="4" t="s">
        <v>248</v>
      </c>
      <c r="C24" s="4" t="s">
        <v>354</v>
      </c>
      <c r="D24" s="4" t="s">
        <v>121</v>
      </c>
      <c r="E24" s="29" t="s">
        <v>443</v>
      </c>
      <c r="F24" s="18" t="s">
        <v>461</v>
      </c>
      <c r="G24" s="16" t="s">
        <v>568</v>
      </c>
      <c r="H24" s="20">
        <v>45630</v>
      </c>
      <c r="I24" s="20">
        <v>46752</v>
      </c>
      <c r="J24" s="20" t="s">
        <v>1688</v>
      </c>
      <c r="K24" s="20" t="s">
        <v>216</v>
      </c>
      <c r="L24" s="20" t="s">
        <v>224</v>
      </c>
      <c r="M24" s="20" t="s">
        <v>1392</v>
      </c>
      <c r="N24" s="20" t="s">
        <v>713</v>
      </c>
      <c r="O24" s="17" t="s">
        <v>82</v>
      </c>
      <c r="P24" s="20" t="s">
        <v>747</v>
      </c>
      <c r="Q24" s="20" t="s">
        <v>836</v>
      </c>
      <c r="R24" s="21">
        <v>3807169.98</v>
      </c>
      <c r="S24" s="21">
        <v>2255945.67</v>
      </c>
      <c r="T24" s="19">
        <f>Table42[[#This Row],[ESI funds 
(EUR)]]/Table42[[#This Row],[Total eligible expenditure allocated to the operation (EUR)]]</f>
        <v>0.5925518644691562</v>
      </c>
    </row>
    <row r="25" spans="1:20" ht="318.75" x14ac:dyDescent="0.25">
      <c r="A25" s="14">
        <v>21</v>
      </c>
      <c r="B25" s="4" t="s">
        <v>249</v>
      </c>
      <c r="C25" s="4" t="s">
        <v>355</v>
      </c>
      <c r="D25" s="18" t="s">
        <v>121</v>
      </c>
      <c r="E25" s="29" t="s">
        <v>443</v>
      </c>
      <c r="F25" s="4" t="s">
        <v>462</v>
      </c>
      <c r="G25" s="16" t="s">
        <v>569</v>
      </c>
      <c r="H25" s="17">
        <v>45630</v>
      </c>
      <c r="I25" s="17">
        <v>46722</v>
      </c>
      <c r="J25" s="17" t="s">
        <v>1688</v>
      </c>
      <c r="K25" s="17" t="s">
        <v>148</v>
      </c>
      <c r="L25" s="17" t="s">
        <v>98</v>
      </c>
      <c r="M25" s="17" t="s">
        <v>1372</v>
      </c>
      <c r="N25" s="17" t="s">
        <v>86</v>
      </c>
      <c r="O25" s="17" t="s">
        <v>82</v>
      </c>
      <c r="P25" s="17" t="s">
        <v>748</v>
      </c>
      <c r="Q25" s="17" t="s">
        <v>837</v>
      </c>
      <c r="R25" s="18">
        <v>3945509.35</v>
      </c>
      <c r="S25" s="18">
        <v>1890808.06</v>
      </c>
      <c r="T25" s="19">
        <f>Table42[[#This Row],[ESI funds 
(EUR)]]/Table42[[#This Row],[Total eligible expenditure allocated to the operation (EUR)]]</f>
        <v>0.47923040912322257</v>
      </c>
    </row>
    <row r="26" spans="1:20" ht="216.75" x14ac:dyDescent="0.25">
      <c r="A26" s="14">
        <v>22</v>
      </c>
      <c r="B26" s="4" t="s">
        <v>250</v>
      </c>
      <c r="C26" s="4" t="s">
        <v>356</v>
      </c>
      <c r="D26" s="23" t="s">
        <v>121</v>
      </c>
      <c r="E26" s="30" t="s">
        <v>443</v>
      </c>
      <c r="F26" s="4" t="s">
        <v>463</v>
      </c>
      <c r="G26" s="24" t="s">
        <v>570</v>
      </c>
      <c r="H26" s="25">
        <v>45630</v>
      </c>
      <c r="I26" s="17">
        <v>46721</v>
      </c>
      <c r="J26" s="17" t="s">
        <v>1688</v>
      </c>
      <c r="K26" s="17" t="s">
        <v>671</v>
      </c>
      <c r="L26" s="17" t="s">
        <v>106</v>
      </c>
      <c r="M26" s="17" t="s">
        <v>1393</v>
      </c>
      <c r="N26" s="17" t="s">
        <v>714</v>
      </c>
      <c r="O26" s="17" t="s">
        <v>82</v>
      </c>
      <c r="P26" s="17" t="s">
        <v>749</v>
      </c>
      <c r="Q26" s="17" t="s">
        <v>838</v>
      </c>
      <c r="R26" s="18">
        <v>2400724.4700000002</v>
      </c>
      <c r="S26" s="18">
        <v>1862591.02</v>
      </c>
      <c r="T26" s="26">
        <f>Table42[[#This Row],[ESI funds 
(EUR)]]/Table42[[#This Row],[Total eligible expenditure allocated to the operation (EUR)]]</f>
        <v>0.77584539303671107</v>
      </c>
    </row>
    <row r="27" spans="1:20" ht="280.5" x14ac:dyDescent="0.25">
      <c r="A27" s="14">
        <v>23</v>
      </c>
      <c r="B27" s="4" t="s">
        <v>251</v>
      </c>
      <c r="C27" s="4" t="s">
        <v>357</v>
      </c>
      <c r="D27" s="18" t="s">
        <v>121</v>
      </c>
      <c r="E27" s="29" t="s">
        <v>443</v>
      </c>
      <c r="F27" s="4" t="s">
        <v>464</v>
      </c>
      <c r="G27" s="16" t="s">
        <v>571</v>
      </c>
      <c r="H27" s="17">
        <v>45630</v>
      </c>
      <c r="I27" s="17">
        <v>46568</v>
      </c>
      <c r="J27" s="17" t="s">
        <v>1688</v>
      </c>
      <c r="K27" s="17" t="s">
        <v>216</v>
      </c>
      <c r="L27" s="17" t="s">
        <v>224</v>
      </c>
      <c r="M27" s="17" t="s">
        <v>1394</v>
      </c>
      <c r="N27" s="17" t="s">
        <v>715</v>
      </c>
      <c r="O27" s="17" t="s">
        <v>82</v>
      </c>
      <c r="P27" s="17" t="s">
        <v>750</v>
      </c>
      <c r="Q27" s="17" t="s">
        <v>839</v>
      </c>
      <c r="R27" s="18">
        <v>4664812.37</v>
      </c>
      <c r="S27" s="18">
        <v>2982528.63</v>
      </c>
      <c r="T27" s="19">
        <f>Table42[[#This Row],[ESI funds 
(EUR)]]/Table42[[#This Row],[Total eligible expenditure allocated to the operation (EUR)]]</f>
        <v>0.63936733000903101</v>
      </c>
    </row>
    <row r="28" spans="1:20" ht="331.5" x14ac:dyDescent="0.25">
      <c r="A28" s="14">
        <v>24</v>
      </c>
      <c r="B28" s="4" t="s">
        <v>955</v>
      </c>
      <c r="C28" s="4" t="s">
        <v>1022</v>
      </c>
      <c r="D28" s="18" t="s">
        <v>121</v>
      </c>
      <c r="E28" s="29" t="s">
        <v>443</v>
      </c>
      <c r="F28" s="4" t="s">
        <v>1088</v>
      </c>
      <c r="G28" s="16" t="s">
        <v>1159</v>
      </c>
      <c r="H28" s="17">
        <v>45793</v>
      </c>
      <c r="I28" s="17">
        <v>46812</v>
      </c>
      <c r="J28" s="17" t="s">
        <v>1688</v>
      </c>
      <c r="K28" s="17" t="s">
        <v>1204</v>
      </c>
      <c r="L28" s="17" t="s">
        <v>115</v>
      </c>
      <c r="M28" s="17" t="s">
        <v>1423</v>
      </c>
      <c r="N28" s="17" t="s">
        <v>1238</v>
      </c>
      <c r="O28" s="17" t="s">
        <v>82</v>
      </c>
      <c r="P28" s="17" t="s">
        <v>1276</v>
      </c>
      <c r="Q28" s="17" t="s">
        <v>1335</v>
      </c>
      <c r="R28" s="18">
        <v>4736013.99</v>
      </c>
      <c r="S28" s="18">
        <v>2996743.68</v>
      </c>
      <c r="T28" s="19">
        <f>Table42[[#This Row],[ESI funds 
(EUR)]]/Table42[[#This Row],[Total eligible expenditure allocated to the operation (EUR)]]</f>
        <v>0.63275650923488935</v>
      </c>
    </row>
    <row r="29" spans="1:20" ht="408" x14ac:dyDescent="0.25">
      <c r="A29" s="14">
        <v>25</v>
      </c>
      <c r="B29" s="4" t="s">
        <v>252</v>
      </c>
      <c r="C29" s="4" t="s">
        <v>358</v>
      </c>
      <c r="D29" s="18" t="s">
        <v>121</v>
      </c>
      <c r="E29" s="31" t="s">
        <v>443</v>
      </c>
      <c r="F29" s="4" t="s">
        <v>465</v>
      </c>
      <c r="G29" s="16" t="s">
        <v>572</v>
      </c>
      <c r="H29" s="17">
        <v>45630</v>
      </c>
      <c r="I29" s="17">
        <v>46764</v>
      </c>
      <c r="J29" s="17" t="s">
        <v>1688</v>
      </c>
      <c r="K29" s="17" t="s">
        <v>672</v>
      </c>
      <c r="L29" s="17" t="s">
        <v>225</v>
      </c>
      <c r="M29" s="17" t="s">
        <v>1395</v>
      </c>
      <c r="N29" s="17" t="s">
        <v>716</v>
      </c>
      <c r="O29" s="17" t="s">
        <v>82</v>
      </c>
      <c r="P29" s="17" t="s">
        <v>751</v>
      </c>
      <c r="Q29" s="17" t="s">
        <v>840</v>
      </c>
      <c r="R29" s="18">
        <v>4108779.47</v>
      </c>
      <c r="S29" s="18">
        <v>2703830.46</v>
      </c>
      <c r="T29" s="19">
        <f>Table42[[#This Row],[ESI funds 
(EUR)]]/Table42[[#This Row],[Total eligible expenditure allocated to the operation (EUR)]]</f>
        <v>0.65806171388409895</v>
      </c>
    </row>
    <row r="30" spans="1:20" ht="409.5" x14ac:dyDescent="0.25">
      <c r="A30" s="14">
        <v>26</v>
      </c>
      <c r="B30" s="4" t="s">
        <v>253</v>
      </c>
      <c r="C30" s="4" t="s">
        <v>359</v>
      </c>
      <c r="D30" s="18" t="s">
        <v>121</v>
      </c>
      <c r="E30" s="29" t="s">
        <v>443</v>
      </c>
      <c r="F30" s="4" t="s">
        <v>466</v>
      </c>
      <c r="G30" s="16" t="s">
        <v>573</v>
      </c>
      <c r="H30" s="17">
        <v>45630</v>
      </c>
      <c r="I30" s="17">
        <v>46752</v>
      </c>
      <c r="J30" s="17" t="s">
        <v>1688</v>
      </c>
      <c r="K30" s="17" t="s">
        <v>216</v>
      </c>
      <c r="L30" s="17" t="s">
        <v>224</v>
      </c>
      <c r="M30" s="17" t="s">
        <v>1381</v>
      </c>
      <c r="N30" s="17" t="s">
        <v>86</v>
      </c>
      <c r="O30" s="17" t="s">
        <v>82</v>
      </c>
      <c r="P30" s="17" t="s">
        <v>752</v>
      </c>
      <c r="Q30" s="17" t="s">
        <v>841</v>
      </c>
      <c r="R30" s="18">
        <v>1501676.91</v>
      </c>
      <c r="S30" s="18">
        <v>993185.19</v>
      </c>
      <c r="T30" s="19">
        <f>Table42[[#This Row],[ESI funds 
(EUR)]]/Table42[[#This Row],[Total eligible expenditure allocated to the operation (EUR)]]</f>
        <v>0.66138407229022389</v>
      </c>
    </row>
    <row r="31" spans="1:20" ht="293.25" x14ac:dyDescent="0.25">
      <c r="A31" s="14">
        <v>27</v>
      </c>
      <c r="B31" s="4" t="s">
        <v>317</v>
      </c>
      <c r="C31" s="4" t="s">
        <v>422</v>
      </c>
      <c r="D31" s="18" t="s">
        <v>121</v>
      </c>
      <c r="E31" s="29" t="s">
        <v>443</v>
      </c>
      <c r="F31" s="4" t="s">
        <v>530</v>
      </c>
      <c r="G31" s="16" t="s">
        <v>637</v>
      </c>
      <c r="H31" s="17">
        <v>45650</v>
      </c>
      <c r="I31" s="17">
        <v>46843</v>
      </c>
      <c r="J31" s="17" t="s">
        <v>1688</v>
      </c>
      <c r="K31" s="17" t="s">
        <v>165</v>
      </c>
      <c r="L31" s="17" t="s">
        <v>115</v>
      </c>
      <c r="M31" s="17" t="s">
        <v>1416</v>
      </c>
      <c r="N31" s="17" t="s">
        <v>737</v>
      </c>
      <c r="O31" s="17" t="s">
        <v>82</v>
      </c>
      <c r="P31" s="17" t="s">
        <v>814</v>
      </c>
      <c r="Q31" s="17" t="s">
        <v>903</v>
      </c>
      <c r="R31" s="18">
        <v>3106337.56</v>
      </c>
      <c r="S31" s="18">
        <v>1767865.3</v>
      </c>
      <c r="T31" s="19">
        <f>Table42[[#This Row],[ESI funds 
(EUR)]]/Table42[[#This Row],[Total eligible expenditure allocated to the operation (EUR)]]</f>
        <v>0.56911564369713896</v>
      </c>
    </row>
    <row r="32" spans="1:20" ht="242.25" x14ac:dyDescent="0.25">
      <c r="A32" s="14">
        <v>28</v>
      </c>
      <c r="B32" s="4" t="s">
        <v>294</v>
      </c>
      <c r="C32" s="4" t="s">
        <v>400</v>
      </c>
      <c r="D32" s="18" t="s">
        <v>121</v>
      </c>
      <c r="E32" s="29" t="s">
        <v>443</v>
      </c>
      <c r="F32" s="4" t="s">
        <v>507</v>
      </c>
      <c r="G32" s="16" t="s">
        <v>614</v>
      </c>
      <c r="H32" s="17">
        <v>45645</v>
      </c>
      <c r="I32" s="17">
        <v>46722</v>
      </c>
      <c r="J32" s="17" t="s">
        <v>1688</v>
      </c>
      <c r="K32" s="17" t="s">
        <v>157</v>
      </c>
      <c r="L32" s="17" t="s">
        <v>107</v>
      </c>
      <c r="M32" s="17" t="s">
        <v>1381</v>
      </c>
      <c r="N32" s="17" t="s">
        <v>86</v>
      </c>
      <c r="O32" s="17" t="s">
        <v>82</v>
      </c>
      <c r="P32" s="17" t="s">
        <v>791</v>
      </c>
      <c r="Q32" s="17" t="s">
        <v>880</v>
      </c>
      <c r="R32" s="18">
        <v>4283978.63</v>
      </c>
      <c r="S32" s="18">
        <v>2792186.78</v>
      </c>
      <c r="T32" s="19">
        <f>Table42[[#This Row],[ESI funds 
(EUR)]]/Table42[[#This Row],[Total eligible expenditure allocated to the operation (EUR)]]</f>
        <v>0.65177420831345279</v>
      </c>
    </row>
    <row r="33" spans="1:20" ht="409.5" x14ac:dyDescent="0.25">
      <c r="A33" s="14">
        <v>29</v>
      </c>
      <c r="B33" s="4" t="s">
        <v>958</v>
      </c>
      <c r="C33" s="4" t="s">
        <v>1025</v>
      </c>
      <c r="D33" s="18" t="s">
        <v>121</v>
      </c>
      <c r="E33" s="29" t="s">
        <v>443</v>
      </c>
      <c r="F33" s="4" t="s">
        <v>1091</v>
      </c>
      <c r="G33" s="16" t="s">
        <v>1162</v>
      </c>
      <c r="H33" s="17">
        <v>45798</v>
      </c>
      <c r="I33" s="17">
        <v>46843</v>
      </c>
      <c r="J33" s="17" t="s">
        <v>1688</v>
      </c>
      <c r="K33" s="17" t="s">
        <v>1214</v>
      </c>
      <c r="L33" s="17" t="s">
        <v>105</v>
      </c>
      <c r="M33" s="17" t="s">
        <v>1376</v>
      </c>
      <c r="N33" s="17" t="s">
        <v>87</v>
      </c>
      <c r="O33" s="17" t="s">
        <v>82</v>
      </c>
      <c r="P33" s="17" t="s">
        <v>1279</v>
      </c>
      <c r="Q33" s="17" t="s">
        <v>1338</v>
      </c>
      <c r="R33" s="18">
        <v>3039161.76</v>
      </c>
      <c r="S33" s="18">
        <v>1788412.81</v>
      </c>
      <c r="T33" s="19">
        <f>Table42[[#This Row],[ESI funds 
(EUR)]]/Table42[[#This Row],[Total eligible expenditure allocated to the operation (EUR)]]</f>
        <v>0.58845594648440169</v>
      </c>
    </row>
    <row r="34" spans="1:20" ht="409.5" x14ac:dyDescent="0.25">
      <c r="A34" s="14">
        <v>30</v>
      </c>
      <c r="B34" s="4" t="s">
        <v>308</v>
      </c>
      <c r="C34" s="4" t="s">
        <v>414</v>
      </c>
      <c r="D34" s="18" t="s">
        <v>121</v>
      </c>
      <c r="E34" s="29" t="s">
        <v>443</v>
      </c>
      <c r="F34" s="4" t="s">
        <v>521</v>
      </c>
      <c r="G34" s="16" t="s">
        <v>628</v>
      </c>
      <c r="H34" s="17">
        <v>45646</v>
      </c>
      <c r="I34" s="17">
        <v>46752</v>
      </c>
      <c r="J34" s="17" t="s">
        <v>1688</v>
      </c>
      <c r="K34" s="17" t="s">
        <v>671</v>
      </c>
      <c r="L34" s="17" t="s">
        <v>106</v>
      </c>
      <c r="M34" s="17" t="s">
        <v>1414</v>
      </c>
      <c r="N34" s="17" t="s">
        <v>735</v>
      </c>
      <c r="O34" s="17" t="s">
        <v>82</v>
      </c>
      <c r="P34" s="17" t="s">
        <v>805</v>
      </c>
      <c r="Q34" s="17" t="s">
        <v>894</v>
      </c>
      <c r="R34" s="18">
        <v>3844113.7</v>
      </c>
      <c r="S34" s="18">
        <v>2485792.7000000002</v>
      </c>
      <c r="T34" s="19">
        <f>Table42[[#This Row],[ESI funds 
(EUR)]]/Table42[[#This Row],[Total eligible expenditure allocated to the operation (EUR)]]</f>
        <v>0.64664910926021779</v>
      </c>
    </row>
    <row r="35" spans="1:20" ht="191.25" x14ac:dyDescent="0.25">
      <c r="A35" s="14">
        <v>31</v>
      </c>
      <c r="B35" s="4" t="s">
        <v>973</v>
      </c>
      <c r="C35" s="4" t="s">
        <v>1038</v>
      </c>
      <c r="D35" s="18" t="s">
        <v>121</v>
      </c>
      <c r="E35" s="29" t="s">
        <v>443</v>
      </c>
      <c r="F35" s="4" t="s">
        <v>1106</v>
      </c>
      <c r="G35" s="16" t="s">
        <v>1177</v>
      </c>
      <c r="H35" s="17">
        <v>45825</v>
      </c>
      <c r="I35" s="17">
        <v>46568</v>
      </c>
      <c r="J35" s="17" t="s">
        <v>1688</v>
      </c>
      <c r="K35" s="17" t="s">
        <v>1222</v>
      </c>
      <c r="L35" s="17" t="s">
        <v>101</v>
      </c>
      <c r="M35" s="17" t="s">
        <v>1379</v>
      </c>
      <c r="N35" s="17" t="s">
        <v>87</v>
      </c>
      <c r="O35" s="17" t="s">
        <v>82</v>
      </c>
      <c r="P35" s="17" t="s">
        <v>1294</v>
      </c>
      <c r="Q35" s="17" t="s">
        <v>1353</v>
      </c>
      <c r="R35" s="18">
        <v>5117784.88</v>
      </c>
      <c r="S35" s="18">
        <v>2864706.24</v>
      </c>
      <c r="T35" s="19">
        <f>Table42[[#This Row],[ESI funds 
(EUR)]]/Table42[[#This Row],[Total eligible expenditure allocated to the operation (EUR)]]</f>
        <v>0.55975511030076752</v>
      </c>
    </row>
    <row r="36" spans="1:20" ht="280.5" x14ac:dyDescent="0.25">
      <c r="A36" s="14">
        <v>32</v>
      </c>
      <c r="B36" s="4" t="s">
        <v>254</v>
      </c>
      <c r="C36" s="4" t="s">
        <v>360</v>
      </c>
      <c r="D36" s="18" t="s">
        <v>121</v>
      </c>
      <c r="E36" s="29" t="s">
        <v>443</v>
      </c>
      <c r="F36" s="4" t="s">
        <v>467</v>
      </c>
      <c r="G36" s="16" t="s">
        <v>574</v>
      </c>
      <c r="H36" s="17">
        <v>45630</v>
      </c>
      <c r="I36" s="17">
        <v>46752</v>
      </c>
      <c r="J36" s="17" t="s">
        <v>1688</v>
      </c>
      <c r="K36" s="17" t="s">
        <v>164</v>
      </c>
      <c r="L36" s="17" t="s">
        <v>114</v>
      </c>
      <c r="M36" s="17" t="s">
        <v>1385</v>
      </c>
      <c r="N36" s="17" t="s">
        <v>88</v>
      </c>
      <c r="O36" s="17" t="s">
        <v>82</v>
      </c>
      <c r="P36" s="17" t="s">
        <v>753</v>
      </c>
      <c r="Q36" s="17" t="s">
        <v>842</v>
      </c>
      <c r="R36" s="18">
        <v>997744.21</v>
      </c>
      <c r="S36" s="18">
        <v>730761.88</v>
      </c>
      <c r="T36" s="19">
        <f>Table42[[#This Row],[ESI funds 
(EUR)]]/Table42[[#This Row],[Total eligible expenditure allocated to the operation (EUR)]]</f>
        <v>0.73241405229502665</v>
      </c>
    </row>
    <row r="37" spans="1:20" ht="255" x14ac:dyDescent="0.25">
      <c r="A37" s="14">
        <v>33</v>
      </c>
      <c r="B37" s="4" t="s">
        <v>255</v>
      </c>
      <c r="C37" s="4" t="s">
        <v>361</v>
      </c>
      <c r="D37" s="18" t="s">
        <v>121</v>
      </c>
      <c r="E37" s="29" t="s">
        <v>443</v>
      </c>
      <c r="F37" s="4" t="s">
        <v>468</v>
      </c>
      <c r="G37" s="16" t="s">
        <v>575</v>
      </c>
      <c r="H37" s="17">
        <v>45630</v>
      </c>
      <c r="I37" s="17">
        <v>46736</v>
      </c>
      <c r="J37" s="17" t="s">
        <v>1688</v>
      </c>
      <c r="K37" s="17" t="s">
        <v>164</v>
      </c>
      <c r="L37" s="17" t="s">
        <v>114</v>
      </c>
      <c r="M37" s="17" t="s">
        <v>1385</v>
      </c>
      <c r="N37" s="17" t="s">
        <v>88</v>
      </c>
      <c r="O37" s="17" t="s">
        <v>82</v>
      </c>
      <c r="P37" s="17" t="s">
        <v>754</v>
      </c>
      <c r="Q37" s="17" t="s">
        <v>843</v>
      </c>
      <c r="R37" s="18">
        <v>959782.75</v>
      </c>
      <c r="S37" s="18">
        <v>607240.72</v>
      </c>
      <c r="T37" s="19">
        <f>Table42[[#This Row],[ESI funds 
(EUR)]]/Table42[[#This Row],[Total eligible expenditure allocated to the operation (EUR)]]</f>
        <v>0.63268559473485009</v>
      </c>
    </row>
    <row r="38" spans="1:20" ht="408" x14ac:dyDescent="0.25">
      <c r="A38" s="14">
        <v>34</v>
      </c>
      <c r="B38" s="4" t="s">
        <v>946</v>
      </c>
      <c r="C38" s="4" t="s">
        <v>1014</v>
      </c>
      <c r="D38" s="18" t="s">
        <v>121</v>
      </c>
      <c r="E38" s="29" t="s">
        <v>443</v>
      </c>
      <c r="F38" s="4" t="s">
        <v>1079</v>
      </c>
      <c r="G38" s="16" t="s">
        <v>1151</v>
      </c>
      <c r="H38" s="17">
        <v>45792</v>
      </c>
      <c r="I38" s="17">
        <v>46843</v>
      </c>
      <c r="J38" s="17" t="s">
        <v>1688</v>
      </c>
      <c r="K38" s="17" t="s">
        <v>1211</v>
      </c>
      <c r="L38" s="17" t="s">
        <v>109</v>
      </c>
      <c r="M38" s="17" t="s">
        <v>1421</v>
      </c>
      <c r="N38" s="17" t="s">
        <v>1236</v>
      </c>
      <c r="O38" s="17" t="s">
        <v>82</v>
      </c>
      <c r="P38" s="17" t="s">
        <v>1267</v>
      </c>
      <c r="Q38" s="17" t="s">
        <v>1326</v>
      </c>
      <c r="R38" s="18">
        <v>3758770.07</v>
      </c>
      <c r="S38" s="18">
        <v>2418463.9</v>
      </c>
      <c r="T38" s="19">
        <f>Table42[[#This Row],[ESI funds 
(EUR)]]/Table42[[#This Row],[Total eligible expenditure allocated to the operation (EUR)]]</f>
        <v>0.64341895219996792</v>
      </c>
    </row>
    <row r="39" spans="1:20" ht="408" x14ac:dyDescent="0.25">
      <c r="A39" s="14">
        <v>35</v>
      </c>
      <c r="B39" s="4" t="s">
        <v>947</v>
      </c>
      <c r="C39" s="4" t="s">
        <v>1015</v>
      </c>
      <c r="D39" s="18" t="s">
        <v>121</v>
      </c>
      <c r="E39" s="29" t="s">
        <v>443</v>
      </c>
      <c r="F39" s="4" t="s">
        <v>1080</v>
      </c>
      <c r="G39" s="16" t="s">
        <v>1152</v>
      </c>
      <c r="H39" s="17">
        <v>45792</v>
      </c>
      <c r="I39" s="17">
        <v>46752</v>
      </c>
      <c r="J39" s="17" t="s">
        <v>1688</v>
      </c>
      <c r="K39" s="17" t="s">
        <v>216</v>
      </c>
      <c r="L39" s="17" t="s">
        <v>224</v>
      </c>
      <c r="M39" s="17" t="s">
        <v>1375</v>
      </c>
      <c r="N39" s="17" t="s">
        <v>88</v>
      </c>
      <c r="O39" s="17" t="s">
        <v>82</v>
      </c>
      <c r="P39" s="17" t="s">
        <v>1268</v>
      </c>
      <c r="Q39" s="17" t="s">
        <v>1327</v>
      </c>
      <c r="R39" s="18">
        <v>2111186.61</v>
      </c>
      <c r="S39" s="18">
        <v>1400577.16</v>
      </c>
      <c r="T39" s="19">
        <f>Table42[[#This Row],[ESI funds 
(EUR)]]/Table42[[#This Row],[Total eligible expenditure allocated to the operation (EUR)]]</f>
        <v>0.66340756111559462</v>
      </c>
    </row>
    <row r="40" spans="1:20" ht="408" x14ac:dyDescent="0.25">
      <c r="A40" s="14">
        <v>36</v>
      </c>
      <c r="B40" s="4" t="s">
        <v>256</v>
      </c>
      <c r="C40" s="4" t="s">
        <v>362</v>
      </c>
      <c r="D40" s="18" t="s">
        <v>121</v>
      </c>
      <c r="E40" s="29" t="s">
        <v>443</v>
      </c>
      <c r="F40" s="4" t="s">
        <v>469</v>
      </c>
      <c r="G40" s="16" t="s">
        <v>576</v>
      </c>
      <c r="H40" s="17">
        <v>45630</v>
      </c>
      <c r="I40" s="17">
        <v>46660</v>
      </c>
      <c r="J40" s="17" t="s">
        <v>1688</v>
      </c>
      <c r="K40" s="17" t="s">
        <v>223</v>
      </c>
      <c r="L40" s="17" t="s">
        <v>225</v>
      </c>
      <c r="M40" s="17" t="s">
        <v>1396</v>
      </c>
      <c r="N40" s="17" t="s">
        <v>717</v>
      </c>
      <c r="O40" s="17" t="s">
        <v>82</v>
      </c>
      <c r="P40" s="17" t="s">
        <v>755</v>
      </c>
      <c r="Q40" s="17" t="s">
        <v>844</v>
      </c>
      <c r="R40" s="18">
        <v>1804161.23</v>
      </c>
      <c r="S40" s="18">
        <v>1226265.3500000001</v>
      </c>
      <c r="T40" s="19">
        <f>Table42[[#This Row],[ESI funds 
(EUR)]]/Table42[[#This Row],[Total eligible expenditure allocated to the operation (EUR)]]</f>
        <v>0.67968723061408431</v>
      </c>
    </row>
    <row r="41" spans="1:20" ht="293.25" x14ac:dyDescent="0.25">
      <c r="A41" s="14">
        <v>37</v>
      </c>
      <c r="B41" s="4" t="s">
        <v>309</v>
      </c>
      <c r="C41" s="4" t="s">
        <v>1430</v>
      </c>
      <c r="D41" s="18" t="s">
        <v>121</v>
      </c>
      <c r="E41" s="29" t="s">
        <v>443</v>
      </c>
      <c r="F41" s="4" t="s">
        <v>522</v>
      </c>
      <c r="G41" s="16" t="s">
        <v>629</v>
      </c>
      <c r="H41" s="17">
        <v>45646</v>
      </c>
      <c r="I41" s="17">
        <v>46568</v>
      </c>
      <c r="J41" s="17" t="s">
        <v>1688</v>
      </c>
      <c r="K41" s="17" t="s">
        <v>694</v>
      </c>
      <c r="L41" s="17" t="s">
        <v>114</v>
      </c>
      <c r="M41" s="17" t="s">
        <v>1385</v>
      </c>
      <c r="N41" s="17" t="s">
        <v>88</v>
      </c>
      <c r="O41" s="17" t="s">
        <v>82</v>
      </c>
      <c r="P41" s="17" t="s">
        <v>806</v>
      </c>
      <c r="Q41" s="17" t="s">
        <v>895</v>
      </c>
      <c r="R41" s="18">
        <v>2279976.7200000002</v>
      </c>
      <c r="S41" s="18">
        <v>1654774.57</v>
      </c>
      <c r="T41" s="19">
        <f>Table42[[#This Row],[ESI funds 
(EUR)]]/Table42[[#This Row],[Total eligible expenditure allocated to the operation (EUR)]]</f>
        <v>0.72578573082974285</v>
      </c>
    </row>
    <row r="42" spans="1:20" ht="409.5" x14ac:dyDescent="0.25">
      <c r="A42" s="14">
        <v>38</v>
      </c>
      <c r="B42" s="4" t="s">
        <v>967</v>
      </c>
      <c r="C42" s="4" t="s">
        <v>1033</v>
      </c>
      <c r="D42" s="18" t="s">
        <v>121</v>
      </c>
      <c r="E42" s="29" t="s">
        <v>443</v>
      </c>
      <c r="F42" s="4" t="s">
        <v>1100</v>
      </c>
      <c r="G42" s="16" t="s">
        <v>1171</v>
      </c>
      <c r="H42" s="17">
        <v>45810</v>
      </c>
      <c r="I42" s="17">
        <v>46753</v>
      </c>
      <c r="J42" s="17" t="s">
        <v>1688</v>
      </c>
      <c r="K42" s="17" t="s">
        <v>687</v>
      </c>
      <c r="L42" s="17" t="s">
        <v>110</v>
      </c>
      <c r="M42" s="17" t="s">
        <v>1383</v>
      </c>
      <c r="N42" s="17" t="s">
        <v>87</v>
      </c>
      <c r="O42" s="17" t="s">
        <v>82</v>
      </c>
      <c r="P42" s="17" t="s">
        <v>1288</v>
      </c>
      <c r="Q42" s="17" t="s">
        <v>1347</v>
      </c>
      <c r="R42" s="18">
        <v>3677540.29</v>
      </c>
      <c r="S42" s="18">
        <v>2133115.59</v>
      </c>
      <c r="T42" s="19">
        <f>Table42[[#This Row],[ESI funds 
(EUR)]]/Table42[[#This Row],[Total eligible expenditure allocated to the operation (EUR)]]</f>
        <v>0.58003867307732471</v>
      </c>
    </row>
    <row r="43" spans="1:20" ht="344.25" x14ac:dyDescent="0.25">
      <c r="A43" s="14">
        <v>39</v>
      </c>
      <c r="B43" s="4" t="s">
        <v>288</v>
      </c>
      <c r="C43" s="4" t="s">
        <v>394</v>
      </c>
      <c r="D43" s="18" t="s">
        <v>121</v>
      </c>
      <c r="E43" s="29" t="s">
        <v>443</v>
      </c>
      <c r="F43" s="4" t="s">
        <v>501</v>
      </c>
      <c r="G43" s="16" t="s">
        <v>608</v>
      </c>
      <c r="H43" s="17">
        <v>45644</v>
      </c>
      <c r="I43" s="17">
        <v>46752</v>
      </c>
      <c r="J43" s="17" t="s">
        <v>1688</v>
      </c>
      <c r="K43" s="17" t="s">
        <v>216</v>
      </c>
      <c r="L43" s="17" t="s">
        <v>224</v>
      </c>
      <c r="M43" s="17" t="s">
        <v>1406</v>
      </c>
      <c r="N43" s="17" t="s">
        <v>727</v>
      </c>
      <c r="O43" s="17" t="s">
        <v>82</v>
      </c>
      <c r="P43" s="17" t="s">
        <v>785</v>
      </c>
      <c r="Q43" s="17" t="s">
        <v>874</v>
      </c>
      <c r="R43" s="18">
        <v>3970066.05</v>
      </c>
      <c r="S43" s="18">
        <v>2391712.87</v>
      </c>
      <c r="T43" s="19">
        <f>Table42[[#This Row],[ESI funds 
(EUR)]]/Table42[[#This Row],[Total eligible expenditure allocated to the operation (EUR)]]</f>
        <v>0.60243654384541034</v>
      </c>
    </row>
    <row r="44" spans="1:20" ht="408" x14ac:dyDescent="0.25">
      <c r="A44" s="14">
        <v>40</v>
      </c>
      <c r="B44" s="4" t="s">
        <v>310</v>
      </c>
      <c r="C44" s="4" t="s">
        <v>415</v>
      </c>
      <c r="D44" s="18" t="s">
        <v>121</v>
      </c>
      <c r="E44" s="29" t="s">
        <v>443</v>
      </c>
      <c r="F44" s="4" t="s">
        <v>523</v>
      </c>
      <c r="G44" s="16" t="s">
        <v>630</v>
      </c>
      <c r="H44" s="17">
        <v>45646</v>
      </c>
      <c r="I44" s="17">
        <v>46873</v>
      </c>
      <c r="J44" s="17" t="s">
        <v>1688</v>
      </c>
      <c r="K44" s="17" t="s">
        <v>695</v>
      </c>
      <c r="L44" s="17" t="s">
        <v>99</v>
      </c>
      <c r="M44" s="17" t="s">
        <v>1369</v>
      </c>
      <c r="N44" s="17" t="s">
        <v>86</v>
      </c>
      <c r="O44" s="17" t="s">
        <v>82</v>
      </c>
      <c r="P44" s="17" t="s">
        <v>807</v>
      </c>
      <c r="Q44" s="17" t="s">
        <v>896</v>
      </c>
      <c r="R44" s="18">
        <v>2722719.65</v>
      </c>
      <c r="S44" s="18">
        <v>2088150.13</v>
      </c>
      <c r="T44" s="19">
        <f>Table42[[#This Row],[ESI funds 
(EUR)]]/Table42[[#This Row],[Total eligible expenditure allocated to the operation (EUR)]]</f>
        <v>0.76693541694606715</v>
      </c>
    </row>
    <row r="45" spans="1:20" ht="306" x14ac:dyDescent="0.25">
      <c r="A45" s="14">
        <v>41</v>
      </c>
      <c r="B45" s="4" t="s">
        <v>257</v>
      </c>
      <c r="C45" s="4" t="s">
        <v>363</v>
      </c>
      <c r="D45" s="18" t="s">
        <v>121</v>
      </c>
      <c r="E45" s="29" t="s">
        <v>443</v>
      </c>
      <c r="F45" s="4" t="s">
        <v>470</v>
      </c>
      <c r="G45" s="16" t="s">
        <v>577</v>
      </c>
      <c r="H45" s="17">
        <v>45630</v>
      </c>
      <c r="I45" s="17">
        <v>46568</v>
      </c>
      <c r="J45" s="17" t="s">
        <v>1688</v>
      </c>
      <c r="K45" s="17" t="s">
        <v>672</v>
      </c>
      <c r="L45" s="17" t="s">
        <v>225</v>
      </c>
      <c r="M45" s="17" t="s">
        <v>1397</v>
      </c>
      <c r="N45" s="17" t="s">
        <v>718</v>
      </c>
      <c r="O45" s="17" t="s">
        <v>82</v>
      </c>
      <c r="P45" s="17" t="s">
        <v>756</v>
      </c>
      <c r="Q45" s="17" t="s">
        <v>845</v>
      </c>
      <c r="R45" s="18">
        <v>2946239.94</v>
      </c>
      <c r="S45" s="18">
        <v>1925991.95</v>
      </c>
      <c r="T45" s="19">
        <f>Table42[[#This Row],[ESI funds 
(EUR)]]/Table42[[#This Row],[Total eligible expenditure allocated to the operation (EUR)]]</f>
        <v>0.65371184602161081</v>
      </c>
    </row>
    <row r="46" spans="1:20" ht="280.5" x14ac:dyDescent="0.25">
      <c r="A46" s="14">
        <v>42</v>
      </c>
      <c r="B46" s="4" t="s">
        <v>258</v>
      </c>
      <c r="C46" s="4" t="s">
        <v>364</v>
      </c>
      <c r="D46" s="18" t="s">
        <v>121</v>
      </c>
      <c r="E46" s="29" t="s">
        <v>443</v>
      </c>
      <c r="F46" s="4" t="s">
        <v>471</v>
      </c>
      <c r="G46" s="16" t="s">
        <v>578</v>
      </c>
      <c r="H46" s="17">
        <v>45630</v>
      </c>
      <c r="I46" s="17">
        <v>46735</v>
      </c>
      <c r="J46" s="17" t="s">
        <v>1688</v>
      </c>
      <c r="K46" s="17" t="s">
        <v>150</v>
      </c>
      <c r="L46" s="17" t="s">
        <v>100</v>
      </c>
      <c r="M46" s="17" t="s">
        <v>1374</v>
      </c>
      <c r="N46" s="17" t="s">
        <v>87</v>
      </c>
      <c r="O46" s="17" t="s">
        <v>82</v>
      </c>
      <c r="P46" s="17" t="s">
        <v>750</v>
      </c>
      <c r="Q46" s="17" t="s">
        <v>839</v>
      </c>
      <c r="R46" s="18">
        <v>3736439.91</v>
      </c>
      <c r="S46" s="18">
        <v>2648976.52</v>
      </c>
      <c r="T46" s="19">
        <f>Table42[[#This Row],[ESI funds 
(EUR)]]/Table42[[#This Row],[Total eligible expenditure allocated to the operation (EUR)]]</f>
        <v>0.70895734544276401</v>
      </c>
    </row>
    <row r="47" spans="1:20" ht="369.75" x14ac:dyDescent="0.25">
      <c r="A47" s="14">
        <v>43</v>
      </c>
      <c r="B47" s="4" t="s">
        <v>259</v>
      </c>
      <c r="C47" s="4" t="s">
        <v>365</v>
      </c>
      <c r="D47" s="18" t="s">
        <v>121</v>
      </c>
      <c r="E47" s="29" t="s">
        <v>443</v>
      </c>
      <c r="F47" s="4" t="s">
        <v>472</v>
      </c>
      <c r="G47" s="16" t="s">
        <v>579</v>
      </c>
      <c r="H47" s="17">
        <v>45630</v>
      </c>
      <c r="I47" s="17">
        <v>46568</v>
      </c>
      <c r="J47" s="17" t="s">
        <v>1688</v>
      </c>
      <c r="K47" s="17" t="s">
        <v>155</v>
      </c>
      <c r="L47" s="17" t="s">
        <v>105</v>
      </c>
      <c r="M47" s="17" t="s">
        <v>1376</v>
      </c>
      <c r="N47" s="17" t="s">
        <v>87</v>
      </c>
      <c r="O47" s="17" t="s">
        <v>82</v>
      </c>
      <c r="P47" s="17" t="s">
        <v>757</v>
      </c>
      <c r="Q47" s="17" t="s">
        <v>846</v>
      </c>
      <c r="R47" s="18">
        <v>2441433.89</v>
      </c>
      <c r="S47" s="18">
        <v>1678351.82</v>
      </c>
      <c r="T47" s="19">
        <f>Table42[[#This Row],[ESI funds 
(EUR)]]/Table42[[#This Row],[Total eligible expenditure allocated to the operation (EUR)]]</f>
        <v>0.68744512266928515</v>
      </c>
    </row>
    <row r="48" spans="1:20" ht="357" x14ac:dyDescent="0.25">
      <c r="A48" s="14">
        <v>44</v>
      </c>
      <c r="B48" s="4" t="s">
        <v>260</v>
      </c>
      <c r="C48" s="4" t="s">
        <v>366</v>
      </c>
      <c r="D48" s="18" t="s">
        <v>121</v>
      </c>
      <c r="E48" s="29" t="s">
        <v>443</v>
      </c>
      <c r="F48" s="4" t="s">
        <v>473</v>
      </c>
      <c r="G48" s="16" t="s">
        <v>580</v>
      </c>
      <c r="H48" s="17">
        <v>45630</v>
      </c>
      <c r="I48" s="17">
        <v>46752</v>
      </c>
      <c r="J48" s="17" t="s">
        <v>1688</v>
      </c>
      <c r="K48" s="17" t="s">
        <v>216</v>
      </c>
      <c r="L48" s="17" t="s">
        <v>224</v>
      </c>
      <c r="M48" s="17" t="s">
        <v>1398</v>
      </c>
      <c r="N48" s="17" t="s">
        <v>719</v>
      </c>
      <c r="O48" s="17" t="s">
        <v>82</v>
      </c>
      <c r="P48" s="17" t="s">
        <v>758</v>
      </c>
      <c r="Q48" s="17" t="s">
        <v>847</v>
      </c>
      <c r="R48" s="18">
        <v>2307088.39</v>
      </c>
      <c r="S48" s="18">
        <v>1728032.09</v>
      </c>
      <c r="T48" s="19">
        <f>Table42[[#This Row],[ESI funds 
(EUR)]]/Table42[[#This Row],[Total eligible expenditure allocated to the operation (EUR)]]</f>
        <v>0.74900991981499243</v>
      </c>
    </row>
    <row r="49" spans="1:20" ht="280.5" x14ac:dyDescent="0.25">
      <c r="A49" s="14">
        <v>45</v>
      </c>
      <c r="B49" s="4" t="s">
        <v>295</v>
      </c>
      <c r="C49" s="4" t="s">
        <v>401</v>
      </c>
      <c r="D49" s="18" t="s">
        <v>121</v>
      </c>
      <c r="E49" s="29" t="s">
        <v>443</v>
      </c>
      <c r="F49" s="4" t="s">
        <v>508</v>
      </c>
      <c r="G49" s="16" t="s">
        <v>615</v>
      </c>
      <c r="H49" s="17">
        <v>45645</v>
      </c>
      <c r="I49" s="17">
        <v>46568</v>
      </c>
      <c r="J49" s="17" t="s">
        <v>1688</v>
      </c>
      <c r="K49" s="17" t="s">
        <v>687</v>
      </c>
      <c r="L49" s="17" t="s">
        <v>110</v>
      </c>
      <c r="M49" s="17" t="s">
        <v>1410</v>
      </c>
      <c r="N49" s="17" t="s">
        <v>731</v>
      </c>
      <c r="O49" s="17" t="s">
        <v>82</v>
      </c>
      <c r="P49" s="17" t="s">
        <v>792</v>
      </c>
      <c r="Q49" s="17" t="s">
        <v>881</v>
      </c>
      <c r="R49" s="18">
        <v>2389874.34</v>
      </c>
      <c r="S49" s="18">
        <v>1595371.85</v>
      </c>
      <c r="T49" s="19">
        <f>Table42[[#This Row],[ESI funds 
(EUR)]]/Table42[[#This Row],[Total eligible expenditure allocated to the operation (EUR)]]</f>
        <v>0.66755470080489676</v>
      </c>
    </row>
    <row r="50" spans="1:20" ht="280.5" x14ac:dyDescent="0.25">
      <c r="A50" s="14">
        <v>46</v>
      </c>
      <c r="B50" s="4" t="s">
        <v>261</v>
      </c>
      <c r="C50" s="4" t="s">
        <v>367</v>
      </c>
      <c r="D50" s="18" t="s">
        <v>121</v>
      </c>
      <c r="E50" s="29" t="s">
        <v>443</v>
      </c>
      <c r="F50" s="4" t="s">
        <v>474</v>
      </c>
      <c r="G50" s="16" t="s">
        <v>581</v>
      </c>
      <c r="H50" s="17">
        <v>45630</v>
      </c>
      <c r="I50" s="17">
        <v>46691</v>
      </c>
      <c r="J50" s="17" t="s">
        <v>1688</v>
      </c>
      <c r="K50" s="17" t="s">
        <v>165</v>
      </c>
      <c r="L50" s="17" t="s">
        <v>115</v>
      </c>
      <c r="M50" s="17" t="s">
        <v>1399</v>
      </c>
      <c r="N50" s="17" t="s">
        <v>720</v>
      </c>
      <c r="O50" s="17" t="s">
        <v>82</v>
      </c>
      <c r="P50" s="17" t="s">
        <v>759</v>
      </c>
      <c r="Q50" s="17" t="s">
        <v>848</v>
      </c>
      <c r="R50" s="18">
        <v>3516510.01</v>
      </c>
      <c r="S50" s="18">
        <v>2522272.58</v>
      </c>
      <c r="T50" s="19">
        <f>Table42[[#This Row],[ESI funds 
(EUR)]]/Table42[[#This Row],[Total eligible expenditure allocated to the operation (EUR)]]</f>
        <v>0.71726586098925971</v>
      </c>
    </row>
    <row r="51" spans="1:20" ht="357" x14ac:dyDescent="0.25">
      <c r="A51" s="14">
        <v>47</v>
      </c>
      <c r="B51" s="4" t="s">
        <v>948</v>
      </c>
      <c r="C51" s="4" t="s">
        <v>1431</v>
      </c>
      <c r="D51" s="18" t="s">
        <v>121</v>
      </c>
      <c r="E51" s="29" t="s">
        <v>443</v>
      </c>
      <c r="F51" s="4" t="s">
        <v>1081</v>
      </c>
      <c r="G51" s="16" t="s">
        <v>1432</v>
      </c>
      <c r="H51" s="17">
        <v>45792</v>
      </c>
      <c r="I51" s="17">
        <v>46630</v>
      </c>
      <c r="J51" s="17" t="s">
        <v>1688</v>
      </c>
      <c r="K51" s="17" t="s">
        <v>672</v>
      </c>
      <c r="L51" s="17" t="s">
        <v>225</v>
      </c>
      <c r="M51" s="17" t="s">
        <v>1388</v>
      </c>
      <c r="N51" s="17" t="s">
        <v>87</v>
      </c>
      <c r="O51" s="17" t="s">
        <v>82</v>
      </c>
      <c r="P51" s="17" t="s">
        <v>1269</v>
      </c>
      <c r="Q51" s="17" t="s">
        <v>1328</v>
      </c>
      <c r="R51" s="18">
        <v>2482238.87</v>
      </c>
      <c r="S51" s="18">
        <v>1348021.82</v>
      </c>
      <c r="T51" s="19">
        <f>Table42[[#This Row],[ESI funds 
(EUR)]]/Table42[[#This Row],[Total eligible expenditure allocated to the operation (EUR)]]</f>
        <v>0.54306692087212383</v>
      </c>
    </row>
    <row r="52" spans="1:20" ht="331.5" x14ac:dyDescent="0.25">
      <c r="A52" s="14">
        <v>48</v>
      </c>
      <c r="B52" s="4" t="s">
        <v>262</v>
      </c>
      <c r="C52" s="4" t="s">
        <v>368</v>
      </c>
      <c r="D52" s="18" t="s">
        <v>121</v>
      </c>
      <c r="E52" s="29" t="s">
        <v>443</v>
      </c>
      <c r="F52" s="4" t="s">
        <v>475</v>
      </c>
      <c r="G52" s="16" t="s">
        <v>582</v>
      </c>
      <c r="H52" s="17">
        <v>45630</v>
      </c>
      <c r="I52" s="17">
        <v>46752</v>
      </c>
      <c r="J52" s="17" t="s">
        <v>1688</v>
      </c>
      <c r="K52" s="17" t="s">
        <v>152</v>
      </c>
      <c r="L52" s="17" t="s">
        <v>102</v>
      </c>
      <c r="M52" s="17" t="s">
        <v>1400</v>
      </c>
      <c r="N52" s="17" t="s">
        <v>721</v>
      </c>
      <c r="O52" s="17" t="s">
        <v>82</v>
      </c>
      <c r="P52" s="17" t="s">
        <v>760</v>
      </c>
      <c r="Q52" s="17" t="s">
        <v>849</v>
      </c>
      <c r="R52" s="18">
        <v>2237161.94</v>
      </c>
      <c r="S52" s="18">
        <v>1469821.65</v>
      </c>
      <c r="T52" s="19">
        <f>Table42[[#This Row],[ESI funds 
(EUR)]]/Table42[[#This Row],[Total eligible expenditure allocated to the operation (EUR)]]</f>
        <v>0.65700279614089985</v>
      </c>
    </row>
    <row r="53" spans="1:20" ht="331.5" x14ac:dyDescent="0.25">
      <c r="A53" s="14">
        <v>49</v>
      </c>
      <c r="B53" s="4" t="s">
        <v>337</v>
      </c>
      <c r="C53" s="4" t="s">
        <v>440</v>
      </c>
      <c r="D53" s="18" t="s">
        <v>121</v>
      </c>
      <c r="E53" s="29" t="s">
        <v>443</v>
      </c>
      <c r="F53" s="4" t="s">
        <v>550</v>
      </c>
      <c r="G53" s="16" t="s">
        <v>657</v>
      </c>
      <c r="H53" s="17">
        <v>45730</v>
      </c>
      <c r="I53" s="17">
        <v>46550</v>
      </c>
      <c r="J53" s="17" t="s">
        <v>1688</v>
      </c>
      <c r="K53" s="17" t="s">
        <v>708</v>
      </c>
      <c r="L53" s="17" t="s">
        <v>106</v>
      </c>
      <c r="M53" s="17" t="s">
        <v>1377</v>
      </c>
      <c r="N53" s="17" t="s">
        <v>86</v>
      </c>
      <c r="O53" s="17" t="s">
        <v>82</v>
      </c>
      <c r="P53" s="17" t="s">
        <v>829</v>
      </c>
      <c r="Q53" s="17" t="s">
        <v>918</v>
      </c>
      <c r="R53" s="18">
        <v>3924767.75</v>
      </c>
      <c r="S53" s="18">
        <v>2236441.5299999998</v>
      </c>
      <c r="T53" s="19">
        <f>Table42[[#This Row],[ESI funds 
(EUR)]]/Table42[[#This Row],[Total eligible expenditure allocated to the operation (EUR)]]</f>
        <v>0.56982773821457333</v>
      </c>
    </row>
    <row r="54" spans="1:20" ht="280.5" x14ac:dyDescent="0.25">
      <c r="A54" s="14">
        <v>50</v>
      </c>
      <c r="B54" s="4" t="s">
        <v>956</v>
      </c>
      <c r="C54" s="4" t="s">
        <v>1023</v>
      </c>
      <c r="D54" s="18" t="s">
        <v>121</v>
      </c>
      <c r="E54" s="29" t="s">
        <v>443</v>
      </c>
      <c r="F54" s="4" t="s">
        <v>1089</v>
      </c>
      <c r="G54" s="16" t="s">
        <v>1160</v>
      </c>
      <c r="H54" s="17">
        <v>45796</v>
      </c>
      <c r="I54" s="17">
        <v>46843</v>
      </c>
      <c r="J54" s="17" t="s">
        <v>1688</v>
      </c>
      <c r="K54" s="17" t="s">
        <v>1213</v>
      </c>
      <c r="L54" s="17" t="s">
        <v>103</v>
      </c>
      <c r="M54" s="17" t="s">
        <v>1378</v>
      </c>
      <c r="N54" s="17" t="s">
        <v>88</v>
      </c>
      <c r="O54" s="17" t="s">
        <v>82</v>
      </c>
      <c r="P54" s="17" t="s">
        <v>1277</v>
      </c>
      <c r="Q54" s="17" t="s">
        <v>1336</v>
      </c>
      <c r="R54" s="18">
        <v>1849729.89</v>
      </c>
      <c r="S54" s="18">
        <v>1367151.48</v>
      </c>
      <c r="T54" s="19">
        <f>Table42[[#This Row],[ESI funds 
(EUR)]]/Table42[[#This Row],[Total eligible expenditure allocated to the operation (EUR)]]</f>
        <v>0.73910871386740695</v>
      </c>
    </row>
    <row r="55" spans="1:20" ht="409.5" x14ac:dyDescent="0.25">
      <c r="A55" s="14">
        <v>51</v>
      </c>
      <c r="B55" s="4" t="s">
        <v>963</v>
      </c>
      <c r="C55" s="4" t="s">
        <v>1029</v>
      </c>
      <c r="D55" s="18" t="s">
        <v>121</v>
      </c>
      <c r="E55" s="29" t="s">
        <v>443</v>
      </c>
      <c r="F55" s="4" t="s">
        <v>1096</v>
      </c>
      <c r="G55" s="16" t="s">
        <v>1167</v>
      </c>
      <c r="H55" s="17">
        <v>45803</v>
      </c>
      <c r="I55" s="17">
        <v>46873</v>
      </c>
      <c r="J55" s="17" t="s">
        <v>1688</v>
      </c>
      <c r="K55" s="17" t="s">
        <v>1217</v>
      </c>
      <c r="L55" s="17" t="s">
        <v>101</v>
      </c>
      <c r="M55" s="17" t="s">
        <v>1427</v>
      </c>
      <c r="N55" s="17" t="s">
        <v>1242</v>
      </c>
      <c r="O55" s="17" t="s">
        <v>82</v>
      </c>
      <c r="P55" s="17" t="s">
        <v>1284</v>
      </c>
      <c r="Q55" s="17" t="s">
        <v>1343</v>
      </c>
      <c r="R55" s="18">
        <v>4703489.47</v>
      </c>
      <c r="S55" s="18">
        <v>2752689.9</v>
      </c>
      <c r="T55" s="19">
        <f>Table42[[#This Row],[ESI funds 
(EUR)]]/Table42[[#This Row],[Total eligible expenditure allocated to the operation (EUR)]]</f>
        <v>0.58524419317983511</v>
      </c>
    </row>
    <row r="56" spans="1:20" ht="242.25" x14ac:dyDescent="0.25">
      <c r="A56" s="14">
        <v>52</v>
      </c>
      <c r="B56" s="4" t="s">
        <v>974</v>
      </c>
      <c r="C56" s="4" t="s">
        <v>1039</v>
      </c>
      <c r="D56" s="18" t="s">
        <v>121</v>
      </c>
      <c r="E56" s="29" t="s">
        <v>443</v>
      </c>
      <c r="F56" s="4" t="s">
        <v>1107</v>
      </c>
      <c r="G56" s="16" t="s">
        <v>1178</v>
      </c>
      <c r="H56" s="17">
        <v>45831</v>
      </c>
      <c r="I56" s="17">
        <v>46752</v>
      </c>
      <c r="J56" s="17" t="s">
        <v>1688</v>
      </c>
      <c r="K56" s="17" t="s">
        <v>216</v>
      </c>
      <c r="L56" s="17" t="s">
        <v>224</v>
      </c>
      <c r="M56" s="17" t="s">
        <v>1388</v>
      </c>
      <c r="N56" s="17" t="s">
        <v>87</v>
      </c>
      <c r="O56" s="17" t="s">
        <v>82</v>
      </c>
      <c r="P56" s="17" t="s">
        <v>1295</v>
      </c>
      <c r="Q56" s="17" t="s">
        <v>1354</v>
      </c>
      <c r="R56" s="18">
        <v>1249934.0900000001</v>
      </c>
      <c r="S56" s="18">
        <v>912645.55</v>
      </c>
      <c r="T56" s="19">
        <f>Table42[[#This Row],[ESI funds 
(EUR)]]/Table42[[#This Row],[Total eligible expenditure allocated to the operation (EUR)]]</f>
        <v>0.73015493960965572</v>
      </c>
    </row>
    <row r="57" spans="1:20" ht="280.5" x14ac:dyDescent="0.25">
      <c r="A57" s="14">
        <v>53</v>
      </c>
      <c r="B57" s="4" t="s">
        <v>949</v>
      </c>
      <c r="C57" s="4" t="s">
        <v>1016</v>
      </c>
      <c r="D57" s="18" t="s">
        <v>121</v>
      </c>
      <c r="E57" s="29" t="s">
        <v>443</v>
      </c>
      <c r="F57" s="4" t="s">
        <v>1082</v>
      </c>
      <c r="G57" s="16" t="s">
        <v>1153</v>
      </c>
      <c r="H57" s="17">
        <v>45792</v>
      </c>
      <c r="I57" s="17">
        <v>46874</v>
      </c>
      <c r="J57" s="17" t="s">
        <v>1688</v>
      </c>
      <c r="K57" s="17" t="s">
        <v>216</v>
      </c>
      <c r="L57" s="17" t="s">
        <v>224</v>
      </c>
      <c r="M57" s="17" t="s">
        <v>1378</v>
      </c>
      <c r="N57" s="17" t="s">
        <v>88</v>
      </c>
      <c r="O57" s="17" t="s">
        <v>82</v>
      </c>
      <c r="P57" s="17" t="s">
        <v>1270</v>
      </c>
      <c r="Q57" s="17" t="s">
        <v>1329</v>
      </c>
      <c r="R57" s="18">
        <v>941540.38</v>
      </c>
      <c r="S57" s="18">
        <v>683076.89</v>
      </c>
      <c r="T57" s="19">
        <f>Table42[[#This Row],[ESI funds 
(EUR)]]/Table42[[#This Row],[Total eligible expenditure allocated to the operation (EUR)]]</f>
        <v>0.72548868270524947</v>
      </c>
    </row>
    <row r="58" spans="1:20" ht="408" x14ac:dyDescent="0.25">
      <c r="A58" s="14">
        <v>54</v>
      </c>
      <c r="B58" s="4" t="s">
        <v>959</v>
      </c>
      <c r="C58" s="4" t="s">
        <v>1026</v>
      </c>
      <c r="D58" s="18" t="s">
        <v>121</v>
      </c>
      <c r="E58" s="29" t="s">
        <v>443</v>
      </c>
      <c r="F58" s="4" t="s">
        <v>1092</v>
      </c>
      <c r="G58" s="16" t="s">
        <v>1163</v>
      </c>
      <c r="H58" s="17">
        <v>45798</v>
      </c>
      <c r="I58" s="17">
        <v>46630</v>
      </c>
      <c r="J58" s="17" t="s">
        <v>1688</v>
      </c>
      <c r="K58" s="17" t="s">
        <v>1215</v>
      </c>
      <c r="L58" s="17" t="s">
        <v>115</v>
      </c>
      <c r="M58" s="17" t="s">
        <v>1386</v>
      </c>
      <c r="N58" s="17" t="s">
        <v>88</v>
      </c>
      <c r="O58" s="17" t="s">
        <v>82</v>
      </c>
      <c r="P58" s="17" t="s">
        <v>1280</v>
      </c>
      <c r="Q58" s="17" t="s">
        <v>1339</v>
      </c>
      <c r="R58" s="18">
        <v>1700731.7</v>
      </c>
      <c r="S58" s="18">
        <v>1147941.6599999999</v>
      </c>
      <c r="T58" s="19">
        <f>Table42[[#This Row],[ESI funds 
(EUR)]]/Table42[[#This Row],[Total eligible expenditure allocated to the operation (EUR)]]</f>
        <v>0.67496928527880085</v>
      </c>
    </row>
    <row r="59" spans="1:20" ht="369.75" x14ac:dyDescent="0.25">
      <c r="A59" s="14">
        <v>55</v>
      </c>
      <c r="B59" s="4" t="s">
        <v>311</v>
      </c>
      <c r="C59" s="4" t="s">
        <v>416</v>
      </c>
      <c r="D59" s="18" t="s">
        <v>121</v>
      </c>
      <c r="E59" s="29" t="s">
        <v>443</v>
      </c>
      <c r="F59" s="4" t="s">
        <v>524</v>
      </c>
      <c r="G59" s="16" t="s">
        <v>631</v>
      </c>
      <c r="H59" s="17">
        <v>45646</v>
      </c>
      <c r="I59" s="17">
        <v>46721</v>
      </c>
      <c r="J59" s="17" t="s">
        <v>1688</v>
      </c>
      <c r="K59" s="17" t="s">
        <v>161</v>
      </c>
      <c r="L59" s="17" t="s">
        <v>111</v>
      </c>
      <c r="M59" s="17" t="s">
        <v>1382</v>
      </c>
      <c r="N59" s="17" t="s">
        <v>86</v>
      </c>
      <c r="O59" s="17" t="s">
        <v>82</v>
      </c>
      <c r="P59" s="17" t="s">
        <v>808</v>
      </c>
      <c r="Q59" s="17" t="s">
        <v>897</v>
      </c>
      <c r="R59" s="18">
        <v>998682.76</v>
      </c>
      <c r="S59" s="18">
        <v>685970.25</v>
      </c>
      <c r="T59" s="19">
        <f>Table42[[#This Row],[ESI funds 
(EUR)]]/Table42[[#This Row],[Total eligible expenditure allocated to the operation (EUR)]]</f>
        <v>0.68687502926354715</v>
      </c>
    </row>
    <row r="60" spans="1:20" ht="293.25" x14ac:dyDescent="0.25">
      <c r="A60" s="14">
        <v>56</v>
      </c>
      <c r="B60" s="4" t="s">
        <v>289</v>
      </c>
      <c r="C60" s="4" t="s">
        <v>395</v>
      </c>
      <c r="D60" s="18" t="s">
        <v>121</v>
      </c>
      <c r="E60" s="29" t="s">
        <v>443</v>
      </c>
      <c r="F60" s="4" t="s">
        <v>502</v>
      </c>
      <c r="G60" s="16" t="s">
        <v>609</v>
      </c>
      <c r="H60" s="17">
        <v>45644</v>
      </c>
      <c r="I60" s="17">
        <v>46752</v>
      </c>
      <c r="J60" s="17" t="s">
        <v>1688</v>
      </c>
      <c r="K60" s="17" t="s">
        <v>216</v>
      </c>
      <c r="L60" s="17" t="s">
        <v>224</v>
      </c>
      <c r="M60" s="17" t="s">
        <v>1407</v>
      </c>
      <c r="N60" s="17" t="s">
        <v>728</v>
      </c>
      <c r="O60" s="17" t="s">
        <v>82</v>
      </c>
      <c r="P60" s="17" t="s">
        <v>786</v>
      </c>
      <c r="Q60" s="17" t="s">
        <v>875</v>
      </c>
      <c r="R60" s="18">
        <v>3434437.77</v>
      </c>
      <c r="S60" s="18">
        <v>2531463.09</v>
      </c>
      <c r="T60" s="19">
        <f>Table42[[#This Row],[ESI funds 
(EUR)]]/Table42[[#This Row],[Total eligible expenditure allocated to the operation (EUR)]]</f>
        <v>0.73708224155710933</v>
      </c>
    </row>
    <row r="61" spans="1:20" ht="293.25" x14ac:dyDescent="0.25">
      <c r="A61" s="14">
        <v>57</v>
      </c>
      <c r="B61" s="4" t="s">
        <v>263</v>
      </c>
      <c r="C61" s="4" t="s">
        <v>369</v>
      </c>
      <c r="D61" s="18" t="s">
        <v>121</v>
      </c>
      <c r="E61" s="29" t="s">
        <v>443</v>
      </c>
      <c r="F61" s="4" t="s">
        <v>476</v>
      </c>
      <c r="G61" s="16" t="s">
        <v>583</v>
      </c>
      <c r="H61" s="17">
        <v>45630</v>
      </c>
      <c r="I61" s="17">
        <v>46752</v>
      </c>
      <c r="J61" s="17" t="s">
        <v>1688</v>
      </c>
      <c r="K61" s="17" t="s">
        <v>673</v>
      </c>
      <c r="L61" s="17" t="s">
        <v>225</v>
      </c>
      <c r="M61" s="17" t="s">
        <v>1388</v>
      </c>
      <c r="N61" s="17" t="s">
        <v>87</v>
      </c>
      <c r="O61" s="17" t="s">
        <v>82</v>
      </c>
      <c r="P61" s="17" t="s">
        <v>761</v>
      </c>
      <c r="Q61" s="17" t="s">
        <v>850</v>
      </c>
      <c r="R61" s="18">
        <v>4488037.08</v>
      </c>
      <c r="S61" s="18">
        <v>2399094.08</v>
      </c>
      <c r="T61" s="19">
        <f>Table42[[#This Row],[ESI funds 
(EUR)]]/Table42[[#This Row],[Total eligible expenditure allocated to the operation (EUR)]]</f>
        <v>0.53455308796156387</v>
      </c>
    </row>
    <row r="62" spans="1:20" ht="369.75" x14ac:dyDescent="0.25">
      <c r="A62" s="14">
        <v>58</v>
      </c>
      <c r="B62" s="4" t="s">
        <v>264</v>
      </c>
      <c r="C62" s="4" t="s">
        <v>370</v>
      </c>
      <c r="D62" s="18" t="s">
        <v>121</v>
      </c>
      <c r="E62" s="29" t="s">
        <v>443</v>
      </c>
      <c r="F62" s="4" t="s">
        <v>477</v>
      </c>
      <c r="G62" s="16" t="s">
        <v>584</v>
      </c>
      <c r="H62" s="17">
        <v>45630</v>
      </c>
      <c r="I62" s="17">
        <v>46691</v>
      </c>
      <c r="J62" s="17" t="s">
        <v>1688</v>
      </c>
      <c r="K62" s="17" t="s">
        <v>674</v>
      </c>
      <c r="L62" s="17" t="s">
        <v>225</v>
      </c>
      <c r="M62" s="17" t="s">
        <v>1401</v>
      </c>
      <c r="N62" s="17" t="s">
        <v>722</v>
      </c>
      <c r="O62" s="17" t="s">
        <v>82</v>
      </c>
      <c r="P62" s="17" t="s">
        <v>762</v>
      </c>
      <c r="Q62" s="17" t="s">
        <v>851</v>
      </c>
      <c r="R62" s="18">
        <v>2343744.81</v>
      </c>
      <c r="S62" s="18">
        <v>1553913.97</v>
      </c>
      <c r="T62" s="19">
        <f>Table42[[#This Row],[ESI funds 
(EUR)]]/Table42[[#This Row],[Total eligible expenditure allocated to the operation (EUR)]]</f>
        <v>0.66300476202441172</v>
      </c>
    </row>
    <row r="63" spans="1:20" ht="153" x14ac:dyDescent="0.25">
      <c r="A63" s="14">
        <v>59</v>
      </c>
      <c r="B63" s="4" t="s">
        <v>950</v>
      </c>
      <c r="C63" s="4" t="s">
        <v>1017</v>
      </c>
      <c r="D63" s="18" t="s">
        <v>121</v>
      </c>
      <c r="E63" s="29" t="s">
        <v>443</v>
      </c>
      <c r="F63" s="4" t="s">
        <v>1083</v>
      </c>
      <c r="G63" s="16" t="s">
        <v>1154</v>
      </c>
      <c r="H63" s="17">
        <v>45792</v>
      </c>
      <c r="I63" s="17">
        <v>46771</v>
      </c>
      <c r="J63" s="17" t="s">
        <v>1688</v>
      </c>
      <c r="K63" s="17" t="s">
        <v>1212</v>
      </c>
      <c r="L63" s="17" t="s">
        <v>115</v>
      </c>
      <c r="M63" s="17" t="s">
        <v>1386</v>
      </c>
      <c r="N63" s="17" t="s">
        <v>88</v>
      </c>
      <c r="O63" s="17" t="s">
        <v>82</v>
      </c>
      <c r="P63" s="17" t="s">
        <v>1271</v>
      </c>
      <c r="Q63" s="17" t="s">
        <v>1330</v>
      </c>
      <c r="R63" s="18">
        <v>1085265.3</v>
      </c>
      <c r="S63" s="18">
        <v>798232.9</v>
      </c>
      <c r="T63" s="19">
        <f>Table42[[#This Row],[ESI funds 
(EUR)]]/Table42[[#This Row],[Total eligible expenditure allocated to the operation (EUR)]]</f>
        <v>0.73551867916536162</v>
      </c>
    </row>
    <row r="64" spans="1:20" ht="331.5" x14ac:dyDescent="0.25">
      <c r="A64" s="14">
        <v>60</v>
      </c>
      <c r="B64" s="4" t="s">
        <v>265</v>
      </c>
      <c r="C64" s="4" t="s">
        <v>371</v>
      </c>
      <c r="D64" s="18" t="s">
        <v>121</v>
      </c>
      <c r="E64" s="29" t="s">
        <v>443</v>
      </c>
      <c r="F64" s="4" t="s">
        <v>478</v>
      </c>
      <c r="G64" s="16" t="s">
        <v>585</v>
      </c>
      <c r="H64" s="17">
        <v>45630</v>
      </c>
      <c r="I64" s="17">
        <v>46752</v>
      </c>
      <c r="J64" s="17" t="s">
        <v>1688</v>
      </c>
      <c r="K64" s="17" t="s">
        <v>675</v>
      </c>
      <c r="L64" s="17" t="s">
        <v>108</v>
      </c>
      <c r="M64" s="17" t="s">
        <v>1402</v>
      </c>
      <c r="N64" s="17" t="s">
        <v>723</v>
      </c>
      <c r="O64" s="17" t="s">
        <v>82</v>
      </c>
      <c r="P64" s="17" t="s">
        <v>763</v>
      </c>
      <c r="Q64" s="17" t="s">
        <v>852</v>
      </c>
      <c r="R64" s="18">
        <v>2820728.42</v>
      </c>
      <c r="S64" s="18">
        <v>1986925.61</v>
      </c>
      <c r="T64" s="19">
        <f>Table42[[#This Row],[ESI funds 
(EUR)]]/Table42[[#This Row],[Total eligible expenditure allocated to the operation (EUR)]]</f>
        <v>0.70440159921528356</v>
      </c>
    </row>
    <row r="65" spans="1:20" ht="280.5" x14ac:dyDescent="0.25">
      <c r="A65" s="14">
        <v>61</v>
      </c>
      <c r="B65" s="4" t="s">
        <v>315</v>
      </c>
      <c r="C65" s="4" t="s">
        <v>420</v>
      </c>
      <c r="D65" s="18" t="s">
        <v>121</v>
      </c>
      <c r="E65" s="29" t="s">
        <v>443</v>
      </c>
      <c r="F65" s="4" t="s">
        <v>528</v>
      </c>
      <c r="G65" s="16" t="s">
        <v>635</v>
      </c>
      <c r="H65" s="17">
        <v>45649</v>
      </c>
      <c r="I65" s="17">
        <v>46722</v>
      </c>
      <c r="J65" s="17" t="s">
        <v>1688</v>
      </c>
      <c r="K65" s="17" t="s">
        <v>698</v>
      </c>
      <c r="L65" s="17" t="s">
        <v>107</v>
      </c>
      <c r="M65" s="17" t="s">
        <v>1381</v>
      </c>
      <c r="N65" s="17" t="s">
        <v>86</v>
      </c>
      <c r="O65" s="17" t="s">
        <v>82</v>
      </c>
      <c r="P65" s="17" t="s">
        <v>812</v>
      </c>
      <c r="Q65" s="17" t="s">
        <v>901</v>
      </c>
      <c r="R65" s="18">
        <v>3049969.91</v>
      </c>
      <c r="S65" s="18">
        <v>2148859.09</v>
      </c>
      <c r="T65" s="19">
        <f>Table42[[#This Row],[ESI funds 
(EUR)]]/Table42[[#This Row],[Total eligible expenditure allocated to the operation (EUR)]]</f>
        <v>0.70455091473345055</v>
      </c>
    </row>
    <row r="66" spans="1:20" ht="242.25" x14ac:dyDescent="0.25">
      <c r="A66" s="14">
        <v>62</v>
      </c>
      <c r="B66" s="4" t="s">
        <v>943</v>
      </c>
      <c r="C66" s="4" t="s">
        <v>1011</v>
      </c>
      <c r="D66" s="18" t="s">
        <v>121</v>
      </c>
      <c r="E66" s="29" t="s">
        <v>443</v>
      </c>
      <c r="F66" s="4" t="s">
        <v>1076</v>
      </c>
      <c r="G66" s="16" t="s">
        <v>1148</v>
      </c>
      <c r="H66" s="17">
        <v>45791</v>
      </c>
      <c r="I66" s="17">
        <v>46660</v>
      </c>
      <c r="J66" s="17" t="s">
        <v>1688</v>
      </c>
      <c r="K66" s="17" t="s">
        <v>150</v>
      </c>
      <c r="L66" s="17" t="s">
        <v>100</v>
      </c>
      <c r="M66" s="17" t="s">
        <v>1420</v>
      </c>
      <c r="N66" s="17" t="s">
        <v>1234</v>
      </c>
      <c r="O66" s="17" t="s">
        <v>82</v>
      </c>
      <c r="P66" s="17" t="s">
        <v>1264</v>
      </c>
      <c r="Q66" s="17" t="s">
        <v>1323</v>
      </c>
      <c r="R66" s="18">
        <v>5021435.5</v>
      </c>
      <c r="S66" s="18">
        <v>2762986.74</v>
      </c>
      <c r="T66" s="19">
        <f>Table42[[#This Row],[ESI funds 
(EUR)]]/Table42[[#This Row],[Total eligible expenditure allocated to the operation (EUR)]]</f>
        <v>0.5502384208659058</v>
      </c>
    </row>
    <row r="67" spans="1:20" ht="318.75" x14ac:dyDescent="0.25">
      <c r="A67" s="14">
        <v>63</v>
      </c>
      <c r="B67" s="4" t="s">
        <v>290</v>
      </c>
      <c r="C67" s="4" t="s">
        <v>396</v>
      </c>
      <c r="D67" s="18" t="s">
        <v>121</v>
      </c>
      <c r="E67" s="29" t="s">
        <v>443</v>
      </c>
      <c r="F67" s="4" t="s">
        <v>503</v>
      </c>
      <c r="G67" s="16" t="s">
        <v>610</v>
      </c>
      <c r="H67" s="17">
        <v>45644</v>
      </c>
      <c r="I67" s="17">
        <v>46721</v>
      </c>
      <c r="J67" s="17" t="s">
        <v>1688</v>
      </c>
      <c r="K67" s="17" t="s">
        <v>685</v>
      </c>
      <c r="L67" s="17" t="s">
        <v>99</v>
      </c>
      <c r="M67" s="17" t="s">
        <v>1408</v>
      </c>
      <c r="N67" s="17" t="s">
        <v>729</v>
      </c>
      <c r="O67" s="17" t="s">
        <v>82</v>
      </c>
      <c r="P67" s="17" t="s">
        <v>787</v>
      </c>
      <c r="Q67" s="17" t="s">
        <v>876</v>
      </c>
      <c r="R67" s="18">
        <v>2383567.84</v>
      </c>
      <c r="S67" s="18">
        <v>1347090.27</v>
      </c>
      <c r="T67" s="19">
        <f>Table42[[#This Row],[ESI funds 
(EUR)]]/Table42[[#This Row],[Total eligible expenditure allocated to the operation (EUR)]]</f>
        <v>0.56515709240312628</v>
      </c>
    </row>
    <row r="68" spans="1:20" ht="409.5" x14ac:dyDescent="0.25">
      <c r="A68" s="14">
        <v>64</v>
      </c>
      <c r="B68" s="4" t="s">
        <v>266</v>
      </c>
      <c r="C68" s="4" t="s">
        <v>372</v>
      </c>
      <c r="D68" s="18" t="s">
        <v>121</v>
      </c>
      <c r="E68" s="29" t="s">
        <v>443</v>
      </c>
      <c r="F68" s="4" t="s">
        <v>479</v>
      </c>
      <c r="G68" s="16" t="s">
        <v>586</v>
      </c>
      <c r="H68" s="17">
        <v>45630</v>
      </c>
      <c r="I68" s="17">
        <v>46753</v>
      </c>
      <c r="J68" s="17" t="s">
        <v>1688</v>
      </c>
      <c r="K68" s="17" t="s">
        <v>153</v>
      </c>
      <c r="L68" s="17" t="s">
        <v>103</v>
      </c>
      <c r="M68" s="17" t="s">
        <v>1378</v>
      </c>
      <c r="N68" s="17" t="s">
        <v>88</v>
      </c>
      <c r="O68" s="17" t="s">
        <v>82</v>
      </c>
      <c r="P68" s="17" t="s">
        <v>764</v>
      </c>
      <c r="Q68" s="17" t="s">
        <v>853</v>
      </c>
      <c r="R68" s="18">
        <v>782025.14</v>
      </c>
      <c r="S68" s="18">
        <v>551665.11</v>
      </c>
      <c r="T68" s="19">
        <f>Table42[[#This Row],[ESI funds 
(EUR)]]/Table42[[#This Row],[Total eligible expenditure allocated to the operation (EUR)]]</f>
        <v>0.70543142641168799</v>
      </c>
    </row>
    <row r="69" spans="1:20" ht="280.5" x14ac:dyDescent="0.25">
      <c r="A69" s="14">
        <v>65</v>
      </c>
      <c r="B69" s="4" t="s">
        <v>334</v>
      </c>
      <c r="C69" s="4" t="s">
        <v>437</v>
      </c>
      <c r="D69" s="18" t="s">
        <v>121</v>
      </c>
      <c r="E69" s="29" t="s">
        <v>443</v>
      </c>
      <c r="F69" s="4" t="s">
        <v>547</v>
      </c>
      <c r="G69" s="16" t="s">
        <v>654</v>
      </c>
      <c r="H69" s="17">
        <v>45727</v>
      </c>
      <c r="I69" s="17">
        <v>46783</v>
      </c>
      <c r="J69" s="17" t="s">
        <v>1688</v>
      </c>
      <c r="K69" s="17" t="s">
        <v>216</v>
      </c>
      <c r="L69" s="17" t="s">
        <v>224</v>
      </c>
      <c r="M69" s="17" t="s">
        <v>1417</v>
      </c>
      <c r="N69" s="17" t="s">
        <v>740</v>
      </c>
      <c r="O69" s="17" t="s">
        <v>82</v>
      </c>
      <c r="P69" s="17" t="s">
        <v>826</v>
      </c>
      <c r="Q69" s="17" t="s">
        <v>915</v>
      </c>
      <c r="R69" s="18">
        <v>3990219.26</v>
      </c>
      <c r="S69" s="18">
        <v>2300887.23</v>
      </c>
      <c r="T69" s="19">
        <f>Table42[[#This Row],[ESI funds 
(EUR)]]/Table42[[#This Row],[Total eligible expenditure allocated to the operation (EUR)]]</f>
        <v>0.57663177887623152</v>
      </c>
    </row>
    <row r="70" spans="1:20" ht="280.5" x14ac:dyDescent="0.25">
      <c r="A70" s="14">
        <v>66</v>
      </c>
      <c r="B70" s="4" t="s">
        <v>318</v>
      </c>
      <c r="C70" s="4" t="s">
        <v>423</v>
      </c>
      <c r="D70" s="18" t="s">
        <v>121</v>
      </c>
      <c r="E70" s="29" t="s">
        <v>443</v>
      </c>
      <c r="F70" s="4" t="s">
        <v>531</v>
      </c>
      <c r="G70" s="16" t="s">
        <v>638</v>
      </c>
      <c r="H70" s="17">
        <v>45650</v>
      </c>
      <c r="I70" s="17">
        <v>46721</v>
      </c>
      <c r="J70" s="17" t="s">
        <v>1688</v>
      </c>
      <c r="K70" s="17" t="s">
        <v>153</v>
      </c>
      <c r="L70" s="17" t="s">
        <v>103</v>
      </c>
      <c r="M70" s="17" t="s">
        <v>1378</v>
      </c>
      <c r="N70" s="17" t="s">
        <v>88</v>
      </c>
      <c r="O70" s="17" t="s">
        <v>82</v>
      </c>
      <c r="P70" s="17" t="s">
        <v>815</v>
      </c>
      <c r="Q70" s="17" t="s">
        <v>904</v>
      </c>
      <c r="R70" s="18">
        <v>3714527.9</v>
      </c>
      <c r="S70" s="18">
        <v>2629893.63</v>
      </c>
      <c r="T70" s="19">
        <f>Table42[[#This Row],[ESI funds 
(EUR)]]/Table42[[#This Row],[Total eligible expenditure allocated to the operation (EUR)]]</f>
        <v>0.70800212053865574</v>
      </c>
    </row>
    <row r="71" spans="1:20" ht="408" x14ac:dyDescent="0.25">
      <c r="A71" s="14">
        <v>67</v>
      </c>
      <c r="B71" s="4" t="s">
        <v>951</v>
      </c>
      <c r="C71" s="4" t="s">
        <v>1018</v>
      </c>
      <c r="D71" s="18" t="s">
        <v>121</v>
      </c>
      <c r="E71" s="29" t="s">
        <v>443</v>
      </c>
      <c r="F71" s="4" t="s">
        <v>1084</v>
      </c>
      <c r="G71" s="16" t="s">
        <v>1155</v>
      </c>
      <c r="H71" s="17">
        <v>45792</v>
      </c>
      <c r="I71" s="17">
        <v>46477</v>
      </c>
      <c r="J71" s="17" t="s">
        <v>1688</v>
      </c>
      <c r="K71" s="17" t="s">
        <v>151</v>
      </c>
      <c r="L71" s="17" t="s">
        <v>101</v>
      </c>
      <c r="M71" s="17" t="s">
        <v>1379</v>
      </c>
      <c r="N71" s="17" t="s">
        <v>87</v>
      </c>
      <c r="O71" s="17" t="s">
        <v>82</v>
      </c>
      <c r="P71" s="17" t="s">
        <v>1272</v>
      </c>
      <c r="Q71" s="17" t="s">
        <v>1331</v>
      </c>
      <c r="R71" s="18">
        <v>3329784.37</v>
      </c>
      <c r="S71" s="18">
        <v>2234550.33</v>
      </c>
      <c r="T71" s="19">
        <f>Table42[[#This Row],[ESI funds 
(EUR)]]/Table42[[#This Row],[Total eligible expenditure allocated to the operation (EUR)]]</f>
        <v>0.67107959005765894</v>
      </c>
    </row>
    <row r="72" spans="1:20" ht="280.5" x14ac:dyDescent="0.25">
      <c r="A72" s="14">
        <v>68</v>
      </c>
      <c r="B72" s="4" t="s">
        <v>322</v>
      </c>
      <c r="C72" s="4" t="s">
        <v>427</v>
      </c>
      <c r="D72" s="18" t="s">
        <v>121</v>
      </c>
      <c r="E72" s="29" t="s">
        <v>443</v>
      </c>
      <c r="F72" s="4" t="s">
        <v>535</v>
      </c>
      <c r="G72" s="16" t="s">
        <v>642</v>
      </c>
      <c r="H72" s="17">
        <v>45657</v>
      </c>
      <c r="I72" s="17">
        <v>46265</v>
      </c>
      <c r="J72" s="17" t="s">
        <v>1688</v>
      </c>
      <c r="K72" s="17" t="s">
        <v>161</v>
      </c>
      <c r="L72" s="17" t="s">
        <v>111</v>
      </c>
      <c r="M72" s="17" t="s">
        <v>1382</v>
      </c>
      <c r="N72" s="17" t="s">
        <v>86</v>
      </c>
      <c r="O72" s="17" t="s">
        <v>82</v>
      </c>
      <c r="P72" s="17" t="s">
        <v>819</v>
      </c>
      <c r="Q72" s="17" t="s">
        <v>908</v>
      </c>
      <c r="R72" s="18">
        <v>1296363.25</v>
      </c>
      <c r="S72" s="18">
        <v>892775.51</v>
      </c>
      <c r="T72" s="19">
        <f>Table42[[#This Row],[ESI funds 
(EUR)]]/Table42[[#This Row],[Total eligible expenditure allocated to the operation (EUR)]]</f>
        <v>0.68867696612041418</v>
      </c>
    </row>
    <row r="73" spans="1:20" ht="409.5" x14ac:dyDescent="0.25">
      <c r="A73" s="14">
        <v>69</v>
      </c>
      <c r="B73" s="4" t="s">
        <v>319</v>
      </c>
      <c r="C73" s="4" t="s">
        <v>424</v>
      </c>
      <c r="D73" s="18" t="s">
        <v>121</v>
      </c>
      <c r="E73" s="29" t="s">
        <v>443</v>
      </c>
      <c r="F73" s="4" t="s">
        <v>532</v>
      </c>
      <c r="G73" s="16" t="s">
        <v>639</v>
      </c>
      <c r="H73" s="17">
        <v>45656</v>
      </c>
      <c r="I73" s="17">
        <v>46691</v>
      </c>
      <c r="J73" s="17" t="s">
        <v>1688</v>
      </c>
      <c r="K73" s="17" t="s">
        <v>161</v>
      </c>
      <c r="L73" s="17" t="s">
        <v>111</v>
      </c>
      <c r="M73" s="17" t="s">
        <v>1382</v>
      </c>
      <c r="N73" s="17" t="s">
        <v>86</v>
      </c>
      <c r="O73" s="17" t="s">
        <v>82</v>
      </c>
      <c r="P73" s="17" t="s">
        <v>816</v>
      </c>
      <c r="Q73" s="17" t="s">
        <v>905</v>
      </c>
      <c r="R73" s="18">
        <v>2523958.13</v>
      </c>
      <c r="S73" s="18">
        <v>1404737.7</v>
      </c>
      <c r="T73" s="19">
        <f>Table42[[#This Row],[ESI funds 
(EUR)]]/Table42[[#This Row],[Total eligible expenditure allocated to the operation (EUR)]]</f>
        <v>0.55656141173784057</v>
      </c>
    </row>
    <row r="74" spans="1:20" ht="255" x14ac:dyDescent="0.25">
      <c r="A74" s="14">
        <v>70</v>
      </c>
      <c r="B74" s="4" t="s">
        <v>296</v>
      </c>
      <c r="C74" s="4" t="s">
        <v>402</v>
      </c>
      <c r="D74" s="18" t="s">
        <v>121</v>
      </c>
      <c r="E74" s="29" t="s">
        <v>443</v>
      </c>
      <c r="F74" s="4" t="s">
        <v>509</v>
      </c>
      <c r="G74" s="16" t="s">
        <v>616</v>
      </c>
      <c r="H74" s="17">
        <v>45645</v>
      </c>
      <c r="I74" s="17">
        <v>46630</v>
      </c>
      <c r="J74" s="17" t="s">
        <v>1688</v>
      </c>
      <c r="K74" s="17" t="s">
        <v>216</v>
      </c>
      <c r="L74" s="17" t="s">
        <v>224</v>
      </c>
      <c r="M74" s="17" t="s">
        <v>1388</v>
      </c>
      <c r="N74" s="17" t="s">
        <v>87</v>
      </c>
      <c r="O74" s="17" t="s">
        <v>82</v>
      </c>
      <c r="P74" s="17" t="s">
        <v>793</v>
      </c>
      <c r="Q74" s="17" t="s">
        <v>882</v>
      </c>
      <c r="R74" s="18">
        <v>3636699.21</v>
      </c>
      <c r="S74" s="18">
        <v>2599005.7000000002</v>
      </c>
      <c r="T74" s="19">
        <f>Table42[[#This Row],[ESI funds 
(EUR)]]/Table42[[#This Row],[Total eligible expenditure allocated to the operation (EUR)]]</f>
        <v>0.71466061665297864</v>
      </c>
    </row>
    <row r="75" spans="1:20" ht="280.5" x14ac:dyDescent="0.25">
      <c r="A75" s="14">
        <v>71</v>
      </c>
      <c r="B75" s="4" t="s">
        <v>267</v>
      </c>
      <c r="C75" s="4" t="s">
        <v>373</v>
      </c>
      <c r="D75" s="18" t="s">
        <v>121</v>
      </c>
      <c r="E75" s="29" t="s">
        <v>443</v>
      </c>
      <c r="F75" s="4" t="s">
        <v>480</v>
      </c>
      <c r="G75" s="16" t="s">
        <v>587</v>
      </c>
      <c r="H75" s="17">
        <v>45630</v>
      </c>
      <c r="I75" s="17">
        <v>46783</v>
      </c>
      <c r="J75" s="17" t="s">
        <v>1688</v>
      </c>
      <c r="K75" s="17" t="s">
        <v>676</v>
      </c>
      <c r="L75" s="17" t="s">
        <v>114</v>
      </c>
      <c r="M75" s="17" t="s">
        <v>1385</v>
      </c>
      <c r="N75" s="17" t="s">
        <v>88</v>
      </c>
      <c r="O75" s="17" t="s">
        <v>82</v>
      </c>
      <c r="P75" s="17" t="s">
        <v>765</v>
      </c>
      <c r="Q75" s="17" t="s">
        <v>854</v>
      </c>
      <c r="R75" s="18">
        <v>1477125.86</v>
      </c>
      <c r="S75" s="18">
        <v>1112215.02</v>
      </c>
      <c r="T75" s="19">
        <f>Table42[[#This Row],[ESI funds 
(EUR)]]/Table42[[#This Row],[Total eligible expenditure allocated to the operation (EUR)]]</f>
        <v>0.75295887108766746</v>
      </c>
    </row>
    <row r="76" spans="1:20" ht="242.25" x14ac:dyDescent="0.25">
      <c r="A76" s="14">
        <v>72</v>
      </c>
      <c r="B76" s="4" t="s">
        <v>970</v>
      </c>
      <c r="C76" s="4" t="s">
        <v>1035</v>
      </c>
      <c r="D76" s="18" t="s">
        <v>121</v>
      </c>
      <c r="E76" s="29" t="s">
        <v>443</v>
      </c>
      <c r="F76" s="4" t="s">
        <v>1103</v>
      </c>
      <c r="G76" s="16" t="s">
        <v>1174</v>
      </c>
      <c r="H76" s="17">
        <v>45818</v>
      </c>
      <c r="I76" s="17">
        <v>46265</v>
      </c>
      <c r="J76" s="17" t="s">
        <v>1688</v>
      </c>
      <c r="K76" s="17" t="s">
        <v>151</v>
      </c>
      <c r="L76" s="17" t="s">
        <v>101</v>
      </c>
      <c r="M76" s="17" t="s">
        <v>1388</v>
      </c>
      <c r="N76" s="17" t="s">
        <v>87</v>
      </c>
      <c r="O76" s="17" t="s">
        <v>82</v>
      </c>
      <c r="P76" s="17" t="s">
        <v>1291</v>
      </c>
      <c r="Q76" s="17" t="s">
        <v>1350</v>
      </c>
      <c r="R76" s="18">
        <v>1296717.05</v>
      </c>
      <c r="S76" s="18">
        <v>942443.21</v>
      </c>
      <c r="T76" s="19">
        <f>Table42[[#This Row],[ESI funds 
(EUR)]]/Table42[[#This Row],[Total eligible expenditure allocated to the operation (EUR)]]</f>
        <v>0.72679171604938786</v>
      </c>
    </row>
    <row r="77" spans="1:20" ht="255" x14ac:dyDescent="0.25">
      <c r="A77" s="14">
        <v>73</v>
      </c>
      <c r="B77" s="4" t="s">
        <v>268</v>
      </c>
      <c r="C77" s="4" t="s">
        <v>374</v>
      </c>
      <c r="D77" s="18" t="s">
        <v>121</v>
      </c>
      <c r="E77" s="29" t="s">
        <v>443</v>
      </c>
      <c r="F77" s="4" t="s">
        <v>481</v>
      </c>
      <c r="G77" s="16" t="s">
        <v>588</v>
      </c>
      <c r="H77" s="17">
        <v>45630</v>
      </c>
      <c r="I77" s="17">
        <v>46660</v>
      </c>
      <c r="J77" s="17" t="s">
        <v>1688</v>
      </c>
      <c r="K77" s="17" t="s">
        <v>153</v>
      </c>
      <c r="L77" s="17" t="s">
        <v>103</v>
      </c>
      <c r="M77" s="17" t="s">
        <v>1378</v>
      </c>
      <c r="N77" s="17" t="s">
        <v>88</v>
      </c>
      <c r="O77" s="17" t="s">
        <v>82</v>
      </c>
      <c r="P77" s="17" t="s">
        <v>766</v>
      </c>
      <c r="Q77" s="17" t="s">
        <v>855</v>
      </c>
      <c r="R77" s="18">
        <v>2865204.52</v>
      </c>
      <c r="S77" s="18">
        <v>1933600.43</v>
      </c>
      <c r="T77" s="19">
        <f>Table42[[#This Row],[ESI funds 
(EUR)]]/Table42[[#This Row],[Total eligible expenditure allocated to the operation (EUR)]]</f>
        <v>0.67485598898887678</v>
      </c>
    </row>
    <row r="78" spans="1:20" ht="409.5" x14ac:dyDescent="0.25">
      <c r="A78" s="14">
        <v>74</v>
      </c>
      <c r="B78" s="4" t="s">
        <v>269</v>
      </c>
      <c r="C78" s="4" t="s">
        <v>375</v>
      </c>
      <c r="D78" s="18" t="s">
        <v>121</v>
      </c>
      <c r="E78" s="29" t="s">
        <v>443</v>
      </c>
      <c r="F78" s="4" t="s">
        <v>482</v>
      </c>
      <c r="G78" s="16" t="s">
        <v>589</v>
      </c>
      <c r="H78" s="17">
        <v>45630</v>
      </c>
      <c r="I78" s="17">
        <v>46783</v>
      </c>
      <c r="J78" s="17" t="s">
        <v>1688</v>
      </c>
      <c r="K78" s="17" t="s">
        <v>677</v>
      </c>
      <c r="L78" s="17" t="s">
        <v>103</v>
      </c>
      <c r="M78" s="17" t="s">
        <v>1378</v>
      </c>
      <c r="N78" s="17" t="s">
        <v>88</v>
      </c>
      <c r="O78" s="17" t="s">
        <v>82</v>
      </c>
      <c r="P78" s="17" t="s">
        <v>767</v>
      </c>
      <c r="Q78" s="17" t="s">
        <v>856</v>
      </c>
      <c r="R78" s="18">
        <v>1979313.53</v>
      </c>
      <c r="S78" s="18">
        <v>1239154.25</v>
      </c>
      <c r="T78" s="19">
        <f>Table42[[#This Row],[ESI funds 
(EUR)]]/Table42[[#This Row],[Total eligible expenditure allocated to the operation (EUR)]]</f>
        <v>0.62605253347608858</v>
      </c>
    </row>
    <row r="79" spans="1:20" ht="331.5" x14ac:dyDescent="0.25">
      <c r="A79" s="14">
        <v>75</v>
      </c>
      <c r="B79" s="4" t="s">
        <v>316</v>
      </c>
      <c r="C79" s="4" t="s">
        <v>421</v>
      </c>
      <c r="D79" s="18" t="s">
        <v>121</v>
      </c>
      <c r="E79" s="29" t="s">
        <v>443</v>
      </c>
      <c r="F79" s="4" t="s">
        <v>529</v>
      </c>
      <c r="G79" s="16" t="s">
        <v>636</v>
      </c>
      <c r="H79" s="17">
        <v>45649</v>
      </c>
      <c r="I79" s="17">
        <v>46326</v>
      </c>
      <c r="J79" s="17" t="s">
        <v>1688</v>
      </c>
      <c r="K79" s="17" t="s">
        <v>161</v>
      </c>
      <c r="L79" s="17" t="s">
        <v>111</v>
      </c>
      <c r="M79" s="17" t="s">
        <v>1382</v>
      </c>
      <c r="N79" s="17" t="s">
        <v>86</v>
      </c>
      <c r="O79" s="17" t="s">
        <v>82</v>
      </c>
      <c r="P79" s="17" t="s">
        <v>813</v>
      </c>
      <c r="Q79" s="17" t="s">
        <v>902</v>
      </c>
      <c r="R79" s="18">
        <v>1266817.58</v>
      </c>
      <c r="S79" s="18">
        <v>886738.48</v>
      </c>
      <c r="T79" s="19">
        <f>Table42[[#This Row],[ESI funds 
(EUR)]]/Table42[[#This Row],[Total eligible expenditure allocated to the operation (EUR)]]</f>
        <v>0.69997329844443734</v>
      </c>
    </row>
    <row r="80" spans="1:20" ht="280.5" x14ac:dyDescent="0.25">
      <c r="A80" s="14">
        <v>76</v>
      </c>
      <c r="B80" s="4" t="s">
        <v>964</v>
      </c>
      <c r="C80" s="4" t="s">
        <v>1030</v>
      </c>
      <c r="D80" s="18" t="s">
        <v>121</v>
      </c>
      <c r="E80" s="29" t="s">
        <v>443</v>
      </c>
      <c r="F80" s="4" t="s">
        <v>1097</v>
      </c>
      <c r="G80" s="16" t="s">
        <v>1168</v>
      </c>
      <c r="H80" s="17">
        <v>45803</v>
      </c>
      <c r="I80" s="17">
        <v>46752</v>
      </c>
      <c r="J80" s="17" t="s">
        <v>1688</v>
      </c>
      <c r="K80" s="17" t="s">
        <v>1218</v>
      </c>
      <c r="L80" s="17" t="s">
        <v>104</v>
      </c>
      <c r="M80" s="17" t="s">
        <v>1375</v>
      </c>
      <c r="N80" s="17" t="s">
        <v>88</v>
      </c>
      <c r="O80" s="17" t="s">
        <v>82</v>
      </c>
      <c r="P80" s="17" t="s">
        <v>1285</v>
      </c>
      <c r="Q80" s="17" t="s">
        <v>1344</v>
      </c>
      <c r="R80" s="18">
        <v>1211806.17</v>
      </c>
      <c r="S80" s="18">
        <v>867526.71</v>
      </c>
      <c r="T80" s="19">
        <f>Table42[[#This Row],[ESI funds 
(EUR)]]/Table42[[#This Row],[Total eligible expenditure allocated to the operation (EUR)]]</f>
        <v>0.71589560399746111</v>
      </c>
    </row>
    <row r="81" spans="1:20" ht="280.5" x14ac:dyDescent="0.25">
      <c r="A81" s="14">
        <v>77</v>
      </c>
      <c r="B81" s="4" t="s">
        <v>270</v>
      </c>
      <c r="C81" s="4" t="s">
        <v>376</v>
      </c>
      <c r="D81" s="18" t="s">
        <v>121</v>
      </c>
      <c r="E81" s="29" t="s">
        <v>443</v>
      </c>
      <c r="F81" s="4" t="s">
        <v>483</v>
      </c>
      <c r="G81" s="16" t="s">
        <v>590</v>
      </c>
      <c r="H81" s="17">
        <v>45630</v>
      </c>
      <c r="I81" s="17">
        <v>46691</v>
      </c>
      <c r="J81" s="17" t="s">
        <v>1688</v>
      </c>
      <c r="K81" s="17" t="s">
        <v>153</v>
      </c>
      <c r="L81" s="17" t="s">
        <v>103</v>
      </c>
      <c r="M81" s="17" t="s">
        <v>1378</v>
      </c>
      <c r="N81" s="17" t="s">
        <v>88</v>
      </c>
      <c r="O81" s="17" t="s">
        <v>82</v>
      </c>
      <c r="P81" s="17" t="s">
        <v>768</v>
      </c>
      <c r="Q81" s="17" t="s">
        <v>857</v>
      </c>
      <c r="R81" s="18">
        <v>3595029.32</v>
      </c>
      <c r="S81" s="18">
        <v>2629451.48</v>
      </c>
      <c r="T81" s="19">
        <f>Table42[[#This Row],[ESI funds 
(EUR)]]/Table42[[#This Row],[Total eligible expenditure allocated to the operation (EUR)]]</f>
        <v>0.73141308344044331</v>
      </c>
    </row>
    <row r="82" spans="1:20" ht="408" x14ac:dyDescent="0.25">
      <c r="A82" s="14">
        <v>78</v>
      </c>
      <c r="B82" s="4" t="s">
        <v>271</v>
      </c>
      <c r="C82" s="4" t="s">
        <v>377</v>
      </c>
      <c r="D82" s="18" t="s">
        <v>121</v>
      </c>
      <c r="E82" s="29" t="s">
        <v>443</v>
      </c>
      <c r="F82" s="4" t="s">
        <v>484</v>
      </c>
      <c r="G82" s="16" t="s">
        <v>591</v>
      </c>
      <c r="H82" s="17">
        <v>45630</v>
      </c>
      <c r="I82" s="17">
        <v>46752</v>
      </c>
      <c r="J82" s="17" t="s">
        <v>1688</v>
      </c>
      <c r="K82" s="17" t="s">
        <v>678</v>
      </c>
      <c r="L82" s="17" t="s">
        <v>104</v>
      </c>
      <c r="M82" s="17" t="s">
        <v>1375</v>
      </c>
      <c r="N82" s="17" t="s">
        <v>88</v>
      </c>
      <c r="O82" s="17" t="s">
        <v>82</v>
      </c>
      <c r="P82" s="17" t="s">
        <v>769</v>
      </c>
      <c r="Q82" s="17" t="s">
        <v>858</v>
      </c>
      <c r="R82" s="18">
        <v>2876855.88</v>
      </c>
      <c r="S82" s="18">
        <v>1870319.36</v>
      </c>
      <c r="T82" s="19">
        <f>Table42[[#This Row],[ESI funds 
(EUR)]]/Table42[[#This Row],[Total eligible expenditure allocated to the operation (EUR)]]</f>
        <v>0.65012619262665328</v>
      </c>
    </row>
    <row r="83" spans="1:20" ht="409.5" x14ac:dyDescent="0.25">
      <c r="A83" s="14">
        <v>79</v>
      </c>
      <c r="B83" s="4" t="s">
        <v>297</v>
      </c>
      <c r="C83" s="4" t="s">
        <v>403</v>
      </c>
      <c r="D83" s="18" t="s">
        <v>121</v>
      </c>
      <c r="E83" s="29" t="s">
        <v>443</v>
      </c>
      <c r="F83" s="4" t="s">
        <v>510</v>
      </c>
      <c r="G83" s="16" t="s">
        <v>617</v>
      </c>
      <c r="H83" s="17">
        <v>45645</v>
      </c>
      <c r="I83" s="17">
        <v>46752</v>
      </c>
      <c r="J83" s="17" t="s">
        <v>1688</v>
      </c>
      <c r="K83" s="17" t="s">
        <v>688</v>
      </c>
      <c r="L83" s="17" t="s">
        <v>98</v>
      </c>
      <c r="M83" s="17" t="s">
        <v>1411</v>
      </c>
      <c r="N83" s="17" t="s">
        <v>732</v>
      </c>
      <c r="O83" s="17" t="s">
        <v>82</v>
      </c>
      <c r="P83" s="17" t="s">
        <v>794</v>
      </c>
      <c r="Q83" s="17" t="s">
        <v>883</v>
      </c>
      <c r="R83" s="18">
        <v>1535430.38</v>
      </c>
      <c r="S83" s="18">
        <v>1164363.26</v>
      </c>
      <c r="T83" s="19">
        <f>Table42[[#This Row],[ESI funds 
(EUR)]]/Table42[[#This Row],[Total eligible expenditure allocated to the operation (EUR)]]</f>
        <v>0.75833022139369166</v>
      </c>
    </row>
    <row r="84" spans="1:20" ht="242.25" x14ac:dyDescent="0.25">
      <c r="A84" s="14">
        <v>80</v>
      </c>
      <c r="B84" s="4" t="s">
        <v>272</v>
      </c>
      <c r="C84" s="4" t="s">
        <v>378</v>
      </c>
      <c r="D84" s="18" t="s">
        <v>121</v>
      </c>
      <c r="E84" s="29" t="s">
        <v>443</v>
      </c>
      <c r="F84" s="4" t="s">
        <v>485</v>
      </c>
      <c r="G84" s="16" t="s">
        <v>592</v>
      </c>
      <c r="H84" s="17">
        <v>45630</v>
      </c>
      <c r="I84" s="17">
        <v>46233</v>
      </c>
      <c r="J84" s="17" t="s">
        <v>1688</v>
      </c>
      <c r="K84" s="17" t="s">
        <v>679</v>
      </c>
      <c r="L84" s="17" t="s">
        <v>104</v>
      </c>
      <c r="M84" s="17" t="s">
        <v>1375</v>
      </c>
      <c r="N84" s="17" t="s">
        <v>88</v>
      </c>
      <c r="O84" s="17" t="s">
        <v>82</v>
      </c>
      <c r="P84" s="17" t="s">
        <v>770</v>
      </c>
      <c r="Q84" s="17" t="s">
        <v>859</v>
      </c>
      <c r="R84" s="18">
        <v>4427189.67</v>
      </c>
      <c r="S84" s="18">
        <v>2579313.9700000002</v>
      </c>
      <c r="T84" s="19">
        <f>Table42[[#This Row],[ESI funds 
(EUR)]]/Table42[[#This Row],[Total eligible expenditure allocated to the operation (EUR)]]</f>
        <v>0.58260751453189952</v>
      </c>
    </row>
    <row r="85" spans="1:20" ht="280.5" x14ac:dyDescent="0.25">
      <c r="A85" s="14">
        <v>81</v>
      </c>
      <c r="B85" s="4" t="s">
        <v>273</v>
      </c>
      <c r="C85" s="4" t="s">
        <v>379</v>
      </c>
      <c r="D85" s="18" t="s">
        <v>121</v>
      </c>
      <c r="E85" s="29" t="s">
        <v>443</v>
      </c>
      <c r="F85" s="4" t="s">
        <v>486</v>
      </c>
      <c r="G85" s="16" t="s">
        <v>593</v>
      </c>
      <c r="H85" s="17">
        <v>45630</v>
      </c>
      <c r="I85" s="17">
        <v>46783</v>
      </c>
      <c r="J85" s="17" t="s">
        <v>1688</v>
      </c>
      <c r="K85" s="17" t="s">
        <v>680</v>
      </c>
      <c r="L85" s="17" t="s">
        <v>103</v>
      </c>
      <c r="M85" s="17" t="s">
        <v>1378</v>
      </c>
      <c r="N85" s="17" t="s">
        <v>88</v>
      </c>
      <c r="O85" s="17" t="s">
        <v>82</v>
      </c>
      <c r="P85" s="17" t="s">
        <v>771</v>
      </c>
      <c r="Q85" s="17" t="s">
        <v>860</v>
      </c>
      <c r="R85" s="18">
        <v>1921182.16</v>
      </c>
      <c r="S85" s="18">
        <v>1395541.82</v>
      </c>
      <c r="T85" s="19">
        <f>Table42[[#This Row],[ESI funds 
(EUR)]]/Table42[[#This Row],[Total eligible expenditure allocated to the operation (EUR)]]</f>
        <v>0.72639744895403369</v>
      </c>
    </row>
    <row r="86" spans="1:20" ht="242.25" x14ac:dyDescent="0.25">
      <c r="A86" s="14">
        <v>82</v>
      </c>
      <c r="B86" s="4" t="s">
        <v>298</v>
      </c>
      <c r="C86" s="4" t="s">
        <v>404</v>
      </c>
      <c r="D86" s="18" t="s">
        <v>121</v>
      </c>
      <c r="E86" s="29" t="s">
        <v>443</v>
      </c>
      <c r="F86" s="4" t="s">
        <v>511</v>
      </c>
      <c r="G86" s="16" t="s">
        <v>618</v>
      </c>
      <c r="H86" s="17">
        <v>45645</v>
      </c>
      <c r="I86" s="17">
        <v>46752</v>
      </c>
      <c r="J86" s="17" t="s">
        <v>1688</v>
      </c>
      <c r="K86" s="17" t="s">
        <v>689</v>
      </c>
      <c r="L86" s="17" t="s">
        <v>111</v>
      </c>
      <c r="M86" s="17" t="s">
        <v>1412</v>
      </c>
      <c r="N86" s="17" t="s">
        <v>733</v>
      </c>
      <c r="O86" s="17" t="s">
        <v>82</v>
      </c>
      <c r="P86" s="17" t="s">
        <v>795</v>
      </c>
      <c r="Q86" s="17" t="s">
        <v>884</v>
      </c>
      <c r="R86" s="18">
        <v>3471252.49</v>
      </c>
      <c r="S86" s="18">
        <v>2126149.0699999998</v>
      </c>
      <c r="T86" s="19">
        <f>Table42[[#This Row],[ESI funds 
(EUR)]]/Table42[[#This Row],[Total eligible expenditure allocated to the operation (EUR)]]</f>
        <v>0.61250199348074497</v>
      </c>
    </row>
    <row r="87" spans="1:20" ht="408" x14ac:dyDescent="0.25">
      <c r="A87" s="14">
        <v>83</v>
      </c>
      <c r="B87" s="4" t="s">
        <v>274</v>
      </c>
      <c r="C87" s="4" t="s">
        <v>380</v>
      </c>
      <c r="D87" s="18" t="s">
        <v>121</v>
      </c>
      <c r="E87" s="29" t="s">
        <v>443</v>
      </c>
      <c r="F87" s="4" t="s">
        <v>487</v>
      </c>
      <c r="G87" s="16" t="s">
        <v>594</v>
      </c>
      <c r="H87" s="17">
        <v>45630</v>
      </c>
      <c r="I87" s="17">
        <v>46783</v>
      </c>
      <c r="J87" s="17" t="s">
        <v>1688</v>
      </c>
      <c r="K87" s="17" t="s">
        <v>677</v>
      </c>
      <c r="L87" s="17" t="s">
        <v>103</v>
      </c>
      <c r="M87" s="17" t="s">
        <v>1378</v>
      </c>
      <c r="N87" s="17" t="s">
        <v>88</v>
      </c>
      <c r="O87" s="17" t="s">
        <v>82</v>
      </c>
      <c r="P87" s="17" t="s">
        <v>772</v>
      </c>
      <c r="Q87" s="17" t="s">
        <v>861</v>
      </c>
      <c r="R87" s="18">
        <v>2123311.2400000002</v>
      </c>
      <c r="S87" s="18">
        <v>1368348.29</v>
      </c>
      <c r="T87" s="19">
        <f>Table42[[#This Row],[ESI funds 
(EUR)]]/Table42[[#This Row],[Total eligible expenditure allocated to the operation (EUR)]]</f>
        <v>0.64444075094709141</v>
      </c>
    </row>
    <row r="88" spans="1:20" ht="408" x14ac:dyDescent="0.25">
      <c r="A88" s="14">
        <v>84</v>
      </c>
      <c r="B88" s="4" t="s">
        <v>275</v>
      </c>
      <c r="C88" s="4" t="s">
        <v>381</v>
      </c>
      <c r="D88" s="18" t="s">
        <v>121</v>
      </c>
      <c r="E88" s="29" t="s">
        <v>443</v>
      </c>
      <c r="F88" s="4" t="s">
        <v>488</v>
      </c>
      <c r="G88" s="16" t="s">
        <v>595</v>
      </c>
      <c r="H88" s="17">
        <v>45630</v>
      </c>
      <c r="I88" s="17">
        <v>46752</v>
      </c>
      <c r="J88" s="17" t="s">
        <v>1688</v>
      </c>
      <c r="K88" s="17" t="s">
        <v>165</v>
      </c>
      <c r="L88" s="17" t="s">
        <v>115</v>
      </c>
      <c r="M88" s="17" t="s">
        <v>1386</v>
      </c>
      <c r="N88" s="17" t="s">
        <v>88</v>
      </c>
      <c r="O88" s="17" t="s">
        <v>82</v>
      </c>
      <c r="P88" s="17" t="s">
        <v>773</v>
      </c>
      <c r="Q88" s="17" t="s">
        <v>862</v>
      </c>
      <c r="R88" s="18">
        <v>2765879.67</v>
      </c>
      <c r="S88" s="18">
        <v>1942555.09</v>
      </c>
      <c r="T88" s="19">
        <f>Table42[[#This Row],[ESI funds 
(EUR)]]/Table42[[#This Row],[Total eligible expenditure allocated to the operation (EUR)]]</f>
        <v>0.70232812767303077</v>
      </c>
    </row>
    <row r="89" spans="1:20" ht="280.5" x14ac:dyDescent="0.25">
      <c r="A89" s="14">
        <v>85</v>
      </c>
      <c r="B89" s="4" t="s">
        <v>276</v>
      </c>
      <c r="C89" s="4" t="s">
        <v>382</v>
      </c>
      <c r="D89" s="18" t="s">
        <v>121</v>
      </c>
      <c r="E89" s="29" t="s">
        <v>443</v>
      </c>
      <c r="F89" s="4" t="s">
        <v>489</v>
      </c>
      <c r="G89" s="16" t="s">
        <v>596</v>
      </c>
      <c r="H89" s="17">
        <v>45630</v>
      </c>
      <c r="I89" s="17">
        <v>46660</v>
      </c>
      <c r="J89" s="17" t="s">
        <v>1688</v>
      </c>
      <c r="K89" s="17" t="s">
        <v>153</v>
      </c>
      <c r="L89" s="17" t="s">
        <v>103</v>
      </c>
      <c r="M89" s="17" t="s">
        <v>1378</v>
      </c>
      <c r="N89" s="17" t="s">
        <v>88</v>
      </c>
      <c r="O89" s="17" t="s">
        <v>82</v>
      </c>
      <c r="P89" s="17" t="s">
        <v>774</v>
      </c>
      <c r="Q89" s="17" t="s">
        <v>863</v>
      </c>
      <c r="R89" s="18">
        <v>1980201.07</v>
      </c>
      <c r="S89" s="18">
        <v>1368691.91</v>
      </c>
      <c r="T89" s="19">
        <f>Table42[[#This Row],[ESI funds 
(EUR)]]/Table42[[#This Row],[Total eligible expenditure allocated to the operation (EUR)]]</f>
        <v>0.69118834987802524</v>
      </c>
    </row>
    <row r="90" spans="1:20" ht="280.5" x14ac:dyDescent="0.25">
      <c r="A90" s="14">
        <v>86</v>
      </c>
      <c r="B90" s="4" t="s">
        <v>277</v>
      </c>
      <c r="C90" s="4" t="s">
        <v>383</v>
      </c>
      <c r="D90" s="18" t="s">
        <v>121</v>
      </c>
      <c r="E90" s="29" t="s">
        <v>443</v>
      </c>
      <c r="F90" s="4" t="s">
        <v>490</v>
      </c>
      <c r="G90" s="16" t="s">
        <v>597</v>
      </c>
      <c r="H90" s="17">
        <v>45630</v>
      </c>
      <c r="I90" s="17">
        <v>46660</v>
      </c>
      <c r="J90" s="17" t="s">
        <v>1688</v>
      </c>
      <c r="K90" s="17" t="s">
        <v>681</v>
      </c>
      <c r="L90" s="17" t="s">
        <v>103</v>
      </c>
      <c r="M90" s="17" t="s">
        <v>1378</v>
      </c>
      <c r="N90" s="17" t="s">
        <v>88</v>
      </c>
      <c r="O90" s="17" t="s">
        <v>82</v>
      </c>
      <c r="P90" s="17" t="s">
        <v>775</v>
      </c>
      <c r="Q90" s="17" t="s">
        <v>864</v>
      </c>
      <c r="R90" s="18">
        <v>1756605.09</v>
      </c>
      <c r="S90" s="18">
        <v>1270516.3999999999</v>
      </c>
      <c r="T90" s="19">
        <f>Table42[[#This Row],[ESI funds 
(EUR)]]/Table42[[#This Row],[Total eligible expenditure allocated to the operation (EUR)]]</f>
        <v>0.72327947085704947</v>
      </c>
    </row>
    <row r="91" spans="1:20" ht="344.25" x14ac:dyDescent="0.25">
      <c r="A91" s="14">
        <v>87</v>
      </c>
      <c r="B91" s="4" t="s">
        <v>299</v>
      </c>
      <c r="C91" s="4" t="s">
        <v>405</v>
      </c>
      <c r="D91" s="18" t="s">
        <v>121</v>
      </c>
      <c r="E91" s="29" t="s">
        <v>443</v>
      </c>
      <c r="F91" s="4" t="s">
        <v>512</v>
      </c>
      <c r="G91" s="16" t="s">
        <v>619</v>
      </c>
      <c r="H91" s="17">
        <v>45645</v>
      </c>
      <c r="I91" s="17">
        <v>46660</v>
      </c>
      <c r="J91" s="17" t="s">
        <v>1688</v>
      </c>
      <c r="K91" s="17" t="s">
        <v>690</v>
      </c>
      <c r="L91" s="17" t="s">
        <v>113</v>
      </c>
      <c r="M91" s="17" t="s">
        <v>1384</v>
      </c>
      <c r="N91" s="17" t="s">
        <v>86</v>
      </c>
      <c r="O91" s="17" t="s">
        <v>82</v>
      </c>
      <c r="P91" s="17" t="s">
        <v>796</v>
      </c>
      <c r="Q91" s="17" t="s">
        <v>885</v>
      </c>
      <c r="R91" s="18">
        <v>2275310.94</v>
      </c>
      <c r="S91" s="18">
        <v>1562128.63</v>
      </c>
      <c r="T91" s="19">
        <f>Table42[[#This Row],[ESI funds 
(EUR)]]/Table42[[#This Row],[Total eligible expenditure allocated to the operation (EUR)]]</f>
        <v>0.686556110875993</v>
      </c>
    </row>
    <row r="92" spans="1:20" ht="408" x14ac:dyDescent="0.25">
      <c r="A92" s="14">
        <v>88</v>
      </c>
      <c r="B92" s="4" t="s">
        <v>960</v>
      </c>
      <c r="C92" s="4" t="s">
        <v>1027</v>
      </c>
      <c r="D92" s="18" t="s">
        <v>121</v>
      </c>
      <c r="E92" s="29" t="s">
        <v>443</v>
      </c>
      <c r="F92" s="4" t="s">
        <v>1093</v>
      </c>
      <c r="G92" s="16" t="s">
        <v>1164</v>
      </c>
      <c r="H92" s="17">
        <v>45798</v>
      </c>
      <c r="I92" s="17">
        <v>46418</v>
      </c>
      <c r="J92" s="17" t="s">
        <v>1688</v>
      </c>
      <c r="K92" s="17" t="s">
        <v>216</v>
      </c>
      <c r="L92" s="17" t="s">
        <v>224</v>
      </c>
      <c r="M92" s="17" t="s">
        <v>1425</v>
      </c>
      <c r="N92" s="17" t="s">
        <v>1240</v>
      </c>
      <c r="O92" s="17" t="s">
        <v>82</v>
      </c>
      <c r="P92" s="17" t="s">
        <v>1281</v>
      </c>
      <c r="Q92" s="17" t="s">
        <v>1340</v>
      </c>
      <c r="R92" s="18">
        <v>1723778.62</v>
      </c>
      <c r="S92" s="18">
        <v>1167134.81</v>
      </c>
      <c r="T92" s="19">
        <f>Table42[[#This Row],[ESI funds 
(EUR)]]/Table42[[#This Row],[Total eligible expenditure allocated to the operation (EUR)]]</f>
        <v>0.67707929339557538</v>
      </c>
    </row>
    <row r="93" spans="1:20" ht="369.75" x14ac:dyDescent="0.25">
      <c r="A93" s="14">
        <v>89</v>
      </c>
      <c r="B93" s="4" t="s">
        <v>300</v>
      </c>
      <c r="C93" s="4" t="s">
        <v>406</v>
      </c>
      <c r="D93" s="18" t="s">
        <v>121</v>
      </c>
      <c r="E93" s="29" t="s">
        <v>443</v>
      </c>
      <c r="F93" s="4" t="s">
        <v>513</v>
      </c>
      <c r="G93" s="16" t="s">
        <v>620</v>
      </c>
      <c r="H93" s="17">
        <v>45645</v>
      </c>
      <c r="I93" s="17">
        <v>46752</v>
      </c>
      <c r="J93" s="17" t="s">
        <v>1688</v>
      </c>
      <c r="K93" s="17" t="s">
        <v>691</v>
      </c>
      <c r="L93" s="17" t="s">
        <v>225</v>
      </c>
      <c r="M93" s="17" t="s">
        <v>1388</v>
      </c>
      <c r="N93" s="17" t="s">
        <v>87</v>
      </c>
      <c r="O93" s="17" t="s">
        <v>82</v>
      </c>
      <c r="P93" s="17" t="s">
        <v>797</v>
      </c>
      <c r="Q93" s="17" t="s">
        <v>886</v>
      </c>
      <c r="R93" s="18">
        <v>2964901.44</v>
      </c>
      <c r="S93" s="18">
        <v>2082526.73</v>
      </c>
      <c r="T93" s="19">
        <f>Table42[[#This Row],[ESI funds 
(EUR)]]/Table42[[#This Row],[Total eligible expenditure allocated to the operation (EUR)]]</f>
        <v>0.70239324043095341</v>
      </c>
    </row>
    <row r="94" spans="1:20" ht="280.5" x14ac:dyDescent="0.25">
      <c r="A94" s="14">
        <v>90</v>
      </c>
      <c r="B94" s="4" t="s">
        <v>989</v>
      </c>
      <c r="C94" s="4" t="s">
        <v>1051</v>
      </c>
      <c r="D94" s="18" t="s">
        <v>121</v>
      </c>
      <c r="E94" s="29" t="s">
        <v>443</v>
      </c>
      <c r="F94" s="4" t="s">
        <v>1122</v>
      </c>
      <c r="G94" s="16" t="s">
        <v>1193</v>
      </c>
      <c r="H94" s="17">
        <v>45870</v>
      </c>
      <c r="I94" s="17">
        <v>46783</v>
      </c>
      <c r="J94" s="17" t="s">
        <v>1688</v>
      </c>
      <c r="K94" s="17" t="s">
        <v>153</v>
      </c>
      <c r="L94" s="17" t="s">
        <v>103</v>
      </c>
      <c r="M94" s="17" t="s">
        <v>1378</v>
      </c>
      <c r="N94" s="17" t="s">
        <v>88</v>
      </c>
      <c r="O94" s="17" t="s">
        <v>82</v>
      </c>
      <c r="P94" s="17" t="s">
        <v>1308</v>
      </c>
      <c r="Q94" s="17" t="s">
        <v>1367</v>
      </c>
      <c r="R94" s="18">
        <v>2675379.9</v>
      </c>
      <c r="S94" s="18">
        <v>1825701.98</v>
      </c>
      <c r="T94" s="19">
        <f>Table42[[#This Row],[ESI funds 
(EUR)]]/Table42[[#This Row],[Total eligible expenditure allocated to the operation (EUR)]]</f>
        <v>0.68240849832205142</v>
      </c>
    </row>
    <row r="95" spans="1:20" ht="280.5" x14ac:dyDescent="0.25">
      <c r="A95" s="14">
        <v>91</v>
      </c>
      <c r="B95" s="4" t="s">
        <v>301</v>
      </c>
      <c r="C95" s="4" t="s">
        <v>407</v>
      </c>
      <c r="D95" s="18" t="s">
        <v>121</v>
      </c>
      <c r="E95" s="29" t="s">
        <v>443</v>
      </c>
      <c r="F95" s="4" t="s">
        <v>514</v>
      </c>
      <c r="G95" s="16" t="s">
        <v>621</v>
      </c>
      <c r="H95" s="17">
        <v>45645</v>
      </c>
      <c r="I95" s="17">
        <v>46752</v>
      </c>
      <c r="J95" s="17" t="s">
        <v>1688</v>
      </c>
      <c r="K95" s="17" t="s">
        <v>155</v>
      </c>
      <c r="L95" s="17" t="s">
        <v>105</v>
      </c>
      <c r="M95" s="17" t="s">
        <v>1376</v>
      </c>
      <c r="N95" s="17" t="s">
        <v>87</v>
      </c>
      <c r="O95" s="17" t="s">
        <v>82</v>
      </c>
      <c r="P95" s="17" t="s">
        <v>798</v>
      </c>
      <c r="Q95" s="17" t="s">
        <v>887</v>
      </c>
      <c r="R95" s="18">
        <v>3490261.67</v>
      </c>
      <c r="S95" s="18">
        <v>2580196.5</v>
      </c>
      <c r="T95" s="19">
        <f>Table42[[#This Row],[ESI funds 
(EUR)]]/Table42[[#This Row],[Total eligible expenditure allocated to the operation (EUR)]]</f>
        <v>0.73925589080545928</v>
      </c>
    </row>
    <row r="96" spans="1:20" ht="280.5" x14ac:dyDescent="0.25">
      <c r="A96" s="14">
        <v>92</v>
      </c>
      <c r="B96" s="4" t="s">
        <v>952</v>
      </c>
      <c r="C96" s="4" t="s">
        <v>1019</v>
      </c>
      <c r="D96" s="18" t="s">
        <v>121</v>
      </c>
      <c r="E96" s="29" t="s">
        <v>443</v>
      </c>
      <c r="F96" s="4" t="s">
        <v>1085</v>
      </c>
      <c r="G96" s="16" t="s">
        <v>1156</v>
      </c>
      <c r="H96" s="17">
        <v>45792</v>
      </c>
      <c r="I96" s="17">
        <v>46873</v>
      </c>
      <c r="J96" s="17" t="s">
        <v>1688</v>
      </c>
      <c r="K96" s="17" t="s">
        <v>151</v>
      </c>
      <c r="L96" s="17" t="s">
        <v>101</v>
      </c>
      <c r="M96" s="17" t="s">
        <v>1422</v>
      </c>
      <c r="N96" s="17" t="s">
        <v>1237</v>
      </c>
      <c r="O96" s="17" t="s">
        <v>82</v>
      </c>
      <c r="P96" s="17" t="s">
        <v>1273</v>
      </c>
      <c r="Q96" s="17" t="s">
        <v>1332</v>
      </c>
      <c r="R96" s="18">
        <v>1605188.78</v>
      </c>
      <c r="S96" s="18">
        <v>1233209.43</v>
      </c>
      <c r="T96" s="19">
        <f>Table42[[#This Row],[ESI funds 
(EUR)]]/Table42[[#This Row],[Total eligible expenditure allocated to the operation (EUR)]]</f>
        <v>0.76826442183329979</v>
      </c>
    </row>
    <row r="97" spans="1:20" ht="242.25" x14ac:dyDescent="0.25">
      <c r="A97" s="14">
        <v>93</v>
      </c>
      <c r="B97" s="4" t="s">
        <v>987</v>
      </c>
      <c r="C97" s="4" t="s">
        <v>1049</v>
      </c>
      <c r="D97" s="18" t="s">
        <v>121</v>
      </c>
      <c r="E97" s="29" t="s">
        <v>443</v>
      </c>
      <c r="F97" s="4" t="s">
        <v>1120</v>
      </c>
      <c r="G97" s="16" t="s">
        <v>1191</v>
      </c>
      <c r="H97" s="17">
        <v>45863</v>
      </c>
      <c r="I97" s="17">
        <v>46783</v>
      </c>
      <c r="J97" s="17" t="s">
        <v>1688</v>
      </c>
      <c r="K97" s="17" t="s">
        <v>216</v>
      </c>
      <c r="L97" s="17" t="s">
        <v>224</v>
      </c>
      <c r="M97" s="17" t="s">
        <v>1429</v>
      </c>
      <c r="N97" s="17" t="s">
        <v>1249</v>
      </c>
      <c r="O97" s="17" t="s">
        <v>82</v>
      </c>
      <c r="P97" s="17" t="s">
        <v>1307</v>
      </c>
      <c r="Q97" s="17" t="s">
        <v>1366</v>
      </c>
      <c r="R97" s="18">
        <v>2784721.69</v>
      </c>
      <c r="S97" s="18">
        <v>1710386.68</v>
      </c>
      <c r="T97" s="19">
        <f>Table42[[#This Row],[ESI funds 
(EUR)]]/Table42[[#This Row],[Total eligible expenditure allocated to the operation (EUR)]]</f>
        <v>0.61420381294907789</v>
      </c>
    </row>
    <row r="98" spans="1:20" ht="191.25" x14ac:dyDescent="0.25">
      <c r="A98" s="14">
        <v>94</v>
      </c>
      <c r="B98" s="4" t="s">
        <v>320</v>
      </c>
      <c r="C98" s="4" t="s">
        <v>425</v>
      </c>
      <c r="D98" s="18" t="s">
        <v>121</v>
      </c>
      <c r="E98" s="29" t="s">
        <v>443</v>
      </c>
      <c r="F98" s="4" t="s">
        <v>533</v>
      </c>
      <c r="G98" s="16" t="s">
        <v>640</v>
      </c>
      <c r="H98" s="17">
        <v>45656</v>
      </c>
      <c r="I98" s="17">
        <v>46660</v>
      </c>
      <c r="J98" s="17" t="s">
        <v>1688</v>
      </c>
      <c r="K98" s="17" t="s">
        <v>664</v>
      </c>
      <c r="L98" s="17" t="s">
        <v>103</v>
      </c>
      <c r="M98" s="17" t="s">
        <v>1378</v>
      </c>
      <c r="N98" s="17" t="s">
        <v>88</v>
      </c>
      <c r="O98" s="17" t="s">
        <v>82</v>
      </c>
      <c r="P98" s="17" t="s">
        <v>817</v>
      </c>
      <c r="Q98" s="17" t="s">
        <v>906</v>
      </c>
      <c r="R98" s="18">
        <v>4628308.4800000004</v>
      </c>
      <c r="S98" s="18">
        <v>2854416.42</v>
      </c>
      <c r="T98" s="19">
        <f>Table42[[#This Row],[ESI funds 
(EUR)]]/Table42[[#This Row],[Total eligible expenditure allocated to the operation (EUR)]]</f>
        <v>0.6167299419074157</v>
      </c>
    </row>
    <row r="99" spans="1:20" ht="408" x14ac:dyDescent="0.25">
      <c r="A99" s="14">
        <v>95</v>
      </c>
      <c r="B99" s="4" t="s">
        <v>278</v>
      </c>
      <c r="C99" s="4" t="s">
        <v>384</v>
      </c>
      <c r="D99" s="18" t="s">
        <v>121</v>
      </c>
      <c r="E99" s="29" t="s">
        <v>443</v>
      </c>
      <c r="F99" s="4" t="s">
        <v>491</v>
      </c>
      <c r="G99" s="16" t="s">
        <v>598</v>
      </c>
      <c r="H99" s="17">
        <v>45630</v>
      </c>
      <c r="I99" s="17">
        <v>46705</v>
      </c>
      <c r="J99" s="17" t="s">
        <v>1688</v>
      </c>
      <c r="K99" s="17" t="s">
        <v>682</v>
      </c>
      <c r="L99" s="17" t="s">
        <v>101</v>
      </c>
      <c r="M99" s="17" t="s">
        <v>1403</v>
      </c>
      <c r="N99" s="17" t="s">
        <v>724</v>
      </c>
      <c r="O99" s="17" t="s">
        <v>82</v>
      </c>
      <c r="P99" s="17" t="s">
        <v>776</v>
      </c>
      <c r="Q99" s="17" t="s">
        <v>865</v>
      </c>
      <c r="R99" s="18">
        <v>2577254.9</v>
      </c>
      <c r="S99" s="18">
        <v>1636574.97</v>
      </c>
      <c r="T99" s="19">
        <f>Table42[[#This Row],[ESI funds 
(EUR)]]/Table42[[#This Row],[Total eligible expenditure allocated to the operation (EUR)]]</f>
        <v>0.63500702627435102</v>
      </c>
    </row>
    <row r="100" spans="1:20" ht="255" x14ac:dyDescent="0.25">
      <c r="A100" s="14">
        <v>96</v>
      </c>
      <c r="B100" s="4" t="s">
        <v>312</v>
      </c>
      <c r="C100" s="4" t="s">
        <v>417</v>
      </c>
      <c r="D100" s="18" t="s">
        <v>121</v>
      </c>
      <c r="E100" s="29" t="s">
        <v>443</v>
      </c>
      <c r="F100" s="4" t="s">
        <v>525</v>
      </c>
      <c r="G100" s="16" t="s">
        <v>632</v>
      </c>
      <c r="H100" s="17">
        <v>45646</v>
      </c>
      <c r="I100" s="17">
        <v>46752</v>
      </c>
      <c r="J100" s="17" t="s">
        <v>1688</v>
      </c>
      <c r="K100" s="17" t="s">
        <v>696</v>
      </c>
      <c r="L100" s="17" t="s">
        <v>99</v>
      </c>
      <c r="M100" s="17" t="s">
        <v>1415</v>
      </c>
      <c r="N100" s="17" t="s">
        <v>736</v>
      </c>
      <c r="O100" s="17" t="s">
        <v>82</v>
      </c>
      <c r="P100" s="17" t="s">
        <v>809</v>
      </c>
      <c r="Q100" s="17" t="s">
        <v>898</v>
      </c>
      <c r="R100" s="18">
        <v>1017995.15</v>
      </c>
      <c r="S100" s="18">
        <v>666581.43000000005</v>
      </c>
      <c r="T100" s="19">
        <f>Table42[[#This Row],[ESI funds 
(EUR)]]/Table42[[#This Row],[Total eligible expenditure allocated to the operation (EUR)]]</f>
        <v>0.65479823749651467</v>
      </c>
    </row>
    <row r="101" spans="1:20" ht="408" x14ac:dyDescent="0.25">
      <c r="A101" s="14">
        <v>97</v>
      </c>
      <c r="B101" s="4" t="s">
        <v>944</v>
      </c>
      <c r="C101" s="4" t="s">
        <v>1012</v>
      </c>
      <c r="D101" s="18" t="s">
        <v>121</v>
      </c>
      <c r="E101" s="29" t="s">
        <v>443</v>
      </c>
      <c r="F101" s="4" t="s">
        <v>1077</v>
      </c>
      <c r="G101" s="16" t="s">
        <v>1149</v>
      </c>
      <c r="H101" s="17">
        <v>45791</v>
      </c>
      <c r="I101" s="17">
        <v>46752</v>
      </c>
      <c r="J101" s="17" t="s">
        <v>1688</v>
      </c>
      <c r="K101" s="17" t="s">
        <v>153</v>
      </c>
      <c r="L101" s="17" t="s">
        <v>103</v>
      </c>
      <c r="M101" s="17" t="s">
        <v>1378</v>
      </c>
      <c r="N101" s="17" t="s">
        <v>88</v>
      </c>
      <c r="O101" s="17" t="s">
        <v>82</v>
      </c>
      <c r="P101" s="17" t="s">
        <v>1265</v>
      </c>
      <c r="Q101" s="17" t="s">
        <v>1324</v>
      </c>
      <c r="R101" s="18">
        <v>2807736.92</v>
      </c>
      <c r="S101" s="18">
        <v>1880832.63</v>
      </c>
      <c r="T101" s="19">
        <f>Table42[[#This Row],[ESI funds 
(EUR)]]/Table42[[#This Row],[Total eligible expenditure allocated to the operation (EUR)]]</f>
        <v>0.66987495039243206</v>
      </c>
    </row>
    <row r="102" spans="1:20" ht="280.5" x14ac:dyDescent="0.25">
      <c r="A102" s="14">
        <v>98</v>
      </c>
      <c r="B102" s="4" t="s">
        <v>279</v>
      </c>
      <c r="C102" s="4" t="s">
        <v>385</v>
      </c>
      <c r="D102" s="18" t="s">
        <v>121</v>
      </c>
      <c r="E102" s="29" t="s">
        <v>443</v>
      </c>
      <c r="F102" s="4" t="s">
        <v>492</v>
      </c>
      <c r="G102" s="16" t="s">
        <v>599</v>
      </c>
      <c r="H102" s="17">
        <v>45630</v>
      </c>
      <c r="I102" s="17">
        <v>46752</v>
      </c>
      <c r="J102" s="17" t="s">
        <v>1688</v>
      </c>
      <c r="K102" s="17" t="s">
        <v>157</v>
      </c>
      <c r="L102" s="17" t="s">
        <v>107</v>
      </c>
      <c r="M102" s="17" t="s">
        <v>1404</v>
      </c>
      <c r="N102" s="17" t="s">
        <v>725</v>
      </c>
      <c r="O102" s="17" t="s">
        <v>82</v>
      </c>
      <c r="P102" s="17" t="s">
        <v>777</v>
      </c>
      <c r="Q102" s="17" t="s">
        <v>866</v>
      </c>
      <c r="R102" s="18">
        <v>1995717.35</v>
      </c>
      <c r="S102" s="18">
        <v>1389972.25</v>
      </c>
      <c r="T102" s="19">
        <f>Table42[[#This Row],[ESI funds 
(EUR)]]/Table42[[#This Row],[Total eligible expenditure allocated to the operation (EUR)]]</f>
        <v>0.69647750970346578</v>
      </c>
    </row>
    <row r="103" spans="1:20" ht="242.25" x14ac:dyDescent="0.25">
      <c r="A103" s="14">
        <v>99</v>
      </c>
      <c r="B103" s="4" t="s">
        <v>280</v>
      </c>
      <c r="C103" s="4" t="s">
        <v>386</v>
      </c>
      <c r="D103" s="18" t="s">
        <v>121</v>
      </c>
      <c r="E103" s="29" t="s">
        <v>443</v>
      </c>
      <c r="F103" s="4" t="s">
        <v>493</v>
      </c>
      <c r="G103" s="16" t="s">
        <v>600</v>
      </c>
      <c r="H103" s="17">
        <v>45630</v>
      </c>
      <c r="I103" s="17">
        <v>46691</v>
      </c>
      <c r="J103" s="17" t="s">
        <v>1688</v>
      </c>
      <c r="K103" s="17" t="s">
        <v>216</v>
      </c>
      <c r="L103" s="17" t="s">
        <v>224</v>
      </c>
      <c r="M103" s="17" t="s">
        <v>1373</v>
      </c>
      <c r="N103" s="17" t="s">
        <v>86</v>
      </c>
      <c r="O103" s="17" t="s">
        <v>82</v>
      </c>
      <c r="P103" s="17" t="s">
        <v>778</v>
      </c>
      <c r="Q103" s="17" t="s">
        <v>867</v>
      </c>
      <c r="R103" s="18">
        <v>2777681.27</v>
      </c>
      <c r="S103" s="18">
        <v>1870605.04</v>
      </c>
      <c r="T103" s="19">
        <f>Table42[[#This Row],[ESI funds 
(EUR)]]/Table42[[#This Row],[Total eligible expenditure allocated to the operation (EUR)]]</f>
        <v>0.6734412116333276</v>
      </c>
    </row>
    <row r="104" spans="1:20" ht="409.5" x14ac:dyDescent="0.25">
      <c r="A104" s="14">
        <v>100</v>
      </c>
      <c r="B104" s="4" t="s">
        <v>281</v>
      </c>
      <c r="C104" s="4" t="s">
        <v>387</v>
      </c>
      <c r="D104" s="18" t="s">
        <v>121</v>
      </c>
      <c r="E104" s="29" t="s">
        <v>443</v>
      </c>
      <c r="F104" s="4" t="s">
        <v>494</v>
      </c>
      <c r="G104" s="16" t="s">
        <v>601</v>
      </c>
      <c r="H104" s="17">
        <v>45630</v>
      </c>
      <c r="I104" s="17">
        <v>46752</v>
      </c>
      <c r="J104" s="17" t="s">
        <v>1688</v>
      </c>
      <c r="K104" s="17" t="s">
        <v>161</v>
      </c>
      <c r="L104" s="17" t="s">
        <v>111</v>
      </c>
      <c r="M104" s="17" t="s">
        <v>1382</v>
      </c>
      <c r="N104" s="17" t="s">
        <v>86</v>
      </c>
      <c r="O104" s="17" t="s">
        <v>82</v>
      </c>
      <c r="P104" s="17" t="s">
        <v>779</v>
      </c>
      <c r="Q104" s="17" t="s">
        <v>868</v>
      </c>
      <c r="R104" s="18">
        <v>1742798.88</v>
      </c>
      <c r="S104" s="18">
        <v>1222768.6499999999</v>
      </c>
      <c r="T104" s="19">
        <f>Table42[[#This Row],[ESI funds 
(EUR)]]/Table42[[#This Row],[Total eligible expenditure allocated to the operation (EUR)]]</f>
        <v>0.7016120242170456</v>
      </c>
    </row>
    <row r="105" spans="1:20" ht="216.75" x14ac:dyDescent="0.25">
      <c r="A105" s="14">
        <v>101</v>
      </c>
      <c r="B105" s="4" t="s">
        <v>313</v>
      </c>
      <c r="C105" s="4" t="s">
        <v>418</v>
      </c>
      <c r="D105" s="18" t="s">
        <v>121</v>
      </c>
      <c r="E105" s="29" t="s">
        <v>443</v>
      </c>
      <c r="F105" s="4" t="s">
        <v>526</v>
      </c>
      <c r="G105" s="16" t="s">
        <v>633</v>
      </c>
      <c r="H105" s="17">
        <v>45646</v>
      </c>
      <c r="I105" s="17">
        <v>46721</v>
      </c>
      <c r="J105" s="17" t="s">
        <v>1688</v>
      </c>
      <c r="K105" s="17" t="s">
        <v>697</v>
      </c>
      <c r="L105" s="17" t="s">
        <v>100</v>
      </c>
      <c r="M105" s="17" t="s">
        <v>1374</v>
      </c>
      <c r="N105" s="17" t="s">
        <v>87</v>
      </c>
      <c r="O105" s="17" t="s">
        <v>82</v>
      </c>
      <c r="P105" s="17" t="s">
        <v>810</v>
      </c>
      <c r="Q105" s="17" t="s">
        <v>899</v>
      </c>
      <c r="R105" s="18">
        <v>2262586.46</v>
      </c>
      <c r="S105" s="18">
        <v>1408708.95</v>
      </c>
      <c r="T105" s="19">
        <f>Table42[[#This Row],[ESI funds 
(EUR)]]/Table42[[#This Row],[Total eligible expenditure allocated to the operation (EUR)]]</f>
        <v>0.62260999740977852</v>
      </c>
    </row>
    <row r="106" spans="1:20" ht="357" x14ac:dyDescent="0.25">
      <c r="A106" s="14">
        <v>102</v>
      </c>
      <c r="B106" s="4" t="s">
        <v>282</v>
      </c>
      <c r="C106" s="4" t="s">
        <v>388</v>
      </c>
      <c r="D106" s="18" t="s">
        <v>121</v>
      </c>
      <c r="E106" s="29" t="s">
        <v>443</v>
      </c>
      <c r="F106" s="4" t="s">
        <v>495</v>
      </c>
      <c r="G106" s="16" t="s">
        <v>602</v>
      </c>
      <c r="H106" s="17">
        <v>45630</v>
      </c>
      <c r="I106" s="17">
        <v>46630</v>
      </c>
      <c r="J106" s="17" t="s">
        <v>1688</v>
      </c>
      <c r="K106" s="17" t="s">
        <v>683</v>
      </c>
      <c r="L106" s="17" t="s">
        <v>98</v>
      </c>
      <c r="M106" s="17" t="s">
        <v>1405</v>
      </c>
      <c r="N106" s="17" t="s">
        <v>726</v>
      </c>
      <c r="O106" s="17" t="s">
        <v>82</v>
      </c>
      <c r="P106" s="17" t="s">
        <v>780</v>
      </c>
      <c r="Q106" s="17" t="s">
        <v>869</v>
      </c>
      <c r="R106" s="18">
        <v>811302.40000000002</v>
      </c>
      <c r="S106" s="18">
        <v>576402.23</v>
      </c>
      <c r="T106" s="19">
        <f>Table42[[#This Row],[ESI funds 
(EUR)]]/Table42[[#This Row],[Total eligible expenditure allocated to the operation (EUR)]]</f>
        <v>0.7104653332715396</v>
      </c>
    </row>
    <row r="107" spans="1:20" ht="408" x14ac:dyDescent="0.25">
      <c r="A107" s="14">
        <v>103</v>
      </c>
      <c r="B107" s="4" t="s">
        <v>966</v>
      </c>
      <c r="C107" s="4" t="s">
        <v>1032</v>
      </c>
      <c r="D107" s="18" t="s">
        <v>121</v>
      </c>
      <c r="E107" s="29" t="s">
        <v>443</v>
      </c>
      <c r="F107" s="4" t="s">
        <v>1099</v>
      </c>
      <c r="G107" s="16" t="s">
        <v>1170</v>
      </c>
      <c r="H107" s="17">
        <v>45805</v>
      </c>
      <c r="I107" s="17">
        <v>46812</v>
      </c>
      <c r="J107" s="17" t="s">
        <v>1688</v>
      </c>
      <c r="K107" s="17" t="s">
        <v>216</v>
      </c>
      <c r="L107" s="17" t="s">
        <v>224</v>
      </c>
      <c r="M107" s="17" t="s">
        <v>1388</v>
      </c>
      <c r="N107" s="17" t="s">
        <v>87</v>
      </c>
      <c r="O107" s="17" t="s">
        <v>82</v>
      </c>
      <c r="P107" s="17" t="s">
        <v>1287</v>
      </c>
      <c r="Q107" s="17" t="s">
        <v>1346</v>
      </c>
      <c r="R107" s="18">
        <v>2750300.61</v>
      </c>
      <c r="S107" s="18">
        <v>1919448.11</v>
      </c>
      <c r="T107" s="19">
        <f>Table42[[#This Row],[ESI funds 
(EUR)]]/Table42[[#This Row],[Total eligible expenditure allocated to the operation (EUR)]]</f>
        <v>0.69790484102754147</v>
      </c>
    </row>
    <row r="108" spans="1:20" ht="242.25" x14ac:dyDescent="0.25">
      <c r="A108" s="14">
        <v>104</v>
      </c>
      <c r="B108" s="4" t="s">
        <v>283</v>
      </c>
      <c r="C108" s="4" t="s">
        <v>389</v>
      </c>
      <c r="D108" s="18" t="s">
        <v>121</v>
      </c>
      <c r="E108" s="29" t="s">
        <v>443</v>
      </c>
      <c r="F108" s="4" t="s">
        <v>496</v>
      </c>
      <c r="G108" s="16" t="s">
        <v>603</v>
      </c>
      <c r="H108" s="17">
        <v>45630</v>
      </c>
      <c r="I108" s="17">
        <v>46691</v>
      </c>
      <c r="J108" s="17" t="s">
        <v>1688</v>
      </c>
      <c r="K108" s="17" t="s">
        <v>216</v>
      </c>
      <c r="L108" s="17" t="s">
        <v>224</v>
      </c>
      <c r="M108" s="17" t="s">
        <v>1375</v>
      </c>
      <c r="N108" s="17" t="s">
        <v>88</v>
      </c>
      <c r="O108" s="17" t="s">
        <v>82</v>
      </c>
      <c r="P108" s="17" t="s">
        <v>781</v>
      </c>
      <c r="Q108" s="17" t="s">
        <v>870</v>
      </c>
      <c r="R108" s="18">
        <v>2911093.93</v>
      </c>
      <c r="S108" s="18">
        <v>1563459.92</v>
      </c>
      <c r="T108" s="19">
        <f>Table42[[#This Row],[ESI funds 
(EUR)]]/Table42[[#This Row],[Total eligible expenditure allocated to the operation (EUR)]]</f>
        <v>0.53706955446813764</v>
      </c>
    </row>
    <row r="109" spans="1:20" ht="229.5" x14ac:dyDescent="0.25">
      <c r="A109" s="14">
        <v>105</v>
      </c>
      <c r="B109" s="4" t="s">
        <v>284</v>
      </c>
      <c r="C109" s="4" t="s">
        <v>390</v>
      </c>
      <c r="D109" s="18" t="s">
        <v>121</v>
      </c>
      <c r="E109" s="29" t="s">
        <v>443</v>
      </c>
      <c r="F109" s="4" t="s">
        <v>497</v>
      </c>
      <c r="G109" s="16" t="s">
        <v>604</v>
      </c>
      <c r="H109" s="17">
        <v>45630</v>
      </c>
      <c r="I109" s="17">
        <v>46753</v>
      </c>
      <c r="J109" s="17" t="s">
        <v>1688</v>
      </c>
      <c r="K109" s="17" t="s">
        <v>165</v>
      </c>
      <c r="L109" s="17" t="s">
        <v>115</v>
      </c>
      <c r="M109" s="17" t="s">
        <v>1386</v>
      </c>
      <c r="N109" s="17" t="s">
        <v>88</v>
      </c>
      <c r="O109" s="17" t="s">
        <v>82</v>
      </c>
      <c r="P109" s="17" t="s">
        <v>782</v>
      </c>
      <c r="Q109" s="17" t="s">
        <v>871</v>
      </c>
      <c r="R109" s="18">
        <v>1750347.27</v>
      </c>
      <c r="S109" s="18">
        <v>1277749.6499999999</v>
      </c>
      <c r="T109" s="19">
        <f>Table42[[#This Row],[ESI funds 
(EUR)]]/Table42[[#This Row],[Total eligible expenditure allocated to the operation (EUR)]]</f>
        <v>0.72999779638014339</v>
      </c>
    </row>
    <row r="110" spans="1:20" ht="409.5" x14ac:dyDescent="0.25">
      <c r="A110" s="14">
        <v>106</v>
      </c>
      <c r="B110" s="4" t="s">
        <v>314</v>
      </c>
      <c r="C110" s="4" t="s">
        <v>419</v>
      </c>
      <c r="D110" s="18" t="s">
        <v>121</v>
      </c>
      <c r="E110" s="29" t="s">
        <v>443</v>
      </c>
      <c r="F110" s="4" t="s">
        <v>527</v>
      </c>
      <c r="G110" s="16" t="s">
        <v>634</v>
      </c>
      <c r="H110" s="17">
        <v>45646</v>
      </c>
      <c r="I110" s="17">
        <v>46691</v>
      </c>
      <c r="J110" s="17" t="s">
        <v>1688</v>
      </c>
      <c r="K110" s="17" t="s">
        <v>161</v>
      </c>
      <c r="L110" s="17" t="s">
        <v>111</v>
      </c>
      <c r="M110" s="17" t="s">
        <v>1382</v>
      </c>
      <c r="N110" s="17" t="s">
        <v>86</v>
      </c>
      <c r="O110" s="17" t="s">
        <v>82</v>
      </c>
      <c r="P110" s="17" t="s">
        <v>811</v>
      </c>
      <c r="Q110" s="17" t="s">
        <v>900</v>
      </c>
      <c r="R110" s="18">
        <v>1585685.49</v>
      </c>
      <c r="S110" s="18">
        <v>1014938.27</v>
      </c>
      <c r="T110" s="19">
        <f>Table42[[#This Row],[ESI funds 
(EUR)]]/Table42[[#This Row],[Total eligible expenditure allocated to the operation (EUR)]]</f>
        <v>0.64006278445544706</v>
      </c>
    </row>
    <row r="111" spans="1:20" ht="408" x14ac:dyDescent="0.25">
      <c r="A111" s="14">
        <v>107</v>
      </c>
      <c r="B111" s="4" t="s">
        <v>321</v>
      </c>
      <c r="C111" s="4" t="s">
        <v>426</v>
      </c>
      <c r="D111" s="18" t="s">
        <v>121</v>
      </c>
      <c r="E111" s="29" t="s">
        <v>443</v>
      </c>
      <c r="F111" s="4" t="s">
        <v>534</v>
      </c>
      <c r="G111" s="16" t="s">
        <v>641</v>
      </c>
      <c r="H111" s="17">
        <v>45656</v>
      </c>
      <c r="I111" s="17">
        <v>46630</v>
      </c>
      <c r="J111" s="17" t="s">
        <v>1688</v>
      </c>
      <c r="K111" s="17" t="s">
        <v>216</v>
      </c>
      <c r="L111" s="17" t="s">
        <v>224</v>
      </c>
      <c r="M111" s="17" t="s">
        <v>1388</v>
      </c>
      <c r="N111" s="17" t="s">
        <v>87</v>
      </c>
      <c r="O111" s="17" t="s">
        <v>82</v>
      </c>
      <c r="P111" s="17" t="s">
        <v>818</v>
      </c>
      <c r="Q111" s="17" t="s">
        <v>907</v>
      </c>
      <c r="R111" s="18">
        <v>2156582.19</v>
      </c>
      <c r="S111" s="18">
        <v>1405730.93</v>
      </c>
      <c r="T111" s="19">
        <f>Table42[[#This Row],[ESI funds 
(EUR)]]/Table42[[#This Row],[Total eligible expenditure allocated to the operation (EUR)]]</f>
        <v>0.65183276413870406</v>
      </c>
    </row>
    <row r="112" spans="1:20" ht="280.5" x14ac:dyDescent="0.25">
      <c r="A112" s="14">
        <v>108</v>
      </c>
      <c r="B112" s="4" t="s">
        <v>285</v>
      </c>
      <c r="C112" s="4" t="s">
        <v>391</v>
      </c>
      <c r="D112" s="18" t="s">
        <v>121</v>
      </c>
      <c r="E112" s="29" t="s">
        <v>443</v>
      </c>
      <c r="F112" s="4" t="s">
        <v>498</v>
      </c>
      <c r="G112" s="16" t="s">
        <v>605</v>
      </c>
      <c r="H112" s="17">
        <v>45630</v>
      </c>
      <c r="I112" s="17">
        <v>46630</v>
      </c>
      <c r="J112" s="17" t="s">
        <v>1688</v>
      </c>
      <c r="K112" s="17" t="s">
        <v>216</v>
      </c>
      <c r="L112" s="17" t="s">
        <v>224</v>
      </c>
      <c r="M112" s="17" t="s">
        <v>1388</v>
      </c>
      <c r="N112" s="17" t="s">
        <v>87</v>
      </c>
      <c r="O112" s="17" t="s">
        <v>82</v>
      </c>
      <c r="P112" s="17" t="s">
        <v>750</v>
      </c>
      <c r="Q112" s="17" t="s">
        <v>839</v>
      </c>
      <c r="R112" s="18">
        <v>2719204.41</v>
      </c>
      <c r="S112" s="18">
        <v>1801096.61</v>
      </c>
      <c r="T112" s="19">
        <f>Table42[[#This Row],[ESI funds 
(EUR)]]/Table42[[#This Row],[Total eligible expenditure allocated to the operation (EUR)]]</f>
        <v>0.66236160965920177</v>
      </c>
    </row>
    <row r="113" spans="1:20" ht="280.5" x14ac:dyDescent="0.25">
      <c r="A113" s="14">
        <v>109</v>
      </c>
      <c r="B113" s="4" t="s">
        <v>953</v>
      </c>
      <c r="C113" s="4" t="s">
        <v>1020</v>
      </c>
      <c r="D113" s="18" t="s">
        <v>121</v>
      </c>
      <c r="E113" s="29" t="s">
        <v>443</v>
      </c>
      <c r="F113" s="4" t="s">
        <v>1086</v>
      </c>
      <c r="G113" s="16" t="s">
        <v>1157</v>
      </c>
      <c r="H113" s="17">
        <v>45792</v>
      </c>
      <c r="I113" s="17">
        <v>46843</v>
      </c>
      <c r="J113" s="17" t="s">
        <v>1688</v>
      </c>
      <c r="K113" s="17" t="s">
        <v>165</v>
      </c>
      <c r="L113" s="17" t="s">
        <v>115</v>
      </c>
      <c r="M113" s="17" t="s">
        <v>1386</v>
      </c>
      <c r="N113" s="17" t="s">
        <v>88</v>
      </c>
      <c r="O113" s="17" t="s">
        <v>82</v>
      </c>
      <c r="P113" s="17" t="s">
        <v>1274</v>
      </c>
      <c r="Q113" s="17" t="s">
        <v>1333</v>
      </c>
      <c r="R113" s="18">
        <v>2664644.42</v>
      </c>
      <c r="S113" s="18">
        <v>1965477.77</v>
      </c>
      <c r="T113" s="19">
        <f>Table42[[#This Row],[ESI funds 
(EUR)]]/Table42[[#This Row],[Total eligible expenditure allocated to the operation (EUR)]]</f>
        <v>0.73761352743642994</v>
      </c>
    </row>
    <row r="114" spans="1:20" ht="216.75" x14ac:dyDescent="0.25">
      <c r="A114" s="14">
        <v>110</v>
      </c>
      <c r="B114" s="4" t="s">
        <v>954</v>
      </c>
      <c r="C114" s="4" t="s">
        <v>1021</v>
      </c>
      <c r="D114" s="18" t="s">
        <v>121</v>
      </c>
      <c r="E114" s="29" t="s">
        <v>443</v>
      </c>
      <c r="F114" s="4" t="s">
        <v>1087</v>
      </c>
      <c r="G114" s="16" t="s">
        <v>1158</v>
      </c>
      <c r="H114" s="17">
        <v>45792</v>
      </c>
      <c r="I114" s="17">
        <v>46660</v>
      </c>
      <c r="J114" s="17" t="s">
        <v>1688</v>
      </c>
      <c r="K114" s="17" t="s">
        <v>216</v>
      </c>
      <c r="L114" s="17" t="s">
        <v>224</v>
      </c>
      <c r="M114" s="17" t="s">
        <v>1378</v>
      </c>
      <c r="N114" s="17" t="s">
        <v>88</v>
      </c>
      <c r="O114" s="17" t="s">
        <v>82</v>
      </c>
      <c r="P114" s="17" t="s">
        <v>1275</v>
      </c>
      <c r="Q114" s="17" t="s">
        <v>1334</v>
      </c>
      <c r="R114" s="18">
        <v>1503158.7</v>
      </c>
      <c r="S114" s="18">
        <v>995351.34</v>
      </c>
      <c r="T114" s="19">
        <f>Table42[[#This Row],[ESI funds 
(EUR)]]/Table42[[#This Row],[Total eligible expenditure allocated to the operation (EUR)]]</f>
        <v>0.66217315576858249</v>
      </c>
    </row>
    <row r="115" spans="1:20" ht="229.5" x14ac:dyDescent="0.25">
      <c r="A115" s="14">
        <v>111</v>
      </c>
      <c r="B115" s="4" t="s">
        <v>983</v>
      </c>
      <c r="C115" s="4" t="s">
        <v>1046</v>
      </c>
      <c r="D115" s="18" t="s">
        <v>121</v>
      </c>
      <c r="E115" s="29" t="s">
        <v>445</v>
      </c>
      <c r="F115" s="4" t="s">
        <v>1116</v>
      </c>
      <c r="G115" s="16" t="s">
        <v>1187</v>
      </c>
      <c r="H115" s="17">
        <v>45862</v>
      </c>
      <c r="I115" s="17">
        <v>46478</v>
      </c>
      <c r="J115" s="17" t="s">
        <v>1688</v>
      </c>
      <c r="K115" s="17" t="s">
        <v>151</v>
      </c>
      <c r="L115" s="17" t="s">
        <v>101</v>
      </c>
      <c r="M115" s="17" t="s">
        <v>1379</v>
      </c>
      <c r="N115" s="17" t="s">
        <v>1247</v>
      </c>
      <c r="O115" s="17" t="s">
        <v>82</v>
      </c>
      <c r="P115" s="17" t="s">
        <v>1303</v>
      </c>
      <c r="Q115" s="17" t="s">
        <v>1362</v>
      </c>
      <c r="R115" s="18">
        <v>6131000</v>
      </c>
      <c r="S115" s="18">
        <v>5211349.99</v>
      </c>
      <c r="T115" s="19">
        <f>Table42[[#This Row],[ESI funds 
(EUR)]]/Table42[[#This Row],[Total eligible expenditure allocated to the operation (EUR)]]</f>
        <v>0.8499999983689448</v>
      </c>
    </row>
    <row r="116" spans="1:20" ht="409.5" x14ac:dyDescent="0.25">
      <c r="A116" s="14">
        <v>112</v>
      </c>
      <c r="B116" s="4" t="s">
        <v>338</v>
      </c>
      <c r="C116" s="4" t="s">
        <v>441</v>
      </c>
      <c r="D116" s="18" t="s">
        <v>121</v>
      </c>
      <c r="E116" s="29" t="s">
        <v>445</v>
      </c>
      <c r="F116" s="4" t="s">
        <v>551</v>
      </c>
      <c r="G116" s="16" t="s">
        <v>658</v>
      </c>
      <c r="H116" s="17">
        <v>45740</v>
      </c>
      <c r="I116" s="17"/>
      <c r="J116" s="17" t="s">
        <v>1688</v>
      </c>
      <c r="K116" s="17"/>
      <c r="L116" s="17"/>
      <c r="M116" s="17" t="s">
        <v>1418</v>
      </c>
      <c r="N116" s="17" t="s">
        <v>741</v>
      </c>
      <c r="O116" s="17" t="s">
        <v>82</v>
      </c>
      <c r="P116" s="17" t="s">
        <v>830</v>
      </c>
      <c r="Q116" s="17" t="s">
        <v>919</v>
      </c>
      <c r="R116" s="18">
        <v>90000000</v>
      </c>
      <c r="S116" s="18">
        <v>90000000</v>
      </c>
      <c r="T116" s="19">
        <f>Table42[[#This Row],[ESI funds 
(EUR)]]/Table42[[#This Row],[Total eligible expenditure allocated to the operation (EUR)]]</f>
        <v>1</v>
      </c>
    </row>
    <row r="117" spans="1:20" ht="409.5" x14ac:dyDescent="0.25">
      <c r="A117" s="14">
        <v>113</v>
      </c>
      <c r="B117" s="4" t="s">
        <v>934</v>
      </c>
      <c r="C117" s="4" t="s">
        <v>441</v>
      </c>
      <c r="D117" s="18" t="s">
        <v>121</v>
      </c>
      <c r="E117" s="29" t="s">
        <v>445</v>
      </c>
      <c r="F117" s="4" t="s">
        <v>1067</v>
      </c>
      <c r="G117" s="16" t="s">
        <v>1139</v>
      </c>
      <c r="H117" s="17">
        <v>45770</v>
      </c>
      <c r="I117" s="17">
        <v>47150</v>
      </c>
      <c r="J117" s="17" t="s">
        <v>1688</v>
      </c>
      <c r="K117" s="17" t="s">
        <v>216</v>
      </c>
      <c r="L117" s="17" t="s">
        <v>224</v>
      </c>
      <c r="M117" s="17" t="s">
        <v>1419</v>
      </c>
      <c r="N117" s="17" t="s">
        <v>1231</v>
      </c>
      <c r="O117" s="17" t="s">
        <v>82</v>
      </c>
      <c r="P117" s="17" t="s">
        <v>1256</v>
      </c>
      <c r="Q117" s="17" t="s">
        <v>1315</v>
      </c>
      <c r="R117" s="18">
        <v>4838677.63</v>
      </c>
      <c r="S117" s="18">
        <v>4838677.63</v>
      </c>
      <c r="T117" s="19">
        <f>Table42[[#This Row],[ESI funds 
(EUR)]]/Table42[[#This Row],[Total eligible expenditure allocated to the operation (EUR)]]</f>
        <v>1</v>
      </c>
    </row>
    <row r="118" spans="1:20" ht="229.5" x14ac:dyDescent="0.25">
      <c r="A118" s="14">
        <v>114</v>
      </c>
      <c r="B118" s="4" t="s">
        <v>1433</v>
      </c>
      <c r="C118" s="4" t="s">
        <v>1434</v>
      </c>
      <c r="D118" s="18" t="s">
        <v>121</v>
      </c>
      <c r="E118" s="29" t="s">
        <v>445</v>
      </c>
      <c r="F118" s="4" t="s">
        <v>1435</v>
      </c>
      <c r="G118" s="16" t="s">
        <v>1436</v>
      </c>
      <c r="H118" s="17">
        <v>45992</v>
      </c>
      <c r="I118" s="17">
        <v>46692</v>
      </c>
      <c r="J118" s="17" t="s">
        <v>1688</v>
      </c>
      <c r="K118" s="17" t="s">
        <v>1437</v>
      </c>
      <c r="L118" s="17" t="s">
        <v>103</v>
      </c>
      <c r="M118" s="17" t="s">
        <v>1378</v>
      </c>
      <c r="N118" s="17" t="s">
        <v>1438</v>
      </c>
      <c r="O118" s="17" t="s">
        <v>82</v>
      </c>
      <c r="P118" s="17" t="s">
        <v>1303</v>
      </c>
      <c r="Q118" s="17" t="s">
        <v>1362</v>
      </c>
      <c r="R118" s="18">
        <v>330348.55</v>
      </c>
      <c r="S118" s="18">
        <v>280796.26</v>
      </c>
      <c r="T118" s="19">
        <f>Table42[[#This Row],[ESI funds 
(EUR)]]/Table42[[#This Row],[Total eligible expenditure allocated to the operation (EUR)]]</f>
        <v>0.84999997729670684</v>
      </c>
    </row>
    <row r="119" spans="1:20" ht="63.75" x14ac:dyDescent="0.25">
      <c r="A119" s="14">
        <v>115</v>
      </c>
      <c r="B119" s="4" t="s">
        <v>1689</v>
      </c>
      <c r="C119" s="4" t="s">
        <v>170</v>
      </c>
      <c r="D119" s="18" t="s">
        <v>121</v>
      </c>
      <c r="E119" s="29" t="s">
        <v>445</v>
      </c>
      <c r="F119" s="4" t="s">
        <v>172</v>
      </c>
      <c r="G119" s="16" t="s">
        <v>174</v>
      </c>
      <c r="H119" s="17">
        <v>46059</v>
      </c>
      <c r="I119" s="17"/>
      <c r="J119" s="17" t="s">
        <v>1688</v>
      </c>
      <c r="K119" s="17"/>
      <c r="L119" s="17"/>
      <c r="M119" s="17"/>
      <c r="N119" s="17"/>
      <c r="O119" s="17" t="s">
        <v>82</v>
      </c>
      <c r="P119" s="17" t="s">
        <v>1303</v>
      </c>
      <c r="Q119" s="17" t="s">
        <v>1362</v>
      </c>
      <c r="R119" s="18">
        <v>35666666.670000002</v>
      </c>
      <c r="S119" s="18">
        <v>19000000</v>
      </c>
      <c r="T119" s="19">
        <f>Table42[[#This Row],[ESI funds 
(EUR)]]/Table42[[#This Row],[Total eligible expenditure allocated to the operation (EUR)]]</f>
        <v>0.53271028032404577</v>
      </c>
    </row>
    <row r="120" spans="1:20" ht="229.5" x14ac:dyDescent="0.25">
      <c r="A120" s="14">
        <v>116</v>
      </c>
      <c r="B120" s="4" t="s">
        <v>238</v>
      </c>
      <c r="C120" s="4" t="s">
        <v>344</v>
      </c>
      <c r="D120" s="18" t="s">
        <v>121</v>
      </c>
      <c r="E120" s="29" t="s">
        <v>196</v>
      </c>
      <c r="F120" s="4" t="s">
        <v>451</v>
      </c>
      <c r="G120" s="16" t="s">
        <v>558</v>
      </c>
      <c r="H120" s="17">
        <v>45621</v>
      </c>
      <c r="I120" s="17">
        <v>46266</v>
      </c>
      <c r="J120" s="17" t="s">
        <v>1688</v>
      </c>
      <c r="K120" s="17" t="s">
        <v>664</v>
      </c>
      <c r="L120" s="17" t="s">
        <v>103</v>
      </c>
      <c r="M120" s="17" t="s">
        <v>1378</v>
      </c>
      <c r="N120" s="17" t="s">
        <v>88</v>
      </c>
      <c r="O120" s="17" t="s">
        <v>82</v>
      </c>
      <c r="P120" s="17" t="s">
        <v>228</v>
      </c>
      <c r="Q120" s="17" t="s">
        <v>230</v>
      </c>
      <c r="R120" s="18">
        <v>4255340.8600000003</v>
      </c>
      <c r="S120" s="18">
        <v>2499999.98</v>
      </c>
      <c r="T120" s="19">
        <f>Table42[[#This Row],[ESI funds 
(EUR)]]/Table42[[#This Row],[Total eligible expenditure allocated to the operation (EUR)]]</f>
        <v>0.58749699783156728</v>
      </c>
    </row>
    <row r="121" spans="1:20" ht="216.75" x14ac:dyDescent="0.25">
      <c r="A121" s="14">
        <v>117</v>
      </c>
      <c r="B121" s="4" t="s">
        <v>239</v>
      </c>
      <c r="C121" s="4" t="s">
        <v>345</v>
      </c>
      <c r="D121" s="18" t="s">
        <v>121</v>
      </c>
      <c r="E121" s="29" t="s">
        <v>196</v>
      </c>
      <c r="F121" s="4" t="s">
        <v>452</v>
      </c>
      <c r="G121" s="16" t="s">
        <v>559</v>
      </c>
      <c r="H121" s="17">
        <v>45621</v>
      </c>
      <c r="I121" s="17">
        <v>45930</v>
      </c>
      <c r="J121" s="17" t="s">
        <v>1690</v>
      </c>
      <c r="K121" s="17" t="s">
        <v>665</v>
      </c>
      <c r="L121" s="17" t="s">
        <v>103</v>
      </c>
      <c r="M121" s="17" t="s">
        <v>1378</v>
      </c>
      <c r="N121" s="17" t="s">
        <v>88</v>
      </c>
      <c r="O121" s="17" t="s">
        <v>82</v>
      </c>
      <c r="P121" s="17" t="s">
        <v>228</v>
      </c>
      <c r="Q121" s="17" t="s">
        <v>230</v>
      </c>
      <c r="R121" s="18">
        <v>1529420</v>
      </c>
      <c r="S121" s="18">
        <v>1299991.7</v>
      </c>
      <c r="T121" s="19">
        <f>Table42[[#This Row],[ESI funds 
(EUR)]]/Table42[[#This Row],[Total eligible expenditure allocated to the operation (EUR)]]</f>
        <v>0.84998999620771265</v>
      </c>
    </row>
    <row r="122" spans="1:20" ht="204" x14ac:dyDescent="0.25">
      <c r="A122" s="14">
        <v>118</v>
      </c>
      <c r="B122" s="4" t="s">
        <v>240</v>
      </c>
      <c r="C122" s="4" t="s">
        <v>346</v>
      </c>
      <c r="D122" s="18" t="s">
        <v>121</v>
      </c>
      <c r="E122" s="29" t="s">
        <v>196</v>
      </c>
      <c r="F122" s="4" t="s">
        <v>453</v>
      </c>
      <c r="G122" s="16" t="s">
        <v>560</v>
      </c>
      <c r="H122" s="17">
        <v>45621</v>
      </c>
      <c r="I122" s="17">
        <v>46296</v>
      </c>
      <c r="J122" s="17" t="s">
        <v>1688</v>
      </c>
      <c r="K122" s="17" t="s">
        <v>666</v>
      </c>
      <c r="L122" s="17" t="s">
        <v>103</v>
      </c>
      <c r="M122" s="17" t="s">
        <v>1378</v>
      </c>
      <c r="N122" s="17" t="s">
        <v>88</v>
      </c>
      <c r="O122" s="17" t="s">
        <v>82</v>
      </c>
      <c r="P122" s="17" t="s">
        <v>228</v>
      </c>
      <c r="Q122" s="17" t="s">
        <v>230</v>
      </c>
      <c r="R122" s="18">
        <v>2500000</v>
      </c>
      <c r="S122" s="18">
        <v>1400000</v>
      </c>
      <c r="T122" s="19">
        <f>Table42[[#This Row],[ESI funds 
(EUR)]]/Table42[[#This Row],[Total eligible expenditure allocated to the operation (EUR)]]</f>
        <v>0.56000000000000005</v>
      </c>
    </row>
    <row r="123" spans="1:20" ht="204" x14ac:dyDescent="0.25">
      <c r="A123" s="14">
        <v>119</v>
      </c>
      <c r="B123" s="4" t="s">
        <v>180</v>
      </c>
      <c r="C123" s="4" t="s">
        <v>189</v>
      </c>
      <c r="D123" s="18" t="s">
        <v>121</v>
      </c>
      <c r="E123" s="29" t="s">
        <v>196</v>
      </c>
      <c r="F123" s="4" t="s">
        <v>199</v>
      </c>
      <c r="G123" s="16" t="s">
        <v>208</v>
      </c>
      <c r="H123" s="17">
        <v>45593</v>
      </c>
      <c r="I123" s="17">
        <v>46006</v>
      </c>
      <c r="J123" s="17" t="s">
        <v>1688</v>
      </c>
      <c r="K123" s="17" t="s">
        <v>217</v>
      </c>
      <c r="L123" s="17" t="s">
        <v>225</v>
      </c>
      <c r="M123" s="17" t="s">
        <v>1388</v>
      </c>
      <c r="N123" s="17" t="s">
        <v>87</v>
      </c>
      <c r="O123" s="17" t="s">
        <v>82</v>
      </c>
      <c r="P123" s="17" t="s">
        <v>228</v>
      </c>
      <c r="Q123" s="17" t="s">
        <v>230</v>
      </c>
      <c r="R123" s="18">
        <v>424158.91</v>
      </c>
      <c r="S123" s="18">
        <v>360535.07</v>
      </c>
      <c r="T123" s="19">
        <f>Table42[[#This Row],[ESI funds 
(EUR)]]/Table42[[#This Row],[Total eligible expenditure allocated to the operation (EUR)]]</f>
        <v>0.84999999174837571</v>
      </c>
    </row>
    <row r="124" spans="1:20" ht="242.25" x14ac:dyDescent="0.25">
      <c r="A124" s="14">
        <v>120</v>
      </c>
      <c r="B124" s="4" t="s">
        <v>186</v>
      </c>
      <c r="C124" s="4" t="s">
        <v>195</v>
      </c>
      <c r="D124" s="18" t="s">
        <v>121</v>
      </c>
      <c r="E124" s="29" t="s">
        <v>196</v>
      </c>
      <c r="F124" s="4" t="s">
        <v>205</v>
      </c>
      <c r="G124" s="16" t="s">
        <v>214</v>
      </c>
      <c r="H124" s="17">
        <v>45595</v>
      </c>
      <c r="I124" s="17">
        <v>46059</v>
      </c>
      <c r="J124" s="17" t="s">
        <v>1688</v>
      </c>
      <c r="K124" s="17" t="s">
        <v>223</v>
      </c>
      <c r="L124" s="17" t="s">
        <v>225</v>
      </c>
      <c r="M124" s="17" t="s">
        <v>1388</v>
      </c>
      <c r="N124" s="17" t="s">
        <v>87</v>
      </c>
      <c r="O124" s="17" t="s">
        <v>82</v>
      </c>
      <c r="P124" s="17" t="s">
        <v>228</v>
      </c>
      <c r="Q124" s="17" t="s">
        <v>230</v>
      </c>
      <c r="R124" s="18">
        <v>1176442.5</v>
      </c>
      <c r="S124" s="18">
        <v>999976.12</v>
      </c>
      <c r="T124" s="19">
        <f>Table42[[#This Row],[ESI funds 
(EUR)]]/Table42[[#This Row],[Total eligible expenditure allocated to the operation (EUR)]]</f>
        <v>0.84999999574989848</v>
      </c>
    </row>
    <row r="125" spans="1:20" ht="178.5" x14ac:dyDescent="0.25">
      <c r="A125" s="14">
        <v>121</v>
      </c>
      <c r="B125" s="4" t="s">
        <v>325</v>
      </c>
      <c r="C125" s="4" t="s">
        <v>429</v>
      </c>
      <c r="D125" s="18" t="s">
        <v>121</v>
      </c>
      <c r="E125" s="29" t="s">
        <v>196</v>
      </c>
      <c r="F125" s="4" t="s">
        <v>538</v>
      </c>
      <c r="G125" s="16" t="s">
        <v>645</v>
      </c>
      <c r="H125" s="17">
        <v>45674</v>
      </c>
      <c r="I125" s="17">
        <v>46035</v>
      </c>
      <c r="J125" s="17" t="s">
        <v>1688</v>
      </c>
      <c r="K125" s="17" t="s">
        <v>700</v>
      </c>
      <c r="L125" s="17" t="s">
        <v>225</v>
      </c>
      <c r="M125" s="17" t="s">
        <v>1388</v>
      </c>
      <c r="N125" s="17" t="s">
        <v>87</v>
      </c>
      <c r="O125" s="17" t="s">
        <v>82</v>
      </c>
      <c r="P125" s="17" t="s">
        <v>228</v>
      </c>
      <c r="Q125" s="17" t="s">
        <v>230</v>
      </c>
      <c r="R125" s="18">
        <v>408397.9</v>
      </c>
      <c r="S125" s="18">
        <v>347138.2</v>
      </c>
      <c r="T125" s="19">
        <f>Table42[[#This Row],[ESI funds 
(EUR)]]/Table42[[#This Row],[Total eligible expenditure allocated to the operation (EUR)]]</f>
        <v>0.84999996327111371</v>
      </c>
    </row>
    <row r="126" spans="1:20" ht="204" x14ac:dyDescent="0.25">
      <c r="A126" s="14">
        <v>122</v>
      </c>
      <c r="B126" s="4" t="s">
        <v>931</v>
      </c>
      <c r="C126" s="4" t="s">
        <v>1000</v>
      </c>
      <c r="D126" s="18" t="s">
        <v>121</v>
      </c>
      <c r="E126" s="29" t="s">
        <v>196</v>
      </c>
      <c r="F126" s="4" t="s">
        <v>1064</v>
      </c>
      <c r="G126" s="16" t="s">
        <v>1136</v>
      </c>
      <c r="H126" s="17">
        <v>45755</v>
      </c>
      <c r="I126" s="17">
        <v>46068</v>
      </c>
      <c r="J126" s="17" t="s">
        <v>1688</v>
      </c>
      <c r="K126" s="17" t="s">
        <v>1202</v>
      </c>
      <c r="L126" s="17" t="s">
        <v>225</v>
      </c>
      <c r="M126" s="17" t="s">
        <v>1388</v>
      </c>
      <c r="N126" s="17" t="s">
        <v>87</v>
      </c>
      <c r="O126" s="17" t="s">
        <v>82</v>
      </c>
      <c r="P126" s="17" t="s">
        <v>228</v>
      </c>
      <c r="Q126" s="17" t="s">
        <v>230</v>
      </c>
      <c r="R126" s="18">
        <v>429913.07</v>
      </c>
      <c r="S126" s="18">
        <v>365000</v>
      </c>
      <c r="T126" s="19">
        <f>Table42[[#This Row],[ESI funds 
(EUR)]]/Table42[[#This Row],[Total eligible expenditure allocated to the operation (EUR)]]</f>
        <v>0.84900884730022275</v>
      </c>
    </row>
    <row r="127" spans="1:20" ht="216.75" x14ac:dyDescent="0.25">
      <c r="A127" s="14">
        <v>123</v>
      </c>
      <c r="B127" s="4" t="s">
        <v>932</v>
      </c>
      <c r="C127" s="4" t="s">
        <v>1001</v>
      </c>
      <c r="D127" s="18" t="s">
        <v>121</v>
      </c>
      <c r="E127" s="29" t="s">
        <v>196</v>
      </c>
      <c r="F127" s="4" t="s">
        <v>1065</v>
      </c>
      <c r="G127" s="16" t="s">
        <v>1137</v>
      </c>
      <c r="H127" s="17">
        <v>45756</v>
      </c>
      <c r="I127" s="17">
        <v>46089</v>
      </c>
      <c r="J127" s="17" t="s">
        <v>1688</v>
      </c>
      <c r="K127" s="17" t="s">
        <v>1203</v>
      </c>
      <c r="L127" s="17" t="s">
        <v>225</v>
      </c>
      <c r="M127" s="17" t="s">
        <v>1388</v>
      </c>
      <c r="N127" s="17" t="s">
        <v>87</v>
      </c>
      <c r="O127" s="17" t="s">
        <v>82</v>
      </c>
      <c r="P127" s="17" t="s">
        <v>228</v>
      </c>
      <c r="Q127" s="17" t="s">
        <v>230</v>
      </c>
      <c r="R127" s="18">
        <v>666239.14</v>
      </c>
      <c r="S127" s="18">
        <v>566303.26</v>
      </c>
      <c r="T127" s="19">
        <f>Table42[[#This Row],[ESI funds 
(EUR)]]/Table42[[#This Row],[Total eligible expenditure allocated to the operation (EUR)]]</f>
        <v>0.84999998649133701</v>
      </c>
    </row>
    <row r="128" spans="1:20" ht="229.5" x14ac:dyDescent="0.25">
      <c r="A128" s="14">
        <v>124</v>
      </c>
      <c r="B128" s="4" t="s">
        <v>981</v>
      </c>
      <c r="C128" s="4" t="s">
        <v>1045</v>
      </c>
      <c r="D128" s="18" t="s">
        <v>121</v>
      </c>
      <c r="E128" s="29" t="s">
        <v>196</v>
      </c>
      <c r="F128" s="4" t="s">
        <v>1114</v>
      </c>
      <c r="G128" s="16" t="s">
        <v>1185</v>
      </c>
      <c r="H128" s="17">
        <v>45848</v>
      </c>
      <c r="I128" s="17">
        <v>46193</v>
      </c>
      <c r="J128" s="17" t="s">
        <v>1688</v>
      </c>
      <c r="K128" s="17" t="s">
        <v>1226</v>
      </c>
      <c r="L128" s="17" t="s">
        <v>225</v>
      </c>
      <c r="M128" s="17" t="s">
        <v>1388</v>
      </c>
      <c r="N128" s="17" t="s">
        <v>87</v>
      </c>
      <c r="O128" s="17" t="s">
        <v>82</v>
      </c>
      <c r="P128" s="17" t="s">
        <v>228</v>
      </c>
      <c r="Q128" s="17" t="s">
        <v>230</v>
      </c>
      <c r="R128" s="18">
        <v>1094602.58</v>
      </c>
      <c r="S128" s="18">
        <v>930412.19</v>
      </c>
      <c r="T128" s="19">
        <f>Table42[[#This Row],[ESI funds 
(EUR)]]/Table42[[#This Row],[Total eligible expenditure allocated to the operation (EUR)]]</f>
        <v>0.84999999725927911</v>
      </c>
    </row>
    <row r="129" spans="1:20" ht="216.75" x14ac:dyDescent="0.25">
      <c r="A129" s="14">
        <v>125</v>
      </c>
      <c r="B129" s="4" t="s">
        <v>988</v>
      </c>
      <c r="C129" s="4" t="s">
        <v>1050</v>
      </c>
      <c r="D129" s="18" t="s">
        <v>121</v>
      </c>
      <c r="E129" s="29" t="s">
        <v>196</v>
      </c>
      <c r="F129" s="4" t="s">
        <v>1121</v>
      </c>
      <c r="G129" s="16" t="s">
        <v>1192</v>
      </c>
      <c r="H129" s="17">
        <v>45867</v>
      </c>
      <c r="I129" s="17">
        <v>46178</v>
      </c>
      <c r="J129" s="17" t="s">
        <v>1688</v>
      </c>
      <c r="K129" s="17" t="s">
        <v>1227</v>
      </c>
      <c r="L129" s="17" t="s">
        <v>225</v>
      </c>
      <c r="M129" s="17" t="s">
        <v>1388</v>
      </c>
      <c r="N129" s="17" t="s">
        <v>87</v>
      </c>
      <c r="O129" s="17" t="s">
        <v>82</v>
      </c>
      <c r="P129" s="17" t="s">
        <v>228</v>
      </c>
      <c r="Q129" s="17" t="s">
        <v>230</v>
      </c>
      <c r="R129" s="18">
        <v>924549.63</v>
      </c>
      <c r="S129" s="18">
        <v>783880.94</v>
      </c>
      <c r="T129" s="19">
        <f>Table42[[#This Row],[ESI funds 
(EUR)]]/Table42[[#This Row],[Total eligible expenditure allocated to the operation (EUR)]]</f>
        <v>0.84785166157061786</v>
      </c>
    </row>
    <row r="130" spans="1:20" ht="178.5" x14ac:dyDescent="0.25">
      <c r="A130" s="14">
        <v>126</v>
      </c>
      <c r="B130" s="4" t="s">
        <v>993</v>
      </c>
      <c r="C130" s="4" t="s">
        <v>1054</v>
      </c>
      <c r="D130" s="18" t="s">
        <v>121</v>
      </c>
      <c r="E130" s="29" t="s">
        <v>196</v>
      </c>
      <c r="F130" s="4" t="s">
        <v>1126</v>
      </c>
      <c r="G130" s="16" t="s">
        <v>1197</v>
      </c>
      <c r="H130" s="17">
        <v>45891</v>
      </c>
      <c r="I130" s="17">
        <v>46340</v>
      </c>
      <c r="J130" s="17" t="s">
        <v>1688</v>
      </c>
      <c r="K130" s="17" t="s">
        <v>1230</v>
      </c>
      <c r="L130" s="17" t="s">
        <v>225</v>
      </c>
      <c r="M130" s="17" t="s">
        <v>1388</v>
      </c>
      <c r="N130" s="17" t="s">
        <v>1250</v>
      </c>
      <c r="O130" s="17" t="s">
        <v>82</v>
      </c>
      <c r="P130" s="17" t="s">
        <v>228</v>
      </c>
      <c r="Q130" s="17" t="s">
        <v>230</v>
      </c>
      <c r="R130" s="18">
        <v>988552.12</v>
      </c>
      <c r="S130" s="18">
        <v>840269.3</v>
      </c>
      <c r="T130" s="19">
        <f>Table42[[#This Row],[ESI funds 
(EUR)]]/Table42[[#This Row],[Total eligible expenditure allocated to the operation (EUR)]]</f>
        <v>0.84999999797683912</v>
      </c>
    </row>
    <row r="131" spans="1:20" ht="204" x14ac:dyDescent="0.25">
      <c r="A131" s="14">
        <v>127</v>
      </c>
      <c r="B131" s="4" t="s">
        <v>1439</v>
      </c>
      <c r="C131" s="4" t="s">
        <v>1440</v>
      </c>
      <c r="D131" s="18" t="s">
        <v>121</v>
      </c>
      <c r="E131" s="29" t="s">
        <v>196</v>
      </c>
      <c r="F131" s="4" t="s">
        <v>1441</v>
      </c>
      <c r="G131" s="16" t="s">
        <v>1442</v>
      </c>
      <c r="H131" s="17">
        <v>45902</v>
      </c>
      <c r="I131" s="17">
        <v>46645</v>
      </c>
      <c r="J131" s="17" t="s">
        <v>1688</v>
      </c>
      <c r="K131" s="17" t="s">
        <v>1443</v>
      </c>
      <c r="L131" s="17" t="s">
        <v>110</v>
      </c>
      <c r="M131" s="17" t="s">
        <v>1383</v>
      </c>
      <c r="N131" s="17" t="s">
        <v>87</v>
      </c>
      <c r="O131" s="17" t="s">
        <v>82</v>
      </c>
      <c r="P131" s="17" t="s">
        <v>228</v>
      </c>
      <c r="Q131" s="17" t="s">
        <v>230</v>
      </c>
      <c r="R131" s="18">
        <v>1381200</v>
      </c>
      <c r="S131" s="18">
        <v>1000000</v>
      </c>
      <c r="T131" s="19">
        <f>Table42[[#This Row],[ESI funds 
(EUR)]]/Table42[[#This Row],[Total eligible expenditure allocated to the operation (EUR)]]</f>
        <v>0.72400810889081957</v>
      </c>
    </row>
    <row r="132" spans="1:20" ht="178.5" x14ac:dyDescent="0.25">
      <c r="A132" s="14">
        <v>128</v>
      </c>
      <c r="B132" s="4" t="s">
        <v>1444</v>
      </c>
      <c r="C132" s="4" t="s">
        <v>1445</v>
      </c>
      <c r="D132" s="18" t="s">
        <v>121</v>
      </c>
      <c r="E132" s="29" t="s">
        <v>196</v>
      </c>
      <c r="F132" s="4" t="s">
        <v>1446</v>
      </c>
      <c r="G132" s="16" t="s">
        <v>1447</v>
      </c>
      <c r="H132" s="17">
        <v>45930</v>
      </c>
      <c r="I132" s="17">
        <v>46478</v>
      </c>
      <c r="J132" s="17" t="s">
        <v>1688</v>
      </c>
      <c r="K132" s="17" t="s">
        <v>673</v>
      </c>
      <c r="L132" s="17" t="s">
        <v>225</v>
      </c>
      <c r="M132" s="17" t="s">
        <v>1388</v>
      </c>
      <c r="N132" s="17" t="s">
        <v>87</v>
      </c>
      <c r="O132" s="17" t="s">
        <v>82</v>
      </c>
      <c r="P132" s="17" t="s">
        <v>228</v>
      </c>
      <c r="Q132" s="17" t="s">
        <v>230</v>
      </c>
      <c r="R132" s="18">
        <v>283572.75</v>
      </c>
      <c r="S132" s="18">
        <v>241036.83</v>
      </c>
      <c r="T132" s="19">
        <f>Table42[[#This Row],[ESI funds 
(EUR)]]/Table42[[#This Row],[Total eligible expenditure allocated to the operation (EUR)]]</f>
        <v>0.84999997355176049</v>
      </c>
    </row>
    <row r="133" spans="1:20" ht="216.75" x14ac:dyDescent="0.25">
      <c r="A133" s="14">
        <v>129</v>
      </c>
      <c r="B133" s="4" t="s">
        <v>181</v>
      </c>
      <c r="C133" s="4" t="s">
        <v>190</v>
      </c>
      <c r="D133" s="18" t="s">
        <v>121</v>
      </c>
      <c r="E133" s="29" t="s">
        <v>196</v>
      </c>
      <c r="F133" s="4" t="s">
        <v>200</v>
      </c>
      <c r="G133" s="16" t="s">
        <v>209</v>
      </c>
      <c r="H133" s="17">
        <v>45593</v>
      </c>
      <c r="I133" s="17">
        <v>45779</v>
      </c>
      <c r="J133" s="17" t="s">
        <v>1690</v>
      </c>
      <c r="K133" s="17" t="s">
        <v>218</v>
      </c>
      <c r="L133" s="17" t="s">
        <v>111</v>
      </c>
      <c r="M133" s="17" t="s">
        <v>1382</v>
      </c>
      <c r="N133" s="17" t="s">
        <v>86</v>
      </c>
      <c r="O133" s="17" t="s">
        <v>82</v>
      </c>
      <c r="P133" s="17" t="s">
        <v>228</v>
      </c>
      <c r="Q133" s="17" t="s">
        <v>230</v>
      </c>
      <c r="R133" s="18">
        <v>370034.57</v>
      </c>
      <c r="S133" s="18">
        <v>314529.38</v>
      </c>
      <c r="T133" s="19">
        <f>Table42[[#This Row],[ESI funds 
(EUR)]]/Table42[[#This Row],[Total eligible expenditure allocated to the operation (EUR)]]</f>
        <v>0.84999998783897401</v>
      </c>
    </row>
    <row r="134" spans="1:20" ht="229.5" x14ac:dyDescent="0.25">
      <c r="A134" s="14">
        <v>130</v>
      </c>
      <c r="B134" s="4" t="s">
        <v>182</v>
      </c>
      <c r="C134" s="4" t="s">
        <v>191</v>
      </c>
      <c r="D134" s="18" t="s">
        <v>121</v>
      </c>
      <c r="E134" s="29" t="s">
        <v>196</v>
      </c>
      <c r="F134" s="4" t="s">
        <v>201</v>
      </c>
      <c r="G134" s="16" t="s">
        <v>210</v>
      </c>
      <c r="H134" s="17">
        <v>45593</v>
      </c>
      <c r="I134" s="17">
        <v>46003</v>
      </c>
      <c r="J134" s="17" t="s">
        <v>1690</v>
      </c>
      <c r="K134" s="17" t="s">
        <v>219</v>
      </c>
      <c r="L134" s="17" t="s">
        <v>111</v>
      </c>
      <c r="M134" s="17" t="s">
        <v>1382</v>
      </c>
      <c r="N134" s="17" t="s">
        <v>86</v>
      </c>
      <c r="O134" s="17" t="s">
        <v>82</v>
      </c>
      <c r="P134" s="17" t="s">
        <v>228</v>
      </c>
      <c r="Q134" s="17" t="s">
        <v>230</v>
      </c>
      <c r="R134" s="18">
        <v>994267.18</v>
      </c>
      <c r="S134" s="18">
        <v>752347.69</v>
      </c>
      <c r="T134" s="19">
        <f>Table42[[#This Row],[ESI funds 
(EUR)]]/Table42[[#This Row],[Total eligible expenditure allocated to the operation (EUR)]]</f>
        <v>0.75668563252786836</v>
      </c>
    </row>
    <row r="135" spans="1:20" ht="191.25" x14ac:dyDescent="0.25">
      <c r="A135" s="14">
        <v>131</v>
      </c>
      <c r="B135" s="4" t="s">
        <v>183</v>
      </c>
      <c r="C135" s="4" t="s">
        <v>192</v>
      </c>
      <c r="D135" s="18" t="s">
        <v>121</v>
      </c>
      <c r="E135" s="29" t="s">
        <v>196</v>
      </c>
      <c r="F135" s="4" t="s">
        <v>202</v>
      </c>
      <c r="G135" s="16" t="s">
        <v>211</v>
      </c>
      <c r="H135" s="17">
        <v>45593</v>
      </c>
      <c r="I135" s="17">
        <v>46053</v>
      </c>
      <c r="J135" s="17" t="s">
        <v>1688</v>
      </c>
      <c r="K135" s="17" t="s">
        <v>220</v>
      </c>
      <c r="L135" s="17" t="s">
        <v>111</v>
      </c>
      <c r="M135" s="17" t="s">
        <v>1382</v>
      </c>
      <c r="N135" s="17" t="s">
        <v>86</v>
      </c>
      <c r="O135" s="17" t="s">
        <v>82</v>
      </c>
      <c r="P135" s="17" t="s">
        <v>228</v>
      </c>
      <c r="Q135" s="17" t="s">
        <v>230</v>
      </c>
      <c r="R135" s="18">
        <v>705678.56</v>
      </c>
      <c r="S135" s="18">
        <v>478500.15</v>
      </c>
      <c r="T135" s="19">
        <f>Table42[[#This Row],[ESI funds 
(EUR)]]/Table42[[#This Row],[Total eligible expenditure allocated to the operation (EUR)]]</f>
        <v>0.67807097611127642</v>
      </c>
    </row>
    <row r="136" spans="1:20" ht="165.75" x14ac:dyDescent="0.25">
      <c r="A136" s="14">
        <v>132</v>
      </c>
      <c r="B136" s="4" t="s">
        <v>184</v>
      </c>
      <c r="C136" s="4" t="s">
        <v>193</v>
      </c>
      <c r="D136" s="18" t="s">
        <v>121</v>
      </c>
      <c r="E136" s="29" t="s">
        <v>196</v>
      </c>
      <c r="F136" s="4" t="s">
        <v>203</v>
      </c>
      <c r="G136" s="16" t="s">
        <v>212</v>
      </c>
      <c r="H136" s="17">
        <v>45593</v>
      </c>
      <c r="I136" s="17">
        <v>46296</v>
      </c>
      <c r="J136" s="17" t="s">
        <v>1688</v>
      </c>
      <c r="K136" s="17" t="s">
        <v>221</v>
      </c>
      <c r="L136" s="17" t="s">
        <v>111</v>
      </c>
      <c r="M136" s="17" t="s">
        <v>1382</v>
      </c>
      <c r="N136" s="17" t="s">
        <v>86</v>
      </c>
      <c r="O136" s="17" t="s">
        <v>82</v>
      </c>
      <c r="P136" s="17" t="s">
        <v>228</v>
      </c>
      <c r="Q136" s="17" t="s">
        <v>230</v>
      </c>
      <c r="R136" s="18">
        <v>1494229.64</v>
      </c>
      <c r="S136" s="18">
        <v>945450.3</v>
      </c>
      <c r="T136" s="19">
        <f>Table42[[#This Row],[ESI funds 
(EUR)]]/Table42[[#This Row],[Total eligible expenditure allocated to the operation (EUR)]]</f>
        <v>0.63273426968026159</v>
      </c>
    </row>
    <row r="137" spans="1:20" ht="204" x14ac:dyDescent="0.25">
      <c r="A137" s="14">
        <v>133</v>
      </c>
      <c r="B137" s="4" t="s">
        <v>922</v>
      </c>
      <c r="C137" s="4" t="s">
        <v>994</v>
      </c>
      <c r="D137" s="18" t="s">
        <v>121</v>
      </c>
      <c r="E137" s="29" t="s">
        <v>196</v>
      </c>
      <c r="F137" s="4" t="s">
        <v>1055</v>
      </c>
      <c r="G137" s="16" t="s">
        <v>1127</v>
      </c>
      <c r="H137" s="17">
        <v>45750</v>
      </c>
      <c r="I137" s="17">
        <v>46121</v>
      </c>
      <c r="J137" s="17" t="s">
        <v>1688</v>
      </c>
      <c r="K137" s="17" t="s">
        <v>1198</v>
      </c>
      <c r="L137" s="17" t="s">
        <v>111</v>
      </c>
      <c r="M137" s="17" t="s">
        <v>1382</v>
      </c>
      <c r="N137" s="17" t="s">
        <v>86</v>
      </c>
      <c r="O137" s="17" t="s">
        <v>82</v>
      </c>
      <c r="P137" s="17" t="s">
        <v>228</v>
      </c>
      <c r="Q137" s="17" t="s">
        <v>230</v>
      </c>
      <c r="R137" s="18">
        <v>1209452.02</v>
      </c>
      <c r="S137" s="18">
        <v>1026799.46</v>
      </c>
      <c r="T137" s="19">
        <f>Table42[[#This Row],[ESI funds 
(EUR)]]/Table42[[#This Row],[Total eligible expenditure allocated to the operation (EUR)]]</f>
        <v>0.84897907731800715</v>
      </c>
    </row>
    <row r="138" spans="1:20" ht="204" x14ac:dyDescent="0.25">
      <c r="A138" s="14">
        <v>134</v>
      </c>
      <c r="B138" s="4" t="s">
        <v>329</v>
      </c>
      <c r="C138" s="4" t="s">
        <v>5</v>
      </c>
      <c r="D138" s="18" t="s">
        <v>121</v>
      </c>
      <c r="E138" s="29" t="s">
        <v>196</v>
      </c>
      <c r="F138" s="4" t="s">
        <v>542</v>
      </c>
      <c r="G138" s="16" t="s">
        <v>649</v>
      </c>
      <c r="H138" s="17">
        <v>45705</v>
      </c>
      <c r="I138" s="17">
        <v>46175</v>
      </c>
      <c r="J138" s="17" t="s">
        <v>1688</v>
      </c>
      <c r="K138" s="17" t="s">
        <v>161</v>
      </c>
      <c r="L138" s="17" t="s">
        <v>111</v>
      </c>
      <c r="M138" s="17" t="s">
        <v>1382</v>
      </c>
      <c r="N138" s="17" t="s">
        <v>86</v>
      </c>
      <c r="O138" s="17" t="s">
        <v>82</v>
      </c>
      <c r="P138" s="17" t="s">
        <v>228</v>
      </c>
      <c r="Q138" s="17" t="s">
        <v>230</v>
      </c>
      <c r="R138" s="18">
        <v>4178987.81</v>
      </c>
      <c r="S138" s="18">
        <v>2380000</v>
      </c>
      <c r="T138" s="19">
        <f>Table42[[#This Row],[ESI funds 
(EUR)]]/Table42[[#This Row],[Total eligible expenditure allocated to the operation (EUR)]]</f>
        <v>0.56951589911433598</v>
      </c>
    </row>
    <row r="139" spans="1:20" ht="191.25" x14ac:dyDescent="0.25">
      <c r="A139" s="14">
        <v>135</v>
      </c>
      <c r="B139" s="4" t="s">
        <v>333</v>
      </c>
      <c r="C139" s="4" t="s">
        <v>436</v>
      </c>
      <c r="D139" s="18" t="s">
        <v>121</v>
      </c>
      <c r="E139" s="29" t="s">
        <v>196</v>
      </c>
      <c r="F139" s="4" t="s">
        <v>546</v>
      </c>
      <c r="G139" s="16" t="s">
        <v>653</v>
      </c>
      <c r="H139" s="17">
        <v>45723</v>
      </c>
      <c r="I139" s="17">
        <v>46022</v>
      </c>
      <c r="J139" s="17" t="s">
        <v>1688</v>
      </c>
      <c r="K139" s="17" t="s">
        <v>707</v>
      </c>
      <c r="L139" s="17" t="s">
        <v>111</v>
      </c>
      <c r="M139" s="17" t="s">
        <v>1382</v>
      </c>
      <c r="N139" s="17" t="s">
        <v>86</v>
      </c>
      <c r="O139" s="17" t="s">
        <v>82</v>
      </c>
      <c r="P139" s="17" t="s">
        <v>228</v>
      </c>
      <c r="Q139" s="17" t="s">
        <v>230</v>
      </c>
      <c r="R139" s="18">
        <v>586997.09</v>
      </c>
      <c r="S139" s="18">
        <v>316978.42</v>
      </c>
      <c r="T139" s="19">
        <f>Table42[[#This Row],[ESI funds 
(EUR)]]/Table42[[#This Row],[Total eligible expenditure allocated to the operation (EUR)]]</f>
        <v>0.53999998534916072</v>
      </c>
    </row>
    <row r="140" spans="1:20" ht="216.75" x14ac:dyDescent="0.25">
      <c r="A140" s="14">
        <v>136</v>
      </c>
      <c r="B140" s="4" t="s">
        <v>233</v>
      </c>
      <c r="C140" s="4" t="s">
        <v>340</v>
      </c>
      <c r="D140" s="18" t="s">
        <v>121</v>
      </c>
      <c r="E140" s="29" t="s">
        <v>196</v>
      </c>
      <c r="F140" s="4" t="s">
        <v>446</v>
      </c>
      <c r="G140" s="16" t="s">
        <v>553</v>
      </c>
      <c r="H140" s="17">
        <v>45611</v>
      </c>
      <c r="I140" s="17">
        <v>46022</v>
      </c>
      <c r="J140" s="17" t="s">
        <v>1688</v>
      </c>
      <c r="K140" s="17" t="s">
        <v>660</v>
      </c>
      <c r="L140" s="17" t="s">
        <v>112</v>
      </c>
      <c r="M140" s="17" t="s">
        <v>1380</v>
      </c>
      <c r="N140" s="17" t="s">
        <v>86</v>
      </c>
      <c r="O140" s="17" t="s">
        <v>82</v>
      </c>
      <c r="P140" s="17" t="s">
        <v>228</v>
      </c>
      <c r="Q140" s="17" t="s">
        <v>230</v>
      </c>
      <c r="R140" s="18">
        <v>451954.96</v>
      </c>
      <c r="S140" s="18">
        <v>384161.71</v>
      </c>
      <c r="T140" s="19">
        <f>Table42[[#This Row],[ESI funds 
(EUR)]]/Table42[[#This Row],[Total eligible expenditure allocated to the operation (EUR)]]</f>
        <v>0.84999998672434085</v>
      </c>
    </row>
    <row r="141" spans="1:20" ht="216.75" x14ac:dyDescent="0.25">
      <c r="A141" s="14">
        <v>137</v>
      </c>
      <c r="B141" s="4" t="s">
        <v>234</v>
      </c>
      <c r="C141" s="4" t="s">
        <v>341</v>
      </c>
      <c r="D141" s="18" t="s">
        <v>121</v>
      </c>
      <c r="E141" s="29" t="s">
        <v>196</v>
      </c>
      <c r="F141" s="4" t="s">
        <v>447</v>
      </c>
      <c r="G141" s="16" t="s">
        <v>554</v>
      </c>
      <c r="H141" s="17">
        <v>45611</v>
      </c>
      <c r="I141" s="17">
        <v>46200</v>
      </c>
      <c r="J141" s="17" t="s">
        <v>1688</v>
      </c>
      <c r="K141" s="17" t="s">
        <v>661</v>
      </c>
      <c r="L141" s="17" t="s">
        <v>112</v>
      </c>
      <c r="M141" s="17" t="s">
        <v>1380</v>
      </c>
      <c r="N141" s="17" t="s">
        <v>86</v>
      </c>
      <c r="O141" s="17" t="s">
        <v>82</v>
      </c>
      <c r="P141" s="17" t="s">
        <v>228</v>
      </c>
      <c r="Q141" s="17" t="s">
        <v>230</v>
      </c>
      <c r="R141" s="18">
        <v>1301889.6100000001</v>
      </c>
      <c r="S141" s="18">
        <v>892500</v>
      </c>
      <c r="T141" s="19">
        <f>Table42[[#This Row],[ESI funds 
(EUR)]]/Table42[[#This Row],[Total eligible expenditure allocated to the operation (EUR)]]</f>
        <v>0.68554199460889775</v>
      </c>
    </row>
    <row r="142" spans="1:20" ht="204" x14ac:dyDescent="0.25">
      <c r="A142" s="14">
        <v>138</v>
      </c>
      <c r="B142" s="4" t="s">
        <v>235</v>
      </c>
      <c r="C142" s="4" t="s">
        <v>342</v>
      </c>
      <c r="D142" s="18" t="s">
        <v>121</v>
      </c>
      <c r="E142" s="29" t="s">
        <v>196</v>
      </c>
      <c r="F142" s="4" t="s">
        <v>448</v>
      </c>
      <c r="G142" s="16" t="s">
        <v>555</v>
      </c>
      <c r="H142" s="17">
        <v>45611</v>
      </c>
      <c r="I142" s="17">
        <v>46142</v>
      </c>
      <c r="J142" s="17" t="s">
        <v>1688</v>
      </c>
      <c r="K142" s="17" t="s">
        <v>662</v>
      </c>
      <c r="L142" s="17" t="s">
        <v>112</v>
      </c>
      <c r="M142" s="17" t="s">
        <v>1380</v>
      </c>
      <c r="N142" s="17" t="s">
        <v>86</v>
      </c>
      <c r="O142" s="17" t="s">
        <v>82</v>
      </c>
      <c r="P142" s="17" t="s">
        <v>228</v>
      </c>
      <c r="Q142" s="17" t="s">
        <v>230</v>
      </c>
      <c r="R142" s="18">
        <v>1000000</v>
      </c>
      <c r="S142" s="18">
        <v>850000</v>
      </c>
      <c r="T142" s="19">
        <f>Table42[[#This Row],[ESI funds 
(EUR)]]/Table42[[#This Row],[Total eligible expenditure allocated to the operation (EUR)]]</f>
        <v>0.85</v>
      </c>
    </row>
    <row r="143" spans="1:20" ht="229.5" x14ac:dyDescent="0.25">
      <c r="A143" s="14">
        <v>139</v>
      </c>
      <c r="B143" s="4" t="s">
        <v>236</v>
      </c>
      <c r="C143" s="4" t="s">
        <v>343</v>
      </c>
      <c r="D143" s="18" t="s">
        <v>121</v>
      </c>
      <c r="E143" s="29" t="s">
        <v>196</v>
      </c>
      <c r="F143" s="4" t="s">
        <v>449</v>
      </c>
      <c r="G143" s="16" t="s">
        <v>556</v>
      </c>
      <c r="H143" s="17">
        <v>45611</v>
      </c>
      <c r="I143" s="17">
        <v>46208</v>
      </c>
      <c r="J143" s="17" t="s">
        <v>1688</v>
      </c>
      <c r="K143" s="17" t="s">
        <v>663</v>
      </c>
      <c r="L143" s="17" t="s">
        <v>112</v>
      </c>
      <c r="M143" s="17" t="s">
        <v>1380</v>
      </c>
      <c r="N143" s="17" t="s">
        <v>86</v>
      </c>
      <c r="O143" s="17" t="s">
        <v>82</v>
      </c>
      <c r="P143" s="17" t="s">
        <v>228</v>
      </c>
      <c r="Q143" s="17" t="s">
        <v>230</v>
      </c>
      <c r="R143" s="18">
        <v>1201939.7</v>
      </c>
      <c r="S143" s="18">
        <v>1020002.63</v>
      </c>
      <c r="T143" s="19">
        <f>Table42[[#This Row],[ESI funds 
(EUR)]]/Table42[[#This Row],[Total eligible expenditure allocated to the operation (EUR)]]</f>
        <v>0.8486304512614069</v>
      </c>
    </row>
    <row r="144" spans="1:20" ht="127.5" x14ac:dyDescent="0.25">
      <c r="A144" s="14">
        <v>140</v>
      </c>
      <c r="B144" s="4" t="s">
        <v>237</v>
      </c>
      <c r="C144" s="4" t="s">
        <v>19</v>
      </c>
      <c r="D144" s="18" t="s">
        <v>121</v>
      </c>
      <c r="E144" s="29" t="s">
        <v>196</v>
      </c>
      <c r="F144" s="4" t="s">
        <v>450</v>
      </c>
      <c r="G144" s="16" t="s">
        <v>557</v>
      </c>
      <c r="H144" s="17">
        <v>45611</v>
      </c>
      <c r="I144" s="17">
        <v>46476</v>
      </c>
      <c r="J144" s="17" t="s">
        <v>1688</v>
      </c>
      <c r="K144" s="17" t="s">
        <v>162</v>
      </c>
      <c r="L144" s="17" t="s">
        <v>112</v>
      </c>
      <c r="M144" s="17" t="s">
        <v>1380</v>
      </c>
      <c r="N144" s="17" t="s">
        <v>86</v>
      </c>
      <c r="O144" s="17" t="s">
        <v>82</v>
      </c>
      <c r="P144" s="17" t="s">
        <v>228</v>
      </c>
      <c r="Q144" s="17" t="s">
        <v>230</v>
      </c>
      <c r="R144" s="18">
        <v>4694856.67</v>
      </c>
      <c r="S144" s="18">
        <v>3895601.6</v>
      </c>
      <c r="T144" s="19">
        <f>Table42[[#This Row],[ESI funds 
(EUR)]]/Table42[[#This Row],[Total eligible expenditure allocated to the operation (EUR)]]</f>
        <v>0.82975943118621343</v>
      </c>
    </row>
    <row r="145" spans="1:20" ht="165.75" x14ac:dyDescent="0.25">
      <c r="A145" s="14">
        <v>141</v>
      </c>
      <c r="B145" s="4" t="s">
        <v>927</v>
      </c>
      <c r="C145" s="4" t="s">
        <v>996</v>
      </c>
      <c r="D145" s="18" t="s">
        <v>121</v>
      </c>
      <c r="E145" s="29" t="s">
        <v>196</v>
      </c>
      <c r="F145" s="4" t="s">
        <v>1060</v>
      </c>
      <c r="G145" s="16" t="s">
        <v>1132</v>
      </c>
      <c r="H145" s="17">
        <v>45751</v>
      </c>
      <c r="I145" s="17">
        <v>46174</v>
      </c>
      <c r="J145" s="17" t="s">
        <v>1688</v>
      </c>
      <c r="K145" s="17" t="s">
        <v>1199</v>
      </c>
      <c r="L145" s="17" t="s">
        <v>106</v>
      </c>
      <c r="M145" s="17" t="s">
        <v>1377</v>
      </c>
      <c r="N145" s="17" t="s">
        <v>86</v>
      </c>
      <c r="O145" s="17" t="s">
        <v>82</v>
      </c>
      <c r="P145" s="17" t="s">
        <v>228</v>
      </c>
      <c r="Q145" s="17" t="s">
        <v>230</v>
      </c>
      <c r="R145" s="18">
        <v>1874812.33</v>
      </c>
      <c r="S145" s="18">
        <v>929060</v>
      </c>
      <c r="T145" s="19">
        <f>Table42[[#This Row],[ESI funds 
(EUR)]]/Table42[[#This Row],[Total eligible expenditure allocated to the operation (EUR)]]</f>
        <v>0.49554826642301841</v>
      </c>
    </row>
    <row r="146" spans="1:20" ht="229.5" x14ac:dyDescent="0.25">
      <c r="A146" s="14">
        <v>142</v>
      </c>
      <c r="B146" s="4" t="s">
        <v>923</v>
      </c>
      <c r="C146" s="4" t="s">
        <v>995</v>
      </c>
      <c r="D146" s="18" t="s">
        <v>121</v>
      </c>
      <c r="E146" s="29" t="s">
        <v>196</v>
      </c>
      <c r="F146" s="4" t="s">
        <v>1056</v>
      </c>
      <c r="G146" s="16" t="s">
        <v>1128</v>
      </c>
      <c r="H146" s="17">
        <v>45750</v>
      </c>
      <c r="I146" s="17">
        <v>46235</v>
      </c>
      <c r="J146" s="17" t="s">
        <v>1688</v>
      </c>
      <c r="K146" s="17" t="s">
        <v>671</v>
      </c>
      <c r="L146" s="17" t="s">
        <v>106</v>
      </c>
      <c r="M146" s="17" t="s">
        <v>1377</v>
      </c>
      <c r="N146" s="17" t="s">
        <v>86</v>
      </c>
      <c r="O146" s="17" t="s">
        <v>82</v>
      </c>
      <c r="P146" s="17" t="s">
        <v>228</v>
      </c>
      <c r="Q146" s="17" t="s">
        <v>230</v>
      </c>
      <c r="R146" s="18">
        <v>2325346.29</v>
      </c>
      <c r="S146" s="18">
        <v>1925631.11</v>
      </c>
      <c r="T146" s="19">
        <f>Table42[[#This Row],[ESI funds 
(EUR)]]/Table42[[#This Row],[Total eligible expenditure allocated to the operation (EUR)]]</f>
        <v>0.82810509483299366</v>
      </c>
    </row>
    <row r="147" spans="1:20" ht="216.75" x14ac:dyDescent="0.25">
      <c r="A147" s="14">
        <v>143</v>
      </c>
      <c r="B147" s="4" t="s">
        <v>928</v>
      </c>
      <c r="C147" s="4" t="s">
        <v>997</v>
      </c>
      <c r="D147" s="18" t="s">
        <v>121</v>
      </c>
      <c r="E147" s="29" t="s">
        <v>196</v>
      </c>
      <c r="F147" s="4" t="s">
        <v>1061</v>
      </c>
      <c r="G147" s="16" t="s">
        <v>1133</v>
      </c>
      <c r="H147" s="17">
        <v>45751</v>
      </c>
      <c r="I147" s="17">
        <v>46204</v>
      </c>
      <c r="J147" s="17" t="s">
        <v>1688</v>
      </c>
      <c r="K147" s="17" t="s">
        <v>1200</v>
      </c>
      <c r="L147" s="17" t="s">
        <v>106</v>
      </c>
      <c r="M147" s="17" t="s">
        <v>1377</v>
      </c>
      <c r="N147" s="17" t="s">
        <v>86</v>
      </c>
      <c r="O147" s="17" t="s">
        <v>82</v>
      </c>
      <c r="P147" s="17" t="s">
        <v>228</v>
      </c>
      <c r="Q147" s="17" t="s">
        <v>230</v>
      </c>
      <c r="R147" s="18">
        <v>1216267.9099999999</v>
      </c>
      <c r="S147" s="18">
        <v>707318.93</v>
      </c>
      <c r="T147" s="19">
        <f>Table42[[#This Row],[ESI funds 
(EUR)]]/Table42[[#This Row],[Total eligible expenditure allocated to the operation (EUR)]]</f>
        <v>0.58154862443094479</v>
      </c>
    </row>
    <row r="148" spans="1:20" ht="216.75" x14ac:dyDescent="0.25">
      <c r="A148" s="14">
        <v>144</v>
      </c>
      <c r="B148" s="4" t="s">
        <v>929</v>
      </c>
      <c r="C148" s="4" t="s">
        <v>998</v>
      </c>
      <c r="D148" s="18" t="s">
        <v>121</v>
      </c>
      <c r="E148" s="29" t="s">
        <v>196</v>
      </c>
      <c r="F148" s="4" t="s">
        <v>1062</v>
      </c>
      <c r="G148" s="16" t="s">
        <v>1134</v>
      </c>
      <c r="H148" s="17">
        <v>45751</v>
      </c>
      <c r="I148" s="17">
        <v>46266</v>
      </c>
      <c r="J148" s="17" t="s">
        <v>1688</v>
      </c>
      <c r="K148" s="17" t="s">
        <v>1201</v>
      </c>
      <c r="L148" s="17" t="s">
        <v>106</v>
      </c>
      <c r="M148" s="17" t="s">
        <v>1377</v>
      </c>
      <c r="N148" s="17" t="s">
        <v>86</v>
      </c>
      <c r="O148" s="17" t="s">
        <v>82</v>
      </c>
      <c r="P148" s="17" t="s">
        <v>228</v>
      </c>
      <c r="Q148" s="17" t="s">
        <v>230</v>
      </c>
      <c r="R148" s="18">
        <v>1366388.48</v>
      </c>
      <c r="S148" s="18">
        <v>788168.25</v>
      </c>
      <c r="T148" s="19">
        <f>Table42[[#This Row],[ESI funds 
(EUR)]]/Table42[[#This Row],[Total eligible expenditure allocated to the operation (EUR)]]</f>
        <v>0.57682588922295364</v>
      </c>
    </row>
    <row r="149" spans="1:20" ht="255" x14ac:dyDescent="0.25">
      <c r="A149" s="14">
        <v>145</v>
      </c>
      <c r="B149" s="4" t="s">
        <v>942</v>
      </c>
      <c r="C149" s="4" t="s">
        <v>1010</v>
      </c>
      <c r="D149" s="18" t="s">
        <v>121</v>
      </c>
      <c r="E149" s="29" t="s">
        <v>196</v>
      </c>
      <c r="F149" s="4" t="s">
        <v>1075</v>
      </c>
      <c r="G149" s="16" t="s">
        <v>1147</v>
      </c>
      <c r="H149" s="17">
        <v>45790</v>
      </c>
      <c r="I149" s="17">
        <v>46343</v>
      </c>
      <c r="J149" s="17" t="s">
        <v>1688</v>
      </c>
      <c r="K149" s="17" t="s">
        <v>1209</v>
      </c>
      <c r="L149" s="17" t="s">
        <v>106</v>
      </c>
      <c r="M149" s="17" t="s">
        <v>1377</v>
      </c>
      <c r="N149" s="17" t="s">
        <v>86</v>
      </c>
      <c r="O149" s="17" t="s">
        <v>82</v>
      </c>
      <c r="P149" s="17" t="s">
        <v>228</v>
      </c>
      <c r="Q149" s="17" t="s">
        <v>230</v>
      </c>
      <c r="R149" s="18">
        <v>806689.52</v>
      </c>
      <c r="S149" s="18">
        <v>123146.82</v>
      </c>
      <c r="T149" s="19">
        <f>Table42[[#This Row],[ESI funds 
(EUR)]]/Table42[[#This Row],[Total eligible expenditure allocated to the operation (EUR)]]</f>
        <v>0.15265702224568381</v>
      </c>
    </row>
    <row r="150" spans="1:20" ht="204" x14ac:dyDescent="0.25">
      <c r="A150" s="14">
        <v>146</v>
      </c>
      <c r="B150" s="4" t="s">
        <v>185</v>
      </c>
      <c r="C150" s="4" t="s">
        <v>194</v>
      </c>
      <c r="D150" s="18" t="s">
        <v>121</v>
      </c>
      <c r="E150" s="29" t="s">
        <v>196</v>
      </c>
      <c r="F150" s="4" t="s">
        <v>204</v>
      </c>
      <c r="G150" s="16" t="s">
        <v>213</v>
      </c>
      <c r="H150" s="17">
        <v>45594</v>
      </c>
      <c r="I150" s="17">
        <v>46266</v>
      </c>
      <c r="J150" s="17" t="s">
        <v>1688</v>
      </c>
      <c r="K150" s="17" t="s">
        <v>222</v>
      </c>
      <c r="L150" s="17" t="s">
        <v>106</v>
      </c>
      <c r="M150" s="17" t="s">
        <v>1377</v>
      </c>
      <c r="N150" s="17" t="s">
        <v>86</v>
      </c>
      <c r="O150" s="17" t="s">
        <v>82</v>
      </c>
      <c r="P150" s="17" t="s">
        <v>228</v>
      </c>
      <c r="Q150" s="17" t="s">
        <v>230</v>
      </c>
      <c r="R150" s="18">
        <v>1271370.18</v>
      </c>
      <c r="S150" s="18">
        <v>1079999.99</v>
      </c>
      <c r="T150" s="19">
        <f>Table42[[#This Row],[ESI funds 
(EUR)]]/Table42[[#This Row],[Total eligible expenditure allocated to the operation (EUR)]]</f>
        <v>0.84947720733862109</v>
      </c>
    </row>
    <row r="151" spans="1:20" ht="229.5" x14ac:dyDescent="0.25">
      <c r="A151" s="14">
        <v>147</v>
      </c>
      <c r="B151" s="4" t="s">
        <v>241</v>
      </c>
      <c r="C151" s="4" t="s">
        <v>347</v>
      </c>
      <c r="D151" s="18" t="s">
        <v>121</v>
      </c>
      <c r="E151" s="29" t="s">
        <v>196</v>
      </c>
      <c r="F151" s="4" t="s">
        <v>454</v>
      </c>
      <c r="G151" s="16" t="s">
        <v>561</v>
      </c>
      <c r="H151" s="17">
        <v>45625</v>
      </c>
      <c r="I151" s="17">
        <v>45658</v>
      </c>
      <c r="J151" s="17" t="s">
        <v>1690</v>
      </c>
      <c r="K151" s="17" t="s">
        <v>667</v>
      </c>
      <c r="L151" s="17" t="s">
        <v>100</v>
      </c>
      <c r="M151" s="17" t="s">
        <v>1374</v>
      </c>
      <c r="N151" s="17" t="s">
        <v>87</v>
      </c>
      <c r="O151" s="17" t="s">
        <v>82</v>
      </c>
      <c r="P151" s="17" t="s">
        <v>228</v>
      </c>
      <c r="Q151" s="17" t="s">
        <v>230</v>
      </c>
      <c r="R151" s="18">
        <v>450178.1</v>
      </c>
      <c r="S151" s="18">
        <v>382651.38</v>
      </c>
      <c r="T151" s="19">
        <f>Table42[[#This Row],[ESI funds 
(EUR)]]/Table42[[#This Row],[Total eligible expenditure allocated to the operation (EUR)]]</f>
        <v>0.84999998889328476</v>
      </c>
    </row>
    <row r="152" spans="1:20" ht="229.5" x14ac:dyDescent="0.25">
      <c r="A152" s="14">
        <v>148</v>
      </c>
      <c r="B152" s="4" t="s">
        <v>242</v>
      </c>
      <c r="C152" s="4" t="s">
        <v>348</v>
      </c>
      <c r="D152" s="18" t="s">
        <v>121</v>
      </c>
      <c r="E152" s="29" t="s">
        <v>196</v>
      </c>
      <c r="F152" s="4" t="s">
        <v>455</v>
      </c>
      <c r="G152" s="16" t="s">
        <v>562</v>
      </c>
      <c r="H152" s="17">
        <v>45625</v>
      </c>
      <c r="I152" s="17">
        <v>45968</v>
      </c>
      <c r="J152" s="17" t="s">
        <v>1690</v>
      </c>
      <c r="K152" s="17" t="s">
        <v>668</v>
      </c>
      <c r="L152" s="17" t="s">
        <v>100</v>
      </c>
      <c r="M152" s="17" t="s">
        <v>1374</v>
      </c>
      <c r="N152" s="17" t="s">
        <v>87</v>
      </c>
      <c r="O152" s="17" t="s">
        <v>82</v>
      </c>
      <c r="P152" s="17" t="s">
        <v>228</v>
      </c>
      <c r="Q152" s="17" t="s">
        <v>230</v>
      </c>
      <c r="R152" s="18">
        <v>758314.68</v>
      </c>
      <c r="S152" s="18">
        <v>600000</v>
      </c>
      <c r="T152" s="19">
        <f>Table42[[#This Row],[ESI funds 
(EUR)]]/Table42[[#This Row],[Total eligible expenditure allocated to the operation (EUR)]]</f>
        <v>0.7912282536848686</v>
      </c>
    </row>
    <row r="153" spans="1:20" ht="229.5" x14ac:dyDescent="0.25">
      <c r="A153" s="14">
        <v>149</v>
      </c>
      <c r="B153" s="4" t="s">
        <v>243</v>
      </c>
      <c r="C153" s="4" t="s">
        <v>349</v>
      </c>
      <c r="D153" s="18" t="s">
        <v>121</v>
      </c>
      <c r="E153" s="29" t="s">
        <v>196</v>
      </c>
      <c r="F153" s="4" t="s">
        <v>456</v>
      </c>
      <c r="G153" s="16" t="s">
        <v>563</v>
      </c>
      <c r="H153" s="17">
        <v>45625</v>
      </c>
      <c r="I153" s="17">
        <v>45990</v>
      </c>
      <c r="J153" s="17" t="s">
        <v>1690</v>
      </c>
      <c r="K153" s="17" t="s">
        <v>669</v>
      </c>
      <c r="L153" s="17" t="s">
        <v>100</v>
      </c>
      <c r="M153" s="17" t="s">
        <v>1374</v>
      </c>
      <c r="N153" s="17" t="s">
        <v>87</v>
      </c>
      <c r="O153" s="17" t="s">
        <v>82</v>
      </c>
      <c r="P153" s="17" t="s">
        <v>228</v>
      </c>
      <c r="Q153" s="17" t="s">
        <v>230</v>
      </c>
      <c r="R153" s="18">
        <v>551718</v>
      </c>
      <c r="S153" s="18">
        <v>468960.3</v>
      </c>
      <c r="T153" s="19">
        <f>Table42[[#This Row],[ESI funds 
(EUR)]]/Table42[[#This Row],[Total eligible expenditure allocated to the operation (EUR)]]</f>
        <v>0.85</v>
      </c>
    </row>
    <row r="154" spans="1:20" ht="216.75" x14ac:dyDescent="0.25">
      <c r="A154" s="14">
        <v>150</v>
      </c>
      <c r="B154" s="4" t="s">
        <v>330</v>
      </c>
      <c r="C154" s="4" t="s">
        <v>433</v>
      </c>
      <c r="D154" s="18" t="s">
        <v>121</v>
      </c>
      <c r="E154" s="29" t="s">
        <v>196</v>
      </c>
      <c r="F154" s="4" t="s">
        <v>543</v>
      </c>
      <c r="G154" s="16" t="s">
        <v>650</v>
      </c>
      <c r="H154" s="17">
        <v>45719</v>
      </c>
      <c r="I154" s="17">
        <v>46023</v>
      </c>
      <c r="J154" s="17" t="s">
        <v>1688</v>
      </c>
      <c r="K154" s="17" t="s">
        <v>704</v>
      </c>
      <c r="L154" s="17" t="s">
        <v>100</v>
      </c>
      <c r="M154" s="17" t="s">
        <v>1374</v>
      </c>
      <c r="N154" s="17" t="s">
        <v>87</v>
      </c>
      <c r="O154" s="17" t="s">
        <v>82</v>
      </c>
      <c r="P154" s="17" t="s">
        <v>228</v>
      </c>
      <c r="Q154" s="17" t="s">
        <v>230</v>
      </c>
      <c r="R154" s="18">
        <v>705880</v>
      </c>
      <c r="S154" s="18">
        <v>426087.96</v>
      </c>
      <c r="T154" s="19">
        <f>Table42[[#This Row],[ESI funds 
(EUR)]]/Table42[[#This Row],[Total eligible expenditure allocated to the operation (EUR)]]</f>
        <v>0.60362662208874029</v>
      </c>
    </row>
    <row r="155" spans="1:20" ht="191.25" x14ac:dyDescent="0.25">
      <c r="A155" s="14">
        <v>151</v>
      </c>
      <c r="B155" s="4" t="s">
        <v>933</v>
      </c>
      <c r="C155" s="4" t="s">
        <v>1002</v>
      </c>
      <c r="D155" s="18" t="s">
        <v>121</v>
      </c>
      <c r="E155" s="29" t="s">
        <v>196</v>
      </c>
      <c r="F155" s="4" t="s">
        <v>1066</v>
      </c>
      <c r="G155" s="16" t="s">
        <v>1138</v>
      </c>
      <c r="H155" s="17">
        <v>45756</v>
      </c>
      <c r="I155" s="17">
        <v>46660</v>
      </c>
      <c r="J155" s="17" t="s">
        <v>1688</v>
      </c>
      <c r="K155" s="17" t="s">
        <v>153</v>
      </c>
      <c r="L155" s="17" t="s">
        <v>103</v>
      </c>
      <c r="M155" s="17" t="s">
        <v>1378</v>
      </c>
      <c r="N155" s="17" t="s">
        <v>88</v>
      </c>
      <c r="O155" s="17" t="s">
        <v>82</v>
      </c>
      <c r="P155" s="17" t="s">
        <v>1255</v>
      </c>
      <c r="Q155" s="17" t="s">
        <v>1314</v>
      </c>
      <c r="R155" s="18">
        <v>1845000</v>
      </c>
      <c r="S155" s="18">
        <v>1499999.99</v>
      </c>
      <c r="T155" s="19">
        <f>Table42[[#This Row],[ESI funds 
(EUR)]]/Table42[[#This Row],[Total eligible expenditure allocated to the operation (EUR)]]</f>
        <v>0.81300812466124661</v>
      </c>
    </row>
    <row r="156" spans="1:20" ht="165.75" x14ac:dyDescent="0.25">
      <c r="A156" s="14">
        <v>152</v>
      </c>
      <c r="B156" s="4" t="s">
        <v>992</v>
      </c>
      <c r="C156" s="4" t="s">
        <v>1053</v>
      </c>
      <c r="D156" s="18" t="s">
        <v>121</v>
      </c>
      <c r="E156" s="29" t="s">
        <v>196</v>
      </c>
      <c r="F156" s="4" t="s">
        <v>1125</v>
      </c>
      <c r="G156" s="16" t="s">
        <v>1196</v>
      </c>
      <c r="H156" s="17">
        <v>45883</v>
      </c>
      <c r="I156" s="17">
        <v>46507</v>
      </c>
      <c r="J156" s="17" t="s">
        <v>1688</v>
      </c>
      <c r="K156" s="17" t="s">
        <v>1229</v>
      </c>
      <c r="L156" s="17" t="s">
        <v>110</v>
      </c>
      <c r="M156" s="17" t="s">
        <v>1383</v>
      </c>
      <c r="N156" s="17" t="s">
        <v>87</v>
      </c>
      <c r="O156" s="17" t="s">
        <v>82</v>
      </c>
      <c r="P156" s="17" t="s">
        <v>228</v>
      </c>
      <c r="Q156" s="17" t="s">
        <v>230</v>
      </c>
      <c r="R156" s="18">
        <v>1055948</v>
      </c>
      <c r="S156" s="18">
        <v>499999.99</v>
      </c>
      <c r="T156" s="19">
        <f>Table42[[#This Row],[ESI funds 
(EUR)]]/Table42[[#This Row],[Total eligible expenditure allocated to the operation (EUR)]]</f>
        <v>0.47350815570463695</v>
      </c>
    </row>
    <row r="157" spans="1:20" ht="178.5" x14ac:dyDescent="0.25">
      <c r="A157" s="14">
        <v>153</v>
      </c>
      <c r="B157" s="4" t="s">
        <v>936</v>
      </c>
      <c r="C157" s="4" t="s">
        <v>1004</v>
      </c>
      <c r="D157" s="18" t="s">
        <v>121</v>
      </c>
      <c r="E157" s="29" t="s">
        <v>196</v>
      </c>
      <c r="F157" s="4" t="s">
        <v>1069</v>
      </c>
      <c r="G157" s="16" t="s">
        <v>1141</v>
      </c>
      <c r="H157" s="17">
        <v>45772</v>
      </c>
      <c r="I157" s="17">
        <v>46631</v>
      </c>
      <c r="J157" s="17" t="s">
        <v>1688</v>
      </c>
      <c r="K157" s="17" t="s">
        <v>158</v>
      </c>
      <c r="L157" s="17" t="s">
        <v>108</v>
      </c>
      <c r="M157" s="17" t="s">
        <v>1371</v>
      </c>
      <c r="N157" s="17" t="s">
        <v>88</v>
      </c>
      <c r="O157" s="17" t="s">
        <v>82</v>
      </c>
      <c r="P157" s="17" t="s">
        <v>1258</v>
      </c>
      <c r="Q157" s="17" t="s">
        <v>1317</v>
      </c>
      <c r="R157" s="18">
        <v>3954345.88</v>
      </c>
      <c r="S157" s="18">
        <v>3361193.99</v>
      </c>
      <c r="T157" s="19">
        <f>Table42[[#This Row],[ESI funds 
(EUR)]]/Table42[[#This Row],[Total eligible expenditure allocated to the operation (EUR)]]</f>
        <v>0.8499999979769095</v>
      </c>
    </row>
    <row r="158" spans="1:20" ht="216.75" x14ac:dyDescent="0.25">
      <c r="A158" s="14">
        <v>154</v>
      </c>
      <c r="B158" s="4" t="s">
        <v>1448</v>
      </c>
      <c r="C158" s="4" t="s">
        <v>17</v>
      </c>
      <c r="D158" s="18" t="s">
        <v>121</v>
      </c>
      <c r="E158" s="29" t="s">
        <v>196</v>
      </c>
      <c r="F158" s="4" t="s">
        <v>1449</v>
      </c>
      <c r="G158" s="16" t="s">
        <v>1450</v>
      </c>
      <c r="H158" s="17">
        <v>45960</v>
      </c>
      <c r="I158" s="17">
        <v>46661</v>
      </c>
      <c r="J158" s="17" t="s">
        <v>1688</v>
      </c>
      <c r="K158" s="17" t="s">
        <v>150</v>
      </c>
      <c r="L158" s="17" t="s">
        <v>100</v>
      </c>
      <c r="M158" s="17" t="s">
        <v>1374</v>
      </c>
      <c r="N158" s="17" t="s">
        <v>1451</v>
      </c>
      <c r="O158" s="17" t="s">
        <v>82</v>
      </c>
      <c r="P158" s="17" t="s">
        <v>1452</v>
      </c>
      <c r="Q158" s="17" t="s">
        <v>1453</v>
      </c>
      <c r="R158" s="18">
        <v>2649710.2799999998</v>
      </c>
      <c r="S158" s="18">
        <v>2252253.73</v>
      </c>
      <c r="T158" s="19">
        <f>Table42[[#This Row],[ESI funds 
(EUR)]]/Table42[[#This Row],[Total eligible expenditure allocated to the operation (EUR)]]</f>
        <v>0.84999999698080209</v>
      </c>
    </row>
    <row r="159" spans="1:20" ht="216.75" x14ac:dyDescent="0.25">
      <c r="A159" s="14">
        <v>155</v>
      </c>
      <c r="B159" s="4" t="s">
        <v>1691</v>
      </c>
      <c r="C159" s="4" t="s">
        <v>1692</v>
      </c>
      <c r="D159" s="18" t="s">
        <v>121</v>
      </c>
      <c r="E159" s="29" t="s">
        <v>196</v>
      </c>
      <c r="F159" s="4" t="s">
        <v>1693</v>
      </c>
      <c r="G159" s="16" t="s">
        <v>1694</v>
      </c>
      <c r="H159" s="17">
        <v>46097</v>
      </c>
      <c r="I159" s="17">
        <v>46852</v>
      </c>
      <c r="J159" s="17" t="s">
        <v>1688</v>
      </c>
      <c r="K159" s="17" t="s">
        <v>1695</v>
      </c>
      <c r="L159" s="17" t="s">
        <v>104</v>
      </c>
      <c r="M159" s="17" t="s">
        <v>1375</v>
      </c>
      <c r="N159" s="17" t="s">
        <v>1696</v>
      </c>
      <c r="O159" s="17" t="s">
        <v>82</v>
      </c>
      <c r="P159" s="17" t="s">
        <v>1697</v>
      </c>
      <c r="Q159" s="17" t="s">
        <v>1698</v>
      </c>
      <c r="R159" s="18">
        <v>3822299.24</v>
      </c>
      <c r="S159" s="18">
        <v>3248290.69</v>
      </c>
      <c r="T159" s="19">
        <f>Table42[[#This Row],[ESI funds 
(EUR)]]/Table42[[#This Row],[Total eligible expenditure allocated to the operation (EUR)]]</f>
        <v>0.84982637047537901</v>
      </c>
    </row>
    <row r="160" spans="1:20" ht="229.5" x14ac:dyDescent="0.25">
      <c r="A160" s="14">
        <v>156</v>
      </c>
      <c r="B160" s="4" t="s">
        <v>168</v>
      </c>
      <c r="C160" s="4" t="s">
        <v>170</v>
      </c>
      <c r="D160" s="18" t="s">
        <v>121</v>
      </c>
      <c r="E160" s="29" t="s">
        <v>66</v>
      </c>
      <c r="F160" s="4" t="s">
        <v>172</v>
      </c>
      <c r="G160" s="16" t="s">
        <v>174</v>
      </c>
      <c r="H160" s="17">
        <v>45405</v>
      </c>
      <c r="I160" s="17"/>
      <c r="J160" s="17" t="s">
        <v>1688</v>
      </c>
      <c r="K160" s="17"/>
      <c r="L160" s="17"/>
      <c r="M160" s="17"/>
      <c r="N160" s="17"/>
      <c r="O160" s="17" t="s">
        <v>82</v>
      </c>
      <c r="P160" s="17" t="s">
        <v>1454</v>
      </c>
      <c r="Q160" s="17" t="s">
        <v>1455</v>
      </c>
      <c r="R160" s="18">
        <v>120140350.88</v>
      </c>
      <c r="S160" s="18">
        <v>64000000</v>
      </c>
      <c r="T160" s="19">
        <f>Table42[[#This Row],[ESI funds 
(EUR)]]/Table42[[#This Row],[Total eligible expenditure allocated to the operation (EUR)]]</f>
        <v>0.53271028036138535</v>
      </c>
    </row>
    <row r="161" spans="1:20" ht="204" x14ac:dyDescent="0.25">
      <c r="A161" s="14">
        <v>157</v>
      </c>
      <c r="B161" s="4" t="s">
        <v>24</v>
      </c>
      <c r="C161" s="4" t="s">
        <v>7</v>
      </c>
      <c r="D161" s="18" t="s">
        <v>121</v>
      </c>
      <c r="E161" s="29" t="s">
        <v>66</v>
      </c>
      <c r="F161" s="4" t="s">
        <v>43</v>
      </c>
      <c r="G161" s="16" t="s">
        <v>125</v>
      </c>
      <c r="H161" s="17">
        <v>45384</v>
      </c>
      <c r="I161" s="17">
        <v>45382</v>
      </c>
      <c r="J161" s="17" t="s">
        <v>1690</v>
      </c>
      <c r="K161" s="17" t="s">
        <v>147</v>
      </c>
      <c r="L161" s="17" t="s">
        <v>97</v>
      </c>
      <c r="M161" s="17" t="s">
        <v>1373</v>
      </c>
      <c r="N161" s="17" t="s">
        <v>85</v>
      </c>
      <c r="O161" s="17" t="s">
        <v>82</v>
      </c>
      <c r="P161" s="17" t="s">
        <v>71</v>
      </c>
      <c r="Q161" s="17" t="s">
        <v>72</v>
      </c>
      <c r="R161" s="18">
        <v>22811.73</v>
      </c>
      <c r="S161" s="18">
        <v>19389.79</v>
      </c>
      <c r="T161" s="19">
        <f>Table42[[#This Row],[ESI funds 
(EUR)]]/Table42[[#This Row],[Total eligible expenditure allocated to the operation (EUR)]]</f>
        <v>0.84999208740415577</v>
      </c>
    </row>
    <row r="162" spans="1:20" ht="102" x14ac:dyDescent="0.25">
      <c r="A162" s="14">
        <v>158</v>
      </c>
      <c r="B162" s="4" t="s">
        <v>25</v>
      </c>
      <c r="C162" s="4" t="s">
        <v>118</v>
      </c>
      <c r="D162" s="18" t="s">
        <v>121</v>
      </c>
      <c r="E162" s="29" t="s">
        <v>66</v>
      </c>
      <c r="F162" s="4" t="s">
        <v>44</v>
      </c>
      <c r="G162" s="16" t="s">
        <v>126</v>
      </c>
      <c r="H162" s="17">
        <v>45377</v>
      </c>
      <c r="I162" s="17">
        <v>45407</v>
      </c>
      <c r="J162" s="17" t="s">
        <v>1690</v>
      </c>
      <c r="K162" s="17" t="s">
        <v>148</v>
      </c>
      <c r="L162" s="17" t="s">
        <v>98</v>
      </c>
      <c r="M162" s="17" t="s">
        <v>1372</v>
      </c>
      <c r="N162" s="17" t="s">
        <v>86</v>
      </c>
      <c r="O162" s="17" t="s">
        <v>82</v>
      </c>
      <c r="P162" s="17" t="s">
        <v>71</v>
      </c>
      <c r="Q162" s="17" t="s">
        <v>72</v>
      </c>
      <c r="R162" s="18">
        <v>26212.75</v>
      </c>
      <c r="S162" s="18">
        <v>22280.83</v>
      </c>
      <c r="T162" s="19">
        <f>Table42[[#This Row],[ESI funds 
(EUR)]]/Table42[[#This Row],[Total eligible expenditure allocated to the operation (EUR)]]</f>
        <v>0.84999971387969597</v>
      </c>
    </row>
    <row r="163" spans="1:20" ht="89.25" x14ac:dyDescent="0.25">
      <c r="A163" s="14">
        <v>159</v>
      </c>
      <c r="B163" s="4" t="s">
        <v>26</v>
      </c>
      <c r="C163" s="4" t="s">
        <v>4</v>
      </c>
      <c r="D163" s="18" t="s">
        <v>121</v>
      </c>
      <c r="E163" s="29" t="s">
        <v>66</v>
      </c>
      <c r="F163" s="4" t="s">
        <v>45</v>
      </c>
      <c r="G163" s="16" t="s">
        <v>127</v>
      </c>
      <c r="H163" s="17">
        <v>45335</v>
      </c>
      <c r="I163" s="17">
        <v>45351</v>
      </c>
      <c r="J163" s="17" t="s">
        <v>1690</v>
      </c>
      <c r="K163" s="17" t="s">
        <v>149</v>
      </c>
      <c r="L163" s="17" t="s">
        <v>99</v>
      </c>
      <c r="M163" s="17" t="s">
        <v>1369</v>
      </c>
      <c r="N163" s="17" t="s">
        <v>86</v>
      </c>
      <c r="O163" s="17" t="s">
        <v>82</v>
      </c>
      <c r="P163" s="17" t="s">
        <v>71</v>
      </c>
      <c r="Q163" s="17" t="s">
        <v>72</v>
      </c>
      <c r="R163" s="18">
        <v>15760.83</v>
      </c>
      <c r="S163" s="18">
        <v>13396.7</v>
      </c>
      <c r="T163" s="19">
        <f>Table42[[#This Row],[ESI funds 
(EUR)]]/Table42[[#This Row],[Total eligible expenditure allocated to the operation (EUR)]]</f>
        <v>0.84999965103360675</v>
      </c>
    </row>
    <row r="164" spans="1:20" ht="165.75" x14ac:dyDescent="0.25">
      <c r="A164" s="14">
        <v>160</v>
      </c>
      <c r="B164" s="4" t="s">
        <v>27</v>
      </c>
      <c r="C164" s="4" t="s">
        <v>17</v>
      </c>
      <c r="D164" s="18" t="s">
        <v>121</v>
      </c>
      <c r="E164" s="29" t="s">
        <v>66</v>
      </c>
      <c r="F164" s="4" t="s">
        <v>46</v>
      </c>
      <c r="G164" s="16" t="s">
        <v>128</v>
      </c>
      <c r="H164" s="17">
        <v>45384</v>
      </c>
      <c r="I164" s="17">
        <v>45407</v>
      </c>
      <c r="J164" s="17" t="s">
        <v>1690</v>
      </c>
      <c r="K164" s="17" t="s">
        <v>150</v>
      </c>
      <c r="L164" s="17" t="s">
        <v>100</v>
      </c>
      <c r="M164" s="17" t="s">
        <v>1374</v>
      </c>
      <c r="N164" s="17" t="s">
        <v>87</v>
      </c>
      <c r="O164" s="17" t="s">
        <v>82</v>
      </c>
      <c r="P164" s="17" t="s">
        <v>71</v>
      </c>
      <c r="Q164" s="17" t="s">
        <v>72</v>
      </c>
      <c r="R164" s="18">
        <v>36498.769999999997</v>
      </c>
      <c r="S164" s="18">
        <v>31023.95</v>
      </c>
      <c r="T164" s="19">
        <f>Table42[[#This Row],[ESI funds 
(EUR)]]/Table42[[#This Row],[Total eligible expenditure allocated to the operation (EUR)]]</f>
        <v>0.84999987670817412</v>
      </c>
    </row>
    <row r="165" spans="1:20" ht="140.25" x14ac:dyDescent="0.25">
      <c r="A165" s="14">
        <v>161</v>
      </c>
      <c r="B165" s="4" t="s">
        <v>28</v>
      </c>
      <c r="C165" s="4" t="s">
        <v>15</v>
      </c>
      <c r="D165" s="18" t="s">
        <v>121</v>
      </c>
      <c r="E165" s="29" t="s">
        <v>66</v>
      </c>
      <c r="F165" s="4" t="s">
        <v>47</v>
      </c>
      <c r="G165" s="16" t="s">
        <v>129</v>
      </c>
      <c r="H165" s="17">
        <v>45386</v>
      </c>
      <c r="I165" s="17">
        <v>45392</v>
      </c>
      <c r="J165" s="17" t="s">
        <v>1690</v>
      </c>
      <c r="K165" s="17" t="s">
        <v>151</v>
      </c>
      <c r="L165" s="17" t="s">
        <v>101</v>
      </c>
      <c r="M165" s="17" t="s">
        <v>1379</v>
      </c>
      <c r="N165" s="17" t="s">
        <v>87</v>
      </c>
      <c r="O165" s="17" t="s">
        <v>82</v>
      </c>
      <c r="P165" s="17" t="s">
        <v>71</v>
      </c>
      <c r="Q165" s="17" t="s">
        <v>72</v>
      </c>
      <c r="R165" s="18">
        <v>22894.69</v>
      </c>
      <c r="S165" s="18">
        <v>19460.48</v>
      </c>
      <c r="T165" s="19">
        <f>Table42[[#This Row],[ESI funds 
(EUR)]]/Table42[[#This Row],[Total eligible expenditure allocated to the operation (EUR)]]</f>
        <v>0.84999971609137315</v>
      </c>
    </row>
    <row r="166" spans="1:20" ht="204" x14ac:dyDescent="0.25">
      <c r="A166" s="14">
        <v>162</v>
      </c>
      <c r="B166" s="4" t="s">
        <v>29</v>
      </c>
      <c r="C166" s="4" t="s">
        <v>10</v>
      </c>
      <c r="D166" s="18" t="s">
        <v>121</v>
      </c>
      <c r="E166" s="29" t="s">
        <v>66</v>
      </c>
      <c r="F166" s="4" t="s">
        <v>48</v>
      </c>
      <c r="G166" s="16" t="s">
        <v>130</v>
      </c>
      <c r="H166" s="17">
        <v>45348</v>
      </c>
      <c r="I166" s="17">
        <v>45365</v>
      </c>
      <c r="J166" s="17" t="s">
        <v>1690</v>
      </c>
      <c r="K166" s="17" t="s">
        <v>152</v>
      </c>
      <c r="L166" s="17" t="s">
        <v>102</v>
      </c>
      <c r="M166" s="17" t="s">
        <v>1370</v>
      </c>
      <c r="N166" s="17" t="s">
        <v>88</v>
      </c>
      <c r="O166" s="17" t="s">
        <v>82</v>
      </c>
      <c r="P166" s="17" t="s">
        <v>71</v>
      </c>
      <c r="Q166" s="17" t="s">
        <v>72</v>
      </c>
      <c r="R166" s="18">
        <v>54364.03</v>
      </c>
      <c r="S166" s="18">
        <v>46209.42</v>
      </c>
      <c r="T166" s="19">
        <f>Table42[[#This Row],[ESI funds 
(EUR)]]/Table42[[#This Row],[Total eligible expenditure allocated to the operation (EUR)]]</f>
        <v>0.84999989883016402</v>
      </c>
    </row>
    <row r="167" spans="1:20" ht="114.75" x14ac:dyDescent="0.25">
      <c r="A167" s="14">
        <v>163</v>
      </c>
      <c r="B167" s="4" t="s">
        <v>30</v>
      </c>
      <c r="C167" s="4" t="s">
        <v>8</v>
      </c>
      <c r="D167" s="18" t="s">
        <v>121</v>
      </c>
      <c r="E167" s="29" t="s">
        <v>66</v>
      </c>
      <c r="F167" s="4" t="s">
        <v>49</v>
      </c>
      <c r="G167" s="16" t="s">
        <v>131</v>
      </c>
      <c r="H167" s="17">
        <v>45385</v>
      </c>
      <c r="I167" s="17">
        <v>45380</v>
      </c>
      <c r="J167" s="17" t="s">
        <v>1690</v>
      </c>
      <c r="K167" s="17" t="s">
        <v>153</v>
      </c>
      <c r="L167" s="17" t="s">
        <v>103</v>
      </c>
      <c r="M167" s="17" t="s">
        <v>1378</v>
      </c>
      <c r="N167" s="17" t="s">
        <v>88</v>
      </c>
      <c r="O167" s="17" t="s">
        <v>82</v>
      </c>
      <c r="P167" s="17" t="s">
        <v>71</v>
      </c>
      <c r="Q167" s="17" t="s">
        <v>72</v>
      </c>
      <c r="R167" s="18">
        <v>61845.51</v>
      </c>
      <c r="S167" s="18">
        <v>52568.68</v>
      </c>
      <c r="T167" s="19">
        <f>Table42[[#This Row],[ESI funds 
(EUR)]]/Table42[[#This Row],[Total eligible expenditure allocated to the operation (EUR)]]</f>
        <v>0.84999994340737106</v>
      </c>
    </row>
    <row r="168" spans="1:20" ht="76.5" x14ac:dyDescent="0.25">
      <c r="A168" s="14">
        <v>164</v>
      </c>
      <c r="B168" s="4" t="s">
        <v>31</v>
      </c>
      <c r="C168" s="4" t="s">
        <v>11</v>
      </c>
      <c r="D168" s="18" t="s">
        <v>121</v>
      </c>
      <c r="E168" s="29" t="s">
        <v>66</v>
      </c>
      <c r="F168" s="4" t="s">
        <v>50</v>
      </c>
      <c r="G168" s="16" t="s">
        <v>132</v>
      </c>
      <c r="H168" s="17">
        <v>45384</v>
      </c>
      <c r="I168" s="17">
        <v>45370</v>
      </c>
      <c r="J168" s="17" t="s">
        <v>1690</v>
      </c>
      <c r="K168" s="17" t="s">
        <v>154</v>
      </c>
      <c r="L168" s="17" t="s">
        <v>104</v>
      </c>
      <c r="M168" s="17" t="s">
        <v>1375</v>
      </c>
      <c r="N168" s="17" t="s">
        <v>88</v>
      </c>
      <c r="O168" s="17" t="s">
        <v>82</v>
      </c>
      <c r="P168" s="17" t="s">
        <v>71</v>
      </c>
      <c r="Q168" s="17" t="s">
        <v>72</v>
      </c>
      <c r="R168" s="18">
        <v>13089.79</v>
      </c>
      <c r="S168" s="18">
        <v>11126.32</v>
      </c>
      <c r="T168" s="19">
        <f>Table42[[#This Row],[ESI funds 
(EUR)]]/Table42[[#This Row],[Total eligible expenditure allocated to the operation (EUR)]]</f>
        <v>0.84999988540687044</v>
      </c>
    </row>
    <row r="169" spans="1:20" ht="204" x14ac:dyDescent="0.25">
      <c r="A169" s="14">
        <v>165</v>
      </c>
      <c r="B169" s="4" t="s">
        <v>32</v>
      </c>
      <c r="C169" s="4" t="s">
        <v>16</v>
      </c>
      <c r="D169" s="18" t="s">
        <v>121</v>
      </c>
      <c r="E169" s="29" t="s">
        <v>66</v>
      </c>
      <c r="F169" s="4" t="s">
        <v>51</v>
      </c>
      <c r="G169" s="16" t="s">
        <v>133</v>
      </c>
      <c r="H169" s="17">
        <v>45384</v>
      </c>
      <c r="I169" s="17">
        <v>45390</v>
      </c>
      <c r="J169" s="17" t="s">
        <v>1690</v>
      </c>
      <c r="K169" s="17" t="s">
        <v>155</v>
      </c>
      <c r="L169" s="17" t="s">
        <v>105</v>
      </c>
      <c r="M169" s="17" t="s">
        <v>1376</v>
      </c>
      <c r="N169" s="17" t="s">
        <v>87</v>
      </c>
      <c r="O169" s="17" t="s">
        <v>82</v>
      </c>
      <c r="P169" s="17" t="s">
        <v>71</v>
      </c>
      <c r="Q169" s="17" t="s">
        <v>72</v>
      </c>
      <c r="R169" s="18">
        <v>9315.4699999999993</v>
      </c>
      <c r="S169" s="18">
        <v>7918.14</v>
      </c>
      <c r="T169" s="19">
        <f>Table42[[#This Row],[ESI funds 
(EUR)]]/Table42[[#This Row],[Total eligible expenditure allocated to the operation (EUR)]]</f>
        <v>0.84999898019101572</v>
      </c>
    </row>
    <row r="170" spans="1:20" ht="153" x14ac:dyDescent="0.25">
      <c r="A170" s="14">
        <v>166</v>
      </c>
      <c r="B170" s="4" t="s">
        <v>33</v>
      </c>
      <c r="C170" s="4" t="s">
        <v>18</v>
      </c>
      <c r="D170" s="18" t="s">
        <v>121</v>
      </c>
      <c r="E170" s="29" t="s">
        <v>66</v>
      </c>
      <c r="F170" s="4" t="s">
        <v>52</v>
      </c>
      <c r="G170" s="16" t="s">
        <v>134</v>
      </c>
      <c r="H170" s="17">
        <v>45384</v>
      </c>
      <c r="I170" s="17">
        <v>45392</v>
      </c>
      <c r="J170" s="17" t="s">
        <v>1690</v>
      </c>
      <c r="K170" s="17" t="s">
        <v>156</v>
      </c>
      <c r="L170" s="17" t="s">
        <v>106</v>
      </c>
      <c r="M170" s="17" t="s">
        <v>1377</v>
      </c>
      <c r="N170" s="17" t="s">
        <v>86</v>
      </c>
      <c r="O170" s="17" t="s">
        <v>82</v>
      </c>
      <c r="P170" s="17" t="s">
        <v>71</v>
      </c>
      <c r="Q170" s="17" t="s">
        <v>72</v>
      </c>
      <c r="R170" s="18">
        <v>26245.93</v>
      </c>
      <c r="S170" s="18">
        <v>22309.03</v>
      </c>
      <c r="T170" s="19">
        <f>Table42[[#This Row],[ESI funds 
(EUR)]]/Table42[[#This Row],[Total eligible expenditure allocated to the operation (EUR)]]</f>
        <v>0.84999959993797125</v>
      </c>
    </row>
    <row r="171" spans="1:20" ht="89.25" x14ac:dyDescent="0.25">
      <c r="A171" s="14">
        <v>167</v>
      </c>
      <c r="B171" s="4" t="s">
        <v>34</v>
      </c>
      <c r="C171" s="4" t="s">
        <v>6</v>
      </c>
      <c r="D171" s="18" t="s">
        <v>121</v>
      </c>
      <c r="E171" s="29" t="s">
        <v>66</v>
      </c>
      <c r="F171" s="4" t="s">
        <v>53</v>
      </c>
      <c r="G171" s="16" t="s">
        <v>135</v>
      </c>
      <c r="H171" s="17">
        <v>45393</v>
      </c>
      <c r="I171" s="17">
        <v>45399</v>
      </c>
      <c r="J171" s="17" t="s">
        <v>1690</v>
      </c>
      <c r="K171" s="17" t="s">
        <v>157</v>
      </c>
      <c r="L171" s="17" t="s">
        <v>107</v>
      </c>
      <c r="M171" s="17" t="s">
        <v>1381</v>
      </c>
      <c r="N171" s="17" t="s">
        <v>86</v>
      </c>
      <c r="O171" s="17" t="s">
        <v>82</v>
      </c>
      <c r="P171" s="17" t="s">
        <v>71</v>
      </c>
      <c r="Q171" s="17" t="s">
        <v>72</v>
      </c>
      <c r="R171" s="18">
        <v>10421.33</v>
      </c>
      <c r="S171" s="18">
        <v>8858.1299999999992</v>
      </c>
      <c r="T171" s="19">
        <f>Table42[[#This Row],[ESI funds 
(EUR)]]/Table42[[#This Row],[Total eligible expenditure allocated to the operation (EUR)]]</f>
        <v>0.84999995202147893</v>
      </c>
    </row>
    <row r="172" spans="1:20" ht="229.5" x14ac:dyDescent="0.25">
      <c r="A172" s="14">
        <v>168</v>
      </c>
      <c r="B172" s="4" t="s">
        <v>35</v>
      </c>
      <c r="C172" s="4" t="s">
        <v>14</v>
      </c>
      <c r="D172" s="18" t="s">
        <v>121</v>
      </c>
      <c r="E172" s="29" t="s">
        <v>66</v>
      </c>
      <c r="F172" s="4" t="s">
        <v>54</v>
      </c>
      <c r="G172" s="16" t="s">
        <v>136</v>
      </c>
      <c r="H172" s="17">
        <v>45366</v>
      </c>
      <c r="I172" s="17">
        <v>45376</v>
      </c>
      <c r="J172" s="17" t="s">
        <v>1690</v>
      </c>
      <c r="K172" s="17" t="s">
        <v>158</v>
      </c>
      <c r="L172" s="17" t="s">
        <v>108</v>
      </c>
      <c r="M172" s="17" t="s">
        <v>1371</v>
      </c>
      <c r="N172" s="17" t="s">
        <v>88</v>
      </c>
      <c r="O172" s="17" t="s">
        <v>82</v>
      </c>
      <c r="P172" s="17" t="s">
        <v>71</v>
      </c>
      <c r="Q172" s="17" t="s">
        <v>72</v>
      </c>
      <c r="R172" s="18">
        <v>26444.69</v>
      </c>
      <c r="S172" s="18">
        <v>22477.98</v>
      </c>
      <c r="T172" s="19">
        <f>Table42[[#This Row],[ESI funds 
(EUR)]]/Table42[[#This Row],[Total eligible expenditure allocated to the operation (EUR)]]</f>
        <v>0.84999975420396312</v>
      </c>
    </row>
    <row r="173" spans="1:20" ht="178.5" x14ac:dyDescent="0.25">
      <c r="A173" s="14">
        <v>169</v>
      </c>
      <c r="B173" s="4" t="s">
        <v>36</v>
      </c>
      <c r="C173" s="4" t="s">
        <v>20</v>
      </c>
      <c r="D173" s="18" t="s">
        <v>121</v>
      </c>
      <c r="E173" s="29" t="s">
        <v>66</v>
      </c>
      <c r="F173" s="4" t="s">
        <v>55</v>
      </c>
      <c r="G173" s="16" t="s">
        <v>137</v>
      </c>
      <c r="H173" s="17">
        <v>45441</v>
      </c>
      <c r="I173" s="17">
        <v>45406</v>
      </c>
      <c r="J173" s="17" t="s">
        <v>1690</v>
      </c>
      <c r="K173" s="17" t="s">
        <v>159</v>
      </c>
      <c r="L173" s="17" t="s">
        <v>109</v>
      </c>
      <c r="M173" s="17" t="s">
        <v>1387</v>
      </c>
      <c r="N173" s="17" t="s">
        <v>88</v>
      </c>
      <c r="O173" s="17" t="s">
        <v>82</v>
      </c>
      <c r="P173" s="17" t="s">
        <v>71</v>
      </c>
      <c r="Q173" s="17" t="s">
        <v>72</v>
      </c>
      <c r="R173" s="18">
        <v>32771.660000000003</v>
      </c>
      <c r="S173" s="18">
        <v>27855.91</v>
      </c>
      <c r="T173" s="19">
        <f>Table42[[#This Row],[ESI funds 
(EUR)]]/Table42[[#This Row],[Total eligible expenditure allocated to the operation (EUR)]]</f>
        <v>0.84999996948583001</v>
      </c>
    </row>
    <row r="174" spans="1:20" ht="191.25" x14ac:dyDescent="0.25">
      <c r="A174" s="14">
        <v>170</v>
      </c>
      <c r="B174" s="4" t="s">
        <v>37</v>
      </c>
      <c r="C174" s="4" t="s">
        <v>119</v>
      </c>
      <c r="D174" s="18" t="s">
        <v>121</v>
      </c>
      <c r="E174" s="29" t="s">
        <v>66</v>
      </c>
      <c r="F174" s="4" t="s">
        <v>56</v>
      </c>
      <c r="G174" s="16" t="s">
        <v>138</v>
      </c>
      <c r="H174" s="17">
        <v>45407</v>
      </c>
      <c r="I174" s="17">
        <v>45396</v>
      </c>
      <c r="J174" s="17" t="s">
        <v>1690</v>
      </c>
      <c r="K174" s="17" t="s">
        <v>160</v>
      </c>
      <c r="L174" s="17" t="s">
        <v>110</v>
      </c>
      <c r="M174" s="17" t="s">
        <v>1383</v>
      </c>
      <c r="N174" s="17" t="s">
        <v>87</v>
      </c>
      <c r="O174" s="17" t="s">
        <v>82</v>
      </c>
      <c r="P174" s="17" t="s">
        <v>71</v>
      </c>
      <c r="Q174" s="17" t="s">
        <v>72</v>
      </c>
      <c r="R174" s="18">
        <v>22546.29</v>
      </c>
      <c r="S174" s="18">
        <v>19164.34</v>
      </c>
      <c r="T174" s="19">
        <f>Table42[[#This Row],[ESI funds 
(EUR)]]/Table42[[#This Row],[Total eligible expenditure allocated to the operation (EUR)]]</f>
        <v>0.84999971170423161</v>
      </c>
    </row>
    <row r="175" spans="1:20" ht="63.75" x14ac:dyDescent="0.25">
      <c r="A175" s="14">
        <v>171</v>
      </c>
      <c r="B175" s="4" t="s">
        <v>38</v>
      </c>
      <c r="C175" s="4" t="s">
        <v>5</v>
      </c>
      <c r="D175" s="18" t="s">
        <v>121</v>
      </c>
      <c r="E175" s="29" t="s">
        <v>66</v>
      </c>
      <c r="F175" s="4" t="s">
        <v>57</v>
      </c>
      <c r="G175" s="16" t="s">
        <v>139</v>
      </c>
      <c r="H175" s="17">
        <v>45404</v>
      </c>
      <c r="I175" s="17">
        <v>45411</v>
      </c>
      <c r="J175" s="17" t="s">
        <v>1690</v>
      </c>
      <c r="K175" s="17" t="s">
        <v>161</v>
      </c>
      <c r="L175" s="17" t="s">
        <v>111</v>
      </c>
      <c r="M175" s="17" t="s">
        <v>1382</v>
      </c>
      <c r="N175" s="17" t="s">
        <v>86</v>
      </c>
      <c r="O175" s="17" t="s">
        <v>82</v>
      </c>
      <c r="P175" s="17" t="s">
        <v>71</v>
      </c>
      <c r="Q175" s="17" t="s">
        <v>72</v>
      </c>
      <c r="R175" s="18">
        <v>36697.86</v>
      </c>
      <c r="S175" s="18">
        <v>31193.18</v>
      </c>
      <c r="T175" s="19">
        <f>Table42[[#This Row],[ESI funds 
(EUR)]]/Table42[[#This Row],[Total eligible expenditure allocated to the operation (EUR)]]</f>
        <v>0.84999997275045469</v>
      </c>
    </row>
    <row r="176" spans="1:20" ht="178.5" x14ac:dyDescent="0.25">
      <c r="A176" s="14">
        <v>172</v>
      </c>
      <c r="B176" s="4" t="s">
        <v>39</v>
      </c>
      <c r="C176" s="4" t="s">
        <v>19</v>
      </c>
      <c r="D176" s="18" t="s">
        <v>121</v>
      </c>
      <c r="E176" s="29" t="s">
        <v>66</v>
      </c>
      <c r="F176" s="4" t="s">
        <v>58</v>
      </c>
      <c r="G176" s="16" t="s">
        <v>140</v>
      </c>
      <c r="H176" s="17">
        <v>45392</v>
      </c>
      <c r="I176" s="17">
        <v>45412</v>
      </c>
      <c r="J176" s="17" t="s">
        <v>1690</v>
      </c>
      <c r="K176" s="17" t="s">
        <v>162</v>
      </c>
      <c r="L176" s="17" t="s">
        <v>112</v>
      </c>
      <c r="M176" s="17" t="s">
        <v>1380</v>
      </c>
      <c r="N176" s="17" t="s">
        <v>86</v>
      </c>
      <c r="O176" s="17" t="s">
        <v>82</v>
      </c>
      <c r="P176" s="17" t="s">
        <v>71</v>
      </c>
      <c r="Q176" s="17" t="s">
        <v>72</v>
      </c>
      <c r="R176" s="18">
        <v>24275</v>
      </c>
      <c r="S176" s="18">
        <v>20633.75</v>
      </c>
      <c r="T176" s="19">
        <f>Table42[[#This Row],[ESI funds 
(EUR)]]/Table42[[#This Row],[Total eligible expenditure allocated to the operation (EUR)]]</f>
        <v>0.85</v>
      </c>
    </row>
    <row r="177" spans="1:20" ht="191.25" x14ac:dyDescent="0.25">
      <c r="A177" s="14">
        <v>173</v>
      </c>
      <c r="B177" s="4" t="s">
        <v>40</v>
      </c>
      <c r="C177" s="4" t="s">
        <v>9</v>
      </c>
      <c r="D177" s="18" t="s">
        <v>121</v>
      </c>
      <c r="E177" s="29" t="s">
        <v>66</v>
      </c>
      <c r="F177" s="4" t="s">
        <v>59</v>
      </c>
      <c r="G177" s="16" t="s">
        <v>141</v>
      </c>
      <c r="H177" s="17">
        <v>45407</v>
      </c>
      <c r="I177" s="17">
        <v>45397</v>
      </c>
      <c r="J177" s="17" t="s">
        <v>1690</v>
      </c>
      <c r="K177" s="17" t="s">
        <v>163</v>
      </c>
      <c r="L177" s="17" t="s">
        <v>113</v>
      </c>
      <c r="M177" s="17" t="s">
        <v>1384</v>
      </c>
      <c r="N177" s="17" t="s">
        <v>86</v>
      </c>
      <c r="O177" s="17" t="s">
        <v>82</v>
      </c>
      <c r="P177" s="17" t="s">
        <v>71</v>
      </c>
      <c r="Q177" s="17" t="s">
        <v>72</v>
      </c>
      <c r="R177" s="18">
        <v>25781.4</v>
      </c>
      <c r="S177" s="18">
        <v>21914.19</v>
      </c>
      <c r="T177" s="19">
        <f>Table42[[#This Row],[ESI funds 
(EUR)]]/Table42[[#This Row],[Total eligible expenditure allocated to the operation (EUR)]]</f>
        <v>0.84999999999999987</v>
      </c>
    </row>
    <row r="178" spans="1:20" ht="216.75" x14ac:dyDescent="0.25">
      <c r="A178" s="14">
        <v>174</v>
      </c>
      <c r="B178" s="4" t="s">
        <v>41</v>
      </c>
      <c r="C178" s="4" t="s">
        <v>12</v>
      </c>
      <c r="D178" s="18" t="s">
        <v>121</v>
      </c>
      <c r="E178" s="29" t="s">
        <v>66</v>
      </c>
      <c r="F178" s="4" t="s">
        <v>60</v>
      </c>
      <c r="G178" s="16" t="s">
        <v>142</v>
      </c>
      <c r="H178" s="17">
        <v>45408</v>
      </c>
      <c r="I178" s="17">
        <v>45409</v>
      </c>
      <c r="J178" s="17" t="s">
        <v>1690</v>
      </c>
      <c r="K178" s="17" t="s">
        <v>164</v>
      </c>
      <c r="L178" s="17" t="s">
        <v>114</v>
      </c>
      <c r="M178" s="17" t="s">
        <v>1385</v>
      </c>
      <c r="N178" s="17" t="s">
        <v>88</v>
      </c>
      <c r="O178" s="17" t="s">
        <v>82</v>
      </c>
      <c r="P178" s="17" t="s">
        <v>71</v>
      </c>
      <c r="Q178" s="17" t="s">
        <v>72</v>
      </c>
      <c r="R178" s="18">
        <v>42637.2</v>
      </c>
      <c r="S178" s="18">
        <v>36241.61</v>
      </c>
      <c r="T178" s="19">
        <f>Table42[[#This Row],[ESI funds 
(EUR)]]/Table42[[#This Row],[Total eligible expenditure allocated to the operation (EUR)]]</f>
        <v>0.84999976546302303</v>
      </c>
    </row>
    <row r="179" spans="1:20" ht="191.25" x14ac:dyDescent="0.25">
      <c r="A179" s="14">
        <v>175</v>
      </c>
      <c r="B179" s="4" t="s">
        <v>42</v>
      </c>
      <c r="C179" s="4" t="s">
        <v>3</v>
      </c>
      <c r="D179" s="18" t="s">
        <v>121</v>
      </c>
      <c r="E179" s="29" t="s">
        <v>66</v>
      </c>
      <c r="F179" s="4" t="s">
        <v>61</v>
      </c>
      <c r="G179" s="16" t="s">
        <v>143</v>
      </c>
      <c r="H179" s="17">
        <v>45412</v>
      </c>
      <c r="I179" s="17">
        <v>45412</v>
      </c>
      <c r="J179" s="17" t="s">
        <v>1690</v>
      </c>
      <c r="K179" s="17" t="s">
        <v>165</v>
      </c>
      <c r="L179" s="17" t="s">
        <v>115</v>
      </c>
      <c r="M179" s="17" t="s">
        <v>1386</v>
      </c>
      <c r="N179" s="17" t="s">
        <v>88</v>
      </c>
      <c r="O179" s="17" t="s">
        <v>82</v>
      </c>
      <c r="P179" s="17" t="s">
        <v>71</v>
      </c>
      <c r="Q179" s="17" t="s">
        <v>72</v>
      </c>
      <c r="R179" s="18">
        <v>39816.75</v>
      </c>
      <c r="S179" s="18">
        <v>33844.230000000003</v>
      </c>
      <c r="T179" s="19">
        <f>Table42[[#This Row],[ESI funds 
(EUR)]]/Table42[[#This Row],[Total eligible expenditure allocated to the operation (EUR)]]</f>
        <v>0.8499998116370624</v>
      </c>
    </row>
    <row r="180" spans="1:20" ht="114.75" x14ac:dyDescent="0.25">
      <c r="A180" s="14">
        <v>176</v>
      </c>
      <c r="B180" s="4" t="s">
        <v>178</v>
      </c>
      <c r="C180" s="4" t="s">
        <v>187</v>
      </c>
      <c r="D180" s="18" t="s">
        <v>121</v>
      </c>
      <c r="E180" s="29" t="s">
        <v>66</v>
      </c>
      <c r="F180" s="4" t="s">
        <v>197</v>
      </c>
      <c r="G180" s="16" t="s">
        <v>206</v>
      </c>
      <c r="H180" s="17">
        <v>45574</v>
      </c>
      <c r="I180" s="17">
        <v>46280</v>
      </c>
      <c r="J180" s="17" t="s">
        <v>1688</v>
      </c>
      <c r="K180" s="17" t="s">
        <v>215</v>
      </c>
      <c r="L180" s="17" t="s">
        <v>99</v>
      </c>
      <c r="M180" s="17" t="s">
        <v>1369</v>
      </c>
      <c r="N180" s="17" t="s">
        <v>86</v>
      </c>
      <c r="O180" s="17" t="s">
        <v>82</v>
      </c>
      <c r="P180" s="17" t="s">
        <v>227</v>
      </c>
      <c r="Q180" s="17" t="s">
        <v>229</v>
      </c>
      <c r="R180" s="18">
        <v>1199509.3400000001</v>
      </c>
      <c r="S180" s="18">
        <v>1019582.93</v>
      </c>
      <c r="T180" s="19">
        <f>Table42[[#This Row],[ESI funds 
(EUR)]]/Table42[[#This Row],[Total eligible expenditure allocated to the operation (EUR)]]</f>
        <v>0.84999999249693214</v>
      </c>
    </row>
    <row r="181" spans="1:20" ht="191.25" x14ac:dyDescent="0.25">
      <c r="A181" s="14">
        <v>177</v>
      </c>
      <c r="B181" s="4" t="s">
        <v>323</v>
      </c>
      <c r="C181" s="4" t="s">
        <v>428</v>
      </c>
      <c r="D181" s="18" t="s">
        <v>121</v>
      </c>
      <c r="E181" s="29" t="s">
        <v>66</v>
      </c>
      <c r="F181" s="4" t="s">
        <v>536</v>
      </c>
      <c r="G181" s="16" t="s">
        <v>643</v>
      </c>
      <c r="H181" s="17">
        <v>45665</v>
      </c>
      <c r="I181" s="17">
        <v>46327</v>
      </c>
      <c r="J181" s="17" t="s">
        <v>1688</v>
      </c>
      <c r="K181" s="17" t="s">
        <v>699</v>
      </c>
      <c r="L181" s="17" t="s">
        <v>102</v>
      </c>
      <c r="M181" s="17" t="s">
        <v>1370</v>
      </c>
      <c r="N181" s="17" t="s">
        <v>88</v>
      </c>
      <c r="O181" s="17" t="s">
        <v>82</v>
      </c>
      <c r="P181" s="17" t="s">
        <v>783</v>
      </c>
      <c r="Q181" s="17" t="s">
        <v>872</v>
      </c>
      <c r="R181" s="18">
        <v>866679.19</v>
      </c>
      <c r="S181" s="18">
        <v>736677.31</v>
      </c>
      <c r="T181" s="19">
        <f>Table42[[#This Row],[ESI funds 
(EUR)]]/Table42[[#This Row],[Total eligible expenditure allocated to the operation (EUR)]]</f>
        <v>0.84999999826925587</v>
      </c>
    </row>
    <row r="182" spans="1:20" ht="216.75" x14ac:dyDescent="0.25">
      <c r="A182" s="14">
        <v>178</v>
      </c>
      <c r="B182" s="4" t="s">
        <v>1456</v>
      </c>
      <c r="C182" s="4" t="s">
        <v>9</v>
      </c>
      <c r="D182" s="18" t="s">
        <v>121</v>
      </c>
      <c r="E182" s="29" t="s">
        <v>66</v>
      </c>
      <c r="F182" s="4" t="s">
        <v>1457</v>
      </c>
      <c r="G182" s="16" t="s">
        <v>1458</v>
      </c>
      <c r="H182" s="17">
        <v>45931</v>
      </c>
      <c r="I182" s="17">
        <v>46389</v>
      </c>
      <c r="J182" s="17" t="s">
        <v>1688</v>
      </c>
      <c r="K182" s="17" t="s">
        <v>163</v>
      </c>
      <c r="L182" s="17" t="s">
        <v>113</v>
      </c>
      <c r="M182" s="17" t="s">
        <v>1384</v>
      </c>
      <c r="N182" s="17" t="s">
        <v>86</v>
      </c>
      <c r="O182" s="17" t="s">
        <v>82</v>
      </c>
      <c r="P182" s="17" t="s">
        <v>822</v>
      </c>
      <c r="Q182" s="17" t="s">
        <v>911</v>
      </c>
      <c r="R182" s="18">
        <v>5834754.5</v>
      </c>
      <c r="S182" s="18">
        <v>4958607.76</v>
      </c>
      <c r="T182" s="19">
        <f>Table42[[#This Row],[ESI funds 
(EUR)]]/Table42[[#This Row],[Total eligible expenditure allocated to the operation (EUR)]]</f>
        <v>0.84983999926646436</v>
      </c>
    </row>
    <row r="183" spans="1:20" ht="102" x14ac:dyDescent="0.25">
      <c r="A183" s="14">
        <v>179</v>
      </c>
      <c r="B183" s="4" t="s">
        <v>286</v>
      </c>
      <c r="C183" s="4" t="s">
        <v>392</v>
      </c>
      <c r="D183" s="18" t="s">
        <v>121</v>
      </c>
      <c r="E183" s="29" t="s">
        <v>66</v>
      </c>
      <c r="F183" s="4" t="s">
        <v>499</v>
      </c>
      <c r="G183" s="16" t="s">
        <v>606</v>
      </c>
      <c r="H183" s="17">
        <v>45636</v>
      </c>
      <c r="I183" s="17">
        <v>46447</v>
      </c>
      <c r="J183" s="17" t="s">
        <v>1688</v>
      </c>
      <c r="K183" s="17" t="s">
        <v>684</v>
      </c>
      <c r="L183" s="17" t="s">
        <v>107</v>
      </c>
      <c r="M183" s="17" t="s">
        <v>1381</v>
      </c>
      <c r="N183" s="17" t="s">
        <v>86</v>
      </c>
      <c r="O183" s="17" t="s">
        <v>82</v>
      </c>
      <c r="P183" s="17" t="s">
        <v>783</v>
      </c>
      <c r="Q183" s="17" t="s">
        <v>872</v>
      </c>
      <c r="R183" s="18">
        <v>2603354.9500000002</v>
      </c>
      <c r="S183" s="18">
        <v>2082683.96</v>
      </c>
      <c r="T183" s="19">
        <f>Table42[[#This Row],[ESI funds 
(EUR)]]/Table42[[#This Row],[Total eligible expenditure allocated to the operation (EUR)]]</f>
        <v>0.79999999999999993</v>
      </c>
    </row>
    <row r="184" spans="1:20" ht="293.25" x14ac:dyDescent="0.25">
      <c r="A184" s="14">
        <v>180</v>
      </c>
      <c r="B184" s="4" t="s">
        <v>328</v>
      </c>
      <c r="C184" s="4" t="s">
        <v>432</v>
      </c>
      <c r="D184" s="18" t="s">
        <v>121</v>
      </c>
      <c r="E184" s="29" t="s">
        <v>66</v>
      </c>
      <c r="F184" s="4" t="s">
        <v>541</v>
      </c>
      <c r="G184" s="16" t="s">
        <v>648</v>
      </c>
      <c r="H184" s="17">
        <v>45691</v>
      </c>
      <c r="I184" s="17">
        <v>46543</v>
      </c>
      <c r="J184" s="17" t="s">
        <v>1688</v>
      </c>
      <c r="K184" s="17" t="s">
        <v>703</v>
      </c>
      <c r="L184" s="17" t="s">
        <v>108</v>
      </c>
      <c r="M184" s="17" t="s">
        <v>1371</v>
      </c>
      <c r="N184" s="17" t="s">
        <v>88</v>
      </c>
      <c r="O184" s="17" t="s">
        <v>82</v>
      </c>
      <c r="P184" s="17" t="s">
        <v>823</v>
      </c>
      <c r="Q184" s="17" t="s">
        <v>912</v>
      </c>
      <c r="R184" s="18">
        <v>3588820.88</v>
      </c>
      <c r="S184" s="18">
        <v>2881642</v>
      </c>
      <c r="T184" s="19">
        <f>Table42[[#This Row],[ESI funds 
(EUR)]]/Table42[[#This Row],[Total eligible expenditure allocated to the operation (EUR)]]</f>
        <v>0.8029495191746655</v>
      </c>
    </row>
    <row r="185" spans="1:20" ht="191.25" x14ac:dyDescent="0.25">
      <c r="A185" s="14">
        <v>181</v>
      </c>
      <c r="B185" s="4" t="s">
        <v>991</v>
      </c>
      <c r="C185" s="4" t="s">
        <v>1052</v>
      </c>
      <c r="D185" s="18" t="s">
        <v>121</v>
      </c>
      <c r="E185" s="29" t="s">
        <v>66</v>
      </c>
      <c r="F185" s="4" t="s">
        <v>1124</v>
      </c>
      <c r="G185" s="16" t="s">
        <v>1195</v>
      </c>
      <c r="H185" s="17">
        <v>45882</v>
      </c>
      <c r="I185" s="17">
        <v>46028</v>
      </c>
      <c r="J185" s="17" t="s">
        <v>1688</v>
      </c>
      <c r="K185" s="17" t="s">
        <v>1228</v>
      </c>
      <c r="L185" s="17" t="s">
        <v>103</v>
      </c>
      <c r="M185" s="17" t="s">
        <v>1378</v>
      </c>
      <c r="N185" s="17" t="s">
        <v>88</v>
      </c>
      <c r="O185" s="17" t="s">
        <v>82</v>
      </c>
      <c r="P185" s="17" t="s">
        <v>1309</v>
      </c>
      <c r="Q185" s="17" t="s">
        <v>1368</v>
      </c>
      <c r="R185" s="18">
        <v>1130000</v>
      </c>
      <c r="S185" s="18">
        <v>960500</v>
      </c>
      <c r="T185" s="19">
        <f>Table42[[#This Row],[ESI funds 
(EUR)]]/Table42[[#This Row],[Total eligible expenditure allocated to the operation (EUR)]]</f>
        <v>0.85</v>
      </c>
    </row>
    <row r="186" spans="1:20" ht="216.75" x14ac:dyDescent="0.25">
      <c r="A186" s="14">
        <v>182</v>
      </c>
      <c r="B186" s="4" t="s">
        <v>990</v>
      </c>
      <c r="C186" s="4" t="s">
        <v>8</v>
      </c>
      <c r="D186" s="18" t="s">
        <v>121</v>
      </c>
      <c r="E186" s="29" t="s">
        <v>66</v>
      </c>
      <c r="F186" s="4" t="s">
        <v>1123</v>
      </c>
      <c r="G186" s="16" t="s">
        <v>1194</v>
      </c>
      <c r="H186" s="17">
        <v>45881</v>
      </c>
      <c r="I186" s="17">
        <v>46844</v>
      </c>
      <c r="J186" s="17" t="s">
        <v>1688</v>
      </c>
      <c r="K186" s="17" t="s">
        <v>153</v>
      </c>
      <c r="L186" s="17" t="s">
        <v>103</v>
      </c>
      <c r="M186" s="17" t="s">
        <v>1378</v>
      </c>
      <c r="N186" s="17" t="s">
        <v>88</v>
      </c>
      <c r="O186" s="17" t="s">
        <v>82</v>
      </c>
      <c r="P186" s="17" t="s">
        <v>1309</v>
      </c>
      <c r="Q186" s="17" t="s">
        <v>1368</v>
      </c>
      <c r="R186" s="18">
        <v>4352730.5999999996</v>
      </c>
      <c r="S186" s="18">
        <v>1500000</v>
      </c>
      <c r="T186" s="19">
        <f>Table42[[#This Row],[ESI funds 
(EUR)]]/Table42[[#This Row],[Total eligible expenditure allocated to the operation (EUR)]]</f>
        <v>0.34461126539740367</v>
      </c>
    </row>
    <row r="187" spans="1:20" ht="216.75" x14ac:dyDescent="0.25">
      <c r="A187" s="14">
        <v>183</v>
      </c>
      <c r="B187" s="4" t="s">
        <v>1459</v>
      </c>
      <c r="C187" s="4" t="s">
        <v>1460</v>
      </c>
      <c r="D187" s="18" t="s">
        <v>121</v>
      </c>
      <c r="E187" s="29" t="s">
        <v>66</v>
      </c>
      <c r="F187" s="4" t="s">
        <v>1461</v>
      </c>
      <c r="G187" s="16" t="s">
        <v>1462</v>
      </c>
      <c r="H187" s="17">
        <v>45929</v>
      </c>
      <c r="I187" s="17">
        <v>46844</v>
      </c>
      <c r="J187" s="17" t="s">
        <v>1688</v>
      </c>
      <c r="K187" s="17" t="s">
        <v>153</v>
      </c>
      <c r="L187" s="17" t="s">
        <v>103</v>
      </c>
      <c r="M187" s="17" t="s">
        <v>1378</v>
      </c>
      <c r="N187" s="17" t="s">
        <v>88</v>
      </c>
      <c r="O187" s="17" t="s">
        <v>82</v>
      </c>
      <c r="P187" s="17" t="s">
        <v>1309</v>
      </c>
      <c r="Q187" s="17" t="s">
        <v>1368</v>
      </c>
      <c r="R187" s="18">
        <v>4000000</v>
      </c>
      <c r="S187" s="18">
        <v>2000000</v>
      </c>
      <c r="T187" s="19">
        <f>Table42[[#This Row],[ESI funds 
(EUR)]]/Table42[[#This Row],[Total eligible expenditure allocated to the operation (EUR)]]</f>
        <v>0.5</v>
      </c>
    </row>
    <row r="188" spans="1:20" ht="191.25" x14ac:dyDescent="0.25">
      <c r="A188" s="14">
        <v>184</v>
      </c>
      <c r="B188" s="4" t="s">
        <v>1463</v>
      </c>
      <c r="C188" s="4" t="s">
        <v>1052</v>
      </c>
      <c r="D188" s="18" t="s">
        <v>121</v>
      </c>
      <c r="E188" s="29" t="s">
        <v>66</v>
      </c>
      <c r="F188" s="4" t="s">
        <v>1464</v>
      </c>
      <c r="G188" s="16" t="s">
        <v>1465</v>
      </c>
      <c r="H188" s="17">
        <v>45939</v>
      </c>
      <c r="I188" s="17">
        <v>46523</v>
      </c>
      <c r="J188" s="17" t="s">
        <v>1688</v>
      </c>
      <c r="K188" s="17" t="s">
        <v>1228</v>
      </c>
      <c r="L188" s="17" t="s">
        <v>103</v>
      </c>
      <c r="M188" s="17" t="s">
        <v>1378</v>
      </c>
      <c r="N188" s="17" t="s">
        <v>88</v>
      </c>
      <c r="O188" s="17" t="s">
        <v>82</v>
      </c>
      <c r="P188" s="17" t="s">
        <v>1309</v>
      </c>
      <c r="Q188" s="17" t="s">
        <v>1368</v>
      </c>
      <c r="R188" s="18">
        <v>3293625.81</v>
      </c>
      <c r="S188" s="18">
        <v>1350000</v>
      </c>
      <c r="T188" s="19">
        <f>Table42[[#This Row],[ESI funds 
(EUR)]]/Table42[[#This Row],[Total eligible expenditure allocated to the operation (EUR)]]</f>
        <v>0.40988262719498181</v>
      </c>
    </row>
    <row r="189" spans="1:20" ht="191.25" x14ac:dyDescent="0.25">
      <c r="A189" s="14">
        <v>185</v>
      </c>
      <c r="B189" s="4" t="s">
        <v>924</v>
      </c>
      <c r="C189" s="4" t="s">
        <v>995</v>
      </c>
      <c r="D189" s="18" t="s">
        <v>121</v>
      </c>
      <c r="E189" s="29" t="s">
        <v>66</v>
      </c>
      <c r="F189" s="4" t="s">
        <v>1057</v>
      </c>
      <c r="G189" s="16" t="s">
        <v>1129</v>
      </c>
      <c r="H189" s="17">
        <v>45750</v>
      </c>
      <c r="I189" s="17">
        <v>45931</v>
      </c>
      <c r="J189" s="17" t="s">
        <v>1690</v>
      </c>
      <c r="K189" s="17" t="s">
        <v>671</v>
      </c>
      <c r="L189" s="17" t="s">
        <v>106</v>
      </c>
      <c r="M189" s="17" t="s">
        <v>1377</v>
      </c>
      <c r="N189" s="17" t="s">
        <v>86</v>
      </c>
      <c r="O189" s="17" t="s">
        <v>82</v>
      </c>
      <c r="P189" s="17" t="s">
        <v>1251</v>
      </c>
      <c r="Q189" s="17" t="s">
        <v>1310</v>
      </c>
      <c r="R189" s="18">
        <v>1815300.9</v>
      </c>
      <c r="S189" s="18">
        <v>1353772.65</v>
      </c>
      <c r="T189" s="19">
        <f>Table42[[#This Row],[ESI funds 
(EUR)]]/Table42[[#This Row],[Total eligible expenditure allocated to the operation (EUR)]]</f>
        <v>0.74575661258141834</v>
      </c>
    </row>
    <row r="190" spans="1:20" ht="216.75" x14ac:dyDescent="0.25">
      <c r="A190" s="14">
        <v>186</v>
      </c>
      <c r="B190" s="4" t="s">
        <v>969</v>
      </c>
      <c r="C190" s="4" t="s">
        <v>14</v>
      </c>
      <c r="D190" s="18" t="s">
        <v>121</v>
      </c>
      <c r="E190" s="29" t="s">
        <v>66</v>
      </c>
      <c r="F190" s="4" t="s">
        <v>1102</v>
      </c>
      <c r="G190" s="16" t="s">
        <v>1173</v>
      </c>
      <c r="H190" s="17">
        <v>45813</v>
      </c>
      <c r="I190" s="17">
        <v>46201</v>
      </c>
      <c r="J190" s="17" t="s">
        <v>1688</v>
      </c>
      <c r="K190" s="17" t="s">
        <v>158</v>
      </c>
      <c r="L190" s="17" t="s">
        <v>108</v>
      </c>
      <c r="M190" s="17" t="s">
        <v>1371</v>
      </c>
      <c r="N190" s="17" t="s">
        <v>88</v>
      </c>
      <c r="O190" s="17" t="s">
        <v>82</v>
      </c>
      <c r="P190" s="17" t="s">
        <v>1290</v>
      </c>
      <c r="Q190" s="17" t="s">
        <v>1349</v>
      </c>
      <c r="R190" s="18">
        <v>6613164.25</v>
      </c>
      <c r="S190" s="18">
        <v>5558382</v>
      </c>
      <c r="T190" s="19">
        <f>Table42[[#This Row],[ESI funds 
(EUR)]]/Table42[[#This Row],[Total eligible expenditure allocated to the operation (EUR)]]</f>
        <v>0.84050263835500527</v>
      </c>
    </row>
    <row r="191" spans="1:20" ht="229.5" x14ac:dyDescent="0.25">
      <c r="A191" s="14">
        <v>187</v>
      </c>
      <c r="B191" s="4" t="s">
        <v>327</v>
      </c>
      <c r="C191" s="4" t="s">
        <v>431</v>
      </c>
      <c r="D191" s="18" t="s">
        <v>121</v>
      </c>
      <c r="E191" s="29" t="s">
        <v>66</v>
      </c>
      <c r="F191" s="4" t="s">
        <v>540</v>
      </c>
      <c r="G191" s="16" t="s">
        <v>647</v>
      </c>
      <c r="H191" s="17">
        <v>45685</v>
      </c>
      <c r="I191" s="17">
        <v>46269</v>
      </c>
      <c r="J191" s="17" t="s">
        <v>1688</v>
      </c>
      <c r="K191" s="17" t="s">
        <v>702</v>
      </c>
      <c r="L191" s="17" t="s">
        <v>110</v>
      </c>
      <c r="M191" s="17" t="s">
        <v>1383</v>
      </c>
      <c r="N191" s="17" t="s">
        <v>87</v>
      </c>
      <c r="O191" s="17" t="s">
        <v>82</v>
      </c>
      <c r="P191" s="17" t="s">
        <v>822</v>
      </c>
      <c r="Q191" s="17" t="s">
        <v>911</v>
      </c>
      <c r="R191" s="18">
        <v>10389105.960000001</v>
      </c>
      <c r="S191" s="18">
        <v>7735000</v>
      </c>
      <c r="T191" s="19">
        <f>Table42[[#This Row],[ESI funds 
(EUR)]]/Table42[[#This Row],[Total eligible expenditure allocated to the operation (EUR)]]</f>
        <v>0.74452989793165991</v>
      </c>
    </row>
    <row r="192" spans="1:20" ht="229.5" x14ac:dyDescent="0.25">
      <c r="A192" s="14">
        <v>188</v>
      </c>
      <c r="B192" s="4" t="s">
        <v>169</v>
      </c>
      <c r="C192" s="4" t="s">
        <v>171</v>
      </c>
      <c r="D192" s="18" t="s">
        <v>121</v>
      </c>
      <c r="E192" s="29" t="s">
        <v>66</v>
      </c>
      <c r="F192" s="4" t="s">
        <v>173</v>
      </c>
      <c r="G192" s="16" t="s">
        <v>175</v>
      </c>
      <c r="H192" s="17">
        <v>45503</v>
      </c>
      <c r="I192" s="17">
        <v>46022</v>
      </c>
      <c r="J192" s="17" t="s">
        <v>1688</v>
      </c>
      <c r="K192" s="17" t="s">
        <v>165</v>
      </c>
      <c r="L192" s="17" t="s">
        <v>115</v>
      </c>
      <c r="M192" s="17" t="s">
        <v>1386</v>
      </c>
      <c r="N192" s="17" t="s">
        <v>88</v>
      </c>
      <c r="O192" s="17" t="s">
        <v>82</v>
      </c>
      <c r="P192" s="17" t="s">
        <v>176</v>
      </c>
      <c r="Q192" s="17" t="s">
        <v>177</v>
      </c>
      <c r="R192" s="18">
        <v>5527281.0300000003</v>
      </c>
      <c r="S192" s="18">
        <v>4336759.13</v>
      </c>
      <c r="T192" s="19">
        <f>Table42[[#This Row],[ESI funds 
(EUR)]]/Table42[[#This Row],[Total eligible expenditure allocated to the operation (EUR)]]</f>
        <v>0.78460984821681845</v>
      </c>
    </row>
    <row r="193" spans="1:20" ht="229.5" x14ac:dyDescent="0.25">
      <c r="A193" s="14">
        <v>189</v>
      </c>
      <c r="B193" s="4" t="s">
        <v>925</v>
      </c>
      <c r="C193" s="4" t="s">
        <v>7</v>
      </c>
      <c r="D193" s="18" t="s">
        <v>121</v>
      </c>
      <c r="E193" s="29" t="s">
        <v>66</v>
      </c>
      <c r="F193" s="4" t="s">
        <v>1058</v>
      </c>
      <c r="G193" s="16" t="s">
        <v>1130</v>
      </c>
      <c r="H193" s="17">
        <v>45750</v>
      </c>
      <c r="I193" s="17">
        <v>46379</v>
      </c>
      <c r="J193" s="17" t="s">
        <v>1688</v>
      </c>
      <c r="K193" s="17" t="s">
        <v>147</v>
      </c>
      <c r="L193" s="17" t="s">
        <v>97</v>
      </c>
      <c r="M193" s="17" t="s">
        <v>1373</v>
      </c>
      <c r="N193" s="17" t="s">
        <v>86</v>
      </c>
      <c r="O193" s="17" t="s">
        <v>82</v>
      </c>
      <c r="P193" s="17" t="s">
        <v>1252</v>
      </c>
      <c r="Q193" s="17" t="s">
        <v>1311</v>
      </c>
      <c r="R193" s="18">
        <v>4914147.99</v>
      </c>
      <c r="S193" s="18">
        <v>4177025.79</v>
      </c>
      <c r="T193" s="19">
        <f>Table42[[#This Row],[ESI funds 
(EUR)]]/Table42[[#This Row],[Total eligible expenditure allocated to the operation (EUR)]]</f>
        <v>0.84999999969475881</v>
      </c>
    </row>
    <row r="194" spans="1:20" ht="229.5" x14ac:dyDescent="0.25">
      <c r="A194" s="14">
        <v>190</v>
      </c>
      <c r="B194" s="4" t="s">
        <v>179</v>
      </c>
      <c r="C194" s="4" t="s">
        <v>188</v>
      </c>
      <c r="D194" s="18" t="s">
        <v>121</v>
      </c>
      <c r="E194" s="29" t="s">
        <v>66</v>
      </c>
      <c r="F194" s="4" t="s">
        <v>198</v>
      </c>
      <c r="G194" s="16" t="s">
        <v>207</v>
      </c>
      <c r="H194" s="17">
        <v>45576</v>
      </c>
      <c r="I194" s="17">
        <v>46388</v>
      </c>
      <c r="J194" s="17" t="s">
        <v>1688</v>
      </c>
      <c r="K194" s="17" t="s">
        <v>216</v>
      </c>
      <c r="L194" s="17" t="s">
        <v>224</v>
      </c>
      <c r="M194" s="17" t="s">
        <v>226</v>
      </c>
      <c r="N194" s="17" t="s">
        <v>226</v>
      </c>
      <c r="O194" s="17" t="s">
        <v>82</v>
      </c>
      <c r="P194" s="17" t="s">
        <v>176</v>
      </c>
      <c r="Q194" s="17" t="s">
        <v>177</v>
      </c>
      <c r="R194" s="18">
        <v>28310798.84</v>
      </c>
      <c r="S194" s="18">
        <v>11921214.720000001</v>
      </c>
      <c r="T194" s="19">
        <f>Table42[[#This Row],[ESI funds 
(EUR)]]/Table42[[#This Row],[Total eligible expenditure allocated to the operation (EUR)]]</f>
        <v>0.42108365741897236</v>
      </c>
    </row>
    <row r="195" spans="1:20" ht="191.25" x14ac:dyDescent="0.25">
      <c r="A195" s="14">
        <v>191</v>
      </c>
      <c r="B195" s="4" t="s">
        <v>930</v>
      </c>
      <c r="C195" s="4" t="s">
        <v>999</v>
      </c>
      <c r="D195" s="18" t="s">
        <v>121</v>
      </c>
      <c r="E195" s="29" t="s">
        <v>66</v>
      </c>
      <c r="F195" s="4" t="s">
        <v>1063</v>
      </c>
      <c r="G195" s="16" t="s">
        <v>1135</v>
      </c>
      <c r="H195" s="17">
        <v>45751</v>
      </c>
      <c r="I195" s="17">
        <v>46003</v>
      </c>
      <c r="J195" s="17" t="s">
        <v>1688</v>
      </c>
      <c r="K195" s="17" t="s">
        <v>153</v>
      </c>
      <c r="L195" s="17" t="s">
        <v>103</v>
      </c>
      <c r="M195" s="17" t="s">
        <v>1378</v>
      </c>
      <c r="N195" s="17" t="s">
        <v>88</v>
      </c>
      <c r="O195" s="17" t="s">
        <v>82</v>
      </c>
      <c r="P195" s="17" t="s">
        <v>1254</v>
      </c>
      <c r="Q195" s="17" t="s">
        <v>1313</v>
      </c>
      <c r="R195" s="18">
        <v>17760530.789999999</v>
      </c>
      <c r="S195" s="18">
        <v>13940591.01</v>
      </c>
      <c r="T195" s="19">
        <f>Table42[[#This Row],[ESI funds 
(EUR)]]/Table42[[#This Row],[Total eligible expenditure allocated to the operation (EUR)]]</f>
        <v>0.78491972874195837</v>
      </c>
    </row>
    <row r="196" spans="1:20" ht="229.5" x14ac:dyDescent="0.25">
      <c r="A196" s="14">
        <v>192</v>
      </c>
      <c r="B196" s="4" t="s">
        <v>1466</v>
      </c>
      <c r="C196" s="4" t="s">
        <v>118</v>
      </c>
      <c r="D196" s="18" t="s">
        <v>121</v>
      </c>
      <c r="E196" s="29" t="s">
        <v>66</v>
      </c>
      <c r="F196" s="4" t="s">
        <v>1467</v>
      </c>
      <c r="G196" s="16" t="s">
        <v>1468</v>
      </c>
      <c r="H196" s="17">
        <v>45901</v>
      </c>
      <c r="I196" s="17">
        <v>46189</v>
      </c>
      <c r="J196" s="17" t="s">
        <v>1688</v>
      </c>
      <c r="K196" s="17" t="s">
        <v>148</v>
      </c>
      <c r="L196" s="17" t="s">
        <v>98</v>
      </c>
      <c r="M196" s="17" t="s">
        <v>1372</v>
      </c>
      <c r="N196" s="17" t="s">
        <v>86</v>
      </c>
      <c r="O196" s="17" t="s">
        <v>82</v>
      </c>
      <c r="P196" s="17" t="s">
        <v>1469</v>
      </c>
      <c r="Q196" s="17" t="s">
        <v>1470</v>
      </c>
      <c r="R196" s="18">
        <v>4061589.08</v>
      </c>
      <c r="S196" s="18">
        <v>3425500</v>
      </c>
      <c r="T196" s="19">
        <f>Table42[[#This Row],[ESI funds 
(EUR)]]/Table42[[#This Row],[Total eligible expenditure allocated to the operation (EUR)]]</f>
        <v>0.84338911015587026</v>
      </c>
    </row>
    <row r="197" spans="1:20" ht="216.75" x14ac:dyDescent="0.25">
      <c r="A197" s="14">
        <v>193</v>
      </c>
      <c r="B197" s="4" t="s">
        <v>976</v>
      </c>
      <c r="C197" s="4" t="s">
        <v>1041</v>
      </c>
      <c r="D197" s="18" t="s">
        <v>121</v>
      </c>
      <c r="E197" s="29" t="s">
        <v>66</v>
      </c>
      <c r="F197" s="4" t="s">
        <v>1109</v>
      </c>
      <c r="G197" s="16" t="s">
        <v>1180</v>
      </c>
      <c r="H197" s="17">
        <v>45834</v>
      </c>
      <c r="I197" s="17">
        <v>46240</v>
      </c>
      <c r="J197" s="17" t="s">
        <v>1688</v>
      </c>
      <c r="K197" s="17" t="s">
        <v>693</v>
      </c>
      <c r="L197" s="17" t="s">
        <v>104</v>
      </c>
      <c r="M197" s="17" t="s">
        <v>1375</v>
      </c>
      <c r="N197" s="17" t="s">
        <v>88</v>
      </c>
      <c r="O197" s="17" t="s">
        <v>82</v>
      </c>
      <c r="P197" s="17" t="s">
        <v>1297</v>
      </c>
      <c r="Q197" s="17" t="s">
        <v>1356</v>
      </c>
      <c r="R197" s="18">
        <v>3630036.54</v>
      </c>
      <c r="S197" s="18">
        <v>1936193.43</v>
      </c>
      <c r="T197" s="19">
        <f>Table42[[#This Row],[ESI funds 
(EUR)]]/Table42[[#This Row],[Total eligible expenditure allocated to the operation (EUR)]]</f>
        <v>0.53338125075732712</v>
      </c>
    </row>
    <row r="198" spans="1:20" ht="127.5" x14ac:dyDescent="0.25">
      <c r="A198" s="14">
        <v>194</v>
      </c>
      <c r="B198" s="4" t="s">
        <v>980</v>
      </c>
      <c r="C198" s="4" t="s">
        <v>1044</v>
      </c>
      <c r="D198" s="18" t="s">
        <v>121</v>
      </c>
      <c r="E198" s="29" t="s">
        <v>66</v>
      </c>
      <c r="F198" s="4" t="s">
        <v>1113</v>
      </c>
      <c r="G198" s="16" t="s">
        <v>1184</v>
      </c>
      <c r="H198" s="17">
        <v>45847</v>
      </c>
      <c r="I198" s="17">
        <v>46915</v>
      </c>
      <c r="J198" s="17" t="s">
        <v>1688</v>
      </c>
      <c r="K198" s="17" t="s">
        <v>148</v>
      </c>
      <c r="L198" s="17" t="s">
        <v>98</v>
      </c>
      <c r="M198" s="17" t="s">
        <v>1372</v>
      </c>
      <c r="N198" s="17" t="s">
        <v>86</v>
      </c>
      <c r="O198" s="17" t="s">
        <v>82</v>
      </c>
      <c r="P198" s="17" t="s">
        <v>1301</v>
      </c>
      <c r="Q198" s="17" t="s">
        <v>1360</v>
      </c>
      <c r="R198" s="18">
        <v>7008867.6399999997</v>
      </c>
      <c r="S198" s="18">
        <v>5061181.32</v>
      </c>
      <c r="T198" s="19">
        <f>Table42[[#This Row],[ESI funds 
(EUR)]]/Table42[[#This Row],[Total eligible expenditure allocated to the operation (EUR)]]</f>
        <v>0.72211112835339553</v>
      </c>
    </row>
    <row r="199" spans="1:20" ht="216.75" x14ac:dyDescent="0.25">
      <c r="A199" s="14">
        <v>195</v>
      </c>
      <c r="B199" s="4" t="s">
        <v>962</v>
      </c>
      <c r="C199" s="4" t="s">
        <v>6</v>
      </c>
      <c r="D199" s="18" t="s">
        <v>121</v>
      </c>
      <c r="E199" s="29" t="s">
        <v>66</v>
      </c>
      <c r="F199" s="4" t="s">
        <v>1095</v>
      </c>
      <c r="G199" s="16" t="s">
        <v>1166</v>
      </c>
      <c r="H199" s="17">
        <v>45799</v>
      </c>
      <c r="I199" s="17">
        <v>46327</v>
      </c>
      <c r="J199" s="17" t="s">
        <v>1688</v>
      </c>
      <c r="K199" s="17" t="s">
        <v>157</v>
      </c>
      <c r="L199" s="17" t="s">
        <v>107</v>
      </c>
      <c r="M199" s="17" t="s">
        <v>1381</v>
      </c>
      <c r="N199" s="17" t="s">
        <v>86</v>
      </c>
      <c r="O199" s="17" t="s">
        <v>82</v>
      </c>
      <c r="P199" s="17" t="s">
        <v>1283</v>
      </c>
      <c r="Q199" s="17" t="s">
        <v>1342</v>
      </c>
      <c r="R199" s="18">
        <v>3157885.07</v>
      </c>
      <c r="S199" s="18">
        <v>2087035.02</v>
      </c>
      <c r="T199" s="19">
        <f>Table42[[#This Row],[ESI funds 
(EUR)]]/Table42[[#This Row],[Total eligible expenditure allocated to the operation (EUR)]]</f>
        <v>0.66089644611417098</v>
      </c>
    </row>
    <row r="200" spans="1:20" ht="229.5" x14ac:dyDescent="0.25">
      <c r="A200" s="14">
        <v>196</v>
      </c>
      <c r="B200" s="4" t="s">
        <v>1471</v>
      </c>
      <c r="C200" s="4" t="s">
        <v>1472</v>
      </c>
      <c r="D200" s="18" t="s">
        <v>121</v>
      </c>
      <c r="E200" s="29" t="s">
        <v>66</v>
      </c>
      <c r="F200" s="4" t="s">
        <v>1473</v>
      </c>
      <c r="G200" s="16" t="s">
        <v>1474</v>
      </c>
      <c r="H200" s="17">
        <v>45904</v>
      </c>
      <c r="I200" s="17">
        <v>46382</v>
      </c>
      <c r="J200" s="17" t="s">
        <v>1688</v>
      </c>
      <c r="K200" s="17" t="s">
        <v>216</v>
      </c>
      <c r="L200" s="17" t="s">
        <v>224</v>
      </c>
      <c r="M200" s="17" t="s">
        <v>226</v>
      </c>
      <c r="N200" s="17" t="s">
        <v>226</v>
      </c>
      <c r="O200" s="17" t="s">
        <v>82</v>
      </c>
      <c r="P200" s="17" t="s">
        <v>1475</v>
      </c>
      <c r="Q200" s="17" t="s">
        <v>1476</v>
      </c>
      <c r="R200" s="18">
        <v>7271082.29</v>
      </c>
      <c r="S200" s="18">
        <v>5000000</v>
      </c>
      <c r="T200" s="19">
        <f>Table42[[#This Row],[ESI funds 
(EUR)]]/Table42[[#This Row],[Total eligible expenditure allocated to the operation (EUR)]]</f>
        <v>0.6876555374536959</v>
      </c>
    </row>
    <row r="201" spans="1:20" ht="191.25" x14ac:dyDescent="0.25">
      <c r="A201" s="14">
        <v>197</v>
      </c>
      <c r="B201" s="4" t="s">
        <v>984</v>
      </c>
      <c r="C201" s="4" t="s">
        <v>1047</v>
      </c>
      <c r="D201" s="18" t="s">
        <v>121</v>
      </c>
      <c r="E201" s="29" t="s">
        <v>66</v>
      </c>
      <c r="F201" s="4" t="s">
        <v>1117</v>
      </c>
      <c r="G201" s="16" t="s">
        <v>1188</v>
      </c>
      <c r="H201" s="17">
        <v>45862</v>
      </c>
      <c r="I201" s="17">
        <v>46306</v>
      </c>
      <c r="J201" s="17" t="s">
        <v>1688</v>
      </c>
      <c r="K201" s="17" t="s">
        <v>672</v>
      </c>
      <c r="L201" s="17" t="s">
        <v>225</v>
      </c>
      <c r="M201" s="17" t="s">
        <v>1388</v>
      </c>
      <c r="N201" s="17" t="s">
        <v>87</v>
      </c>
      <c r="O201" s="17" t="s">
        <v>82</v>
      </c>
      <c r="P201" s="17" t="s">
        <v>1304</v>
      </c>
      <c r="Q201" s="17" t="s">
        <v>1363</v>
      </c>
      <c r="R201" s="18">
        <v>9820600.8399999999</v>
      </c>
      <c r="S201" s="18">
        <v>6999905.5599999996</v>
      </c>
      <c r="T201" s="19">
        <f>Table42[[#This Row],[ESI funds 
(EUR)]]/Table42[[#This Row],[Total eligible expenditure allocated to the operation (EUR)]]</f>
        <v>0.71277772857734845</v>
      </c>
    </row>
    <row r="202" spans="1:20" ht="229.5" x14ac:dyDescent="0.25">
      <c r="A202" s="14">
        <v>198</v>
      </c>
      <c r="B202" s="4" t="s">
        <v>985</v>
      </c>
      <c r="C202" s="4" t="s">
        <v>224</v>
      </c>
      <c r="D202" s="18" t="s">
        <v>121</v>
      </c>
      <c r="E202" s="29" t="s">
        <v>66</v>
      </c>
      <c r="F202" s="4" t="s">
        <v>1118</v>
      </c>
      <c r="G202" s="16" t="s">
        <v>1189</v>
      </c>
      <c r="H202" s="17">
        <v>45862</v>
      </c>
      <c r="I202" s="17">
        <v>46378</v>
      </c>
      <c r="J202" s="17" t="s">
        <v>1688</v>
      </c>
      <c r="K202" s="17" t="s">
        <v>216</v>
      </c>
      <c r="L202" s="17" t="s">
        <v>224</v>
      </c>
      <c r="M202" s="17" t="s">
        <v>226</v>
      </c>
      <c r="N202" s="17" t="s">
        <v>226</v>
      </c>
      <c r="O202" s="17" t="s">
        <v>82</v>
      </c>
      <c r="P202" s="17" t="s">
        <v>1305</v>
      </c>
      <c r="Q202" s="17" t="s">
        <v>1364</v>
      </c>
      <c r="R202" s="18">
        <v>66573073.259999998</v>
      </c>
      <c r="S202" s="18">
        <v>40000000</v>
      </c>
      <c r="T202" s="19">
        <f>Table42[[#This Row],[ESI funds 
(EUR)]]/Table42[[#This Row],[Total eligible expenditure allocated to the operation (EUR)]]</f>
        <v>0.60084352488551462</v>
      </c>
    </row>
    <row r="203" spans="1:20" ht="191.25" x14ac:dyDescent="0.25">
      <c r="A203" s="14">
        <v>199</v>
      </c>
      <c r="B203" s="4" t="s">
        <v>982</v>
      </c>
      <c r="C203" s="4" t="s">
        <v>995</v>
      </c>
      <c r="D203" s="18" t="s">
        <v>121</v>
      </c>
      <c r="E203" s="29" t="s">
        <v>66</v>
      </c>
      <c r="F203" s="4" t="s">
        <v>1115</v>
      </c>
      <c r="G203" s="16" t="s">
        <v>1186</v>
      </c>
      <c r="H203" s="17">
        <v>45856</v>
      </c>
      <c r="I203" s="17">
        <v>46203</v>
      </c>
      <c r="J203" s="17" t="s">
        <v>1688</v>
      </c>
      <c r="K203" s="17" t="s">
        <v>671</v>
      </c>
      <c r="L203" s="17" t="s">
        <v>106</v>
      </c>
      <c r="M203" s="17" t="s">
        <v>1377</v>
      </c>
      <c r="N203" s="17" t="s">
        <v>86</v>
      </c>
      <c r="O203" s="17" t="s">
        <v>82</v>
      </c>
      <c r="P203" s="17" t="s">
        <v>1302</v>
      </c>
      <c r="Q203" s="17" t="s">
        <v>1361</v>
      </c>
      <c r="R203" s="18">
        <v>5104748.87</v>
      </c>
      <c r="S203" s="18">
        <v>4339036.53</v>
      </c>
      <c r="T203" s="19">
        <f>Table42[[#This Row],[ESI funds 
(EUR)]]/Table42[[#This Row],[Total eligible expenditure allocated to the operation (EUR)]]</f>
        <v>0.84999999813898786</v>
      </c>
    </row>
    <row r="204" spans="1:20" ht="242.25" x14ac:dyDescent="0.25">
      <c r="A204" s="14">
        <v>200</v>
      </c>
      <c r="B204" s="4" t="s">
        <v>926</v>
      </c>
      <c r="C204" s="4" t="s">
        <v>995</v>
      </c>
      <c r="D204" s="18" t="s">
        <v>121</v>
      </c>
      <c r="E204" s="29" t="s">
        <v>66</v>
      </c>
      <c r="F204" s="4" t="s">
        <v>1059</v>
      </c>
      <c r="G204" s="16" t="s">
        <v>1131</v>
      </c>
      <c r="H204" s="17">
        <v>45750</v>
      </c>
      <c r="I204" s="17">
        <v>45963</v>
      </c>
      <c r="J204" s="17" t="s">
        <v>1690</v>
      </c>
      <c r="K204" s="17" t="s">
        <v>671</v>
      </c>
      <c r="L204" s="17" t="s">
        <v>106</v>
      </c>
      <c r="M204" s="17" t="s">
        <v>1377</v>
      </c>
      <c r="N204" s="17" t="s">
        <v>86</v>
      </c>
      <c r="O204" s="17" t="s">
        <v>82</v>
      </c>
      <c r="P204" s="17" t="s">
        <v>1253</v>
      </c>
      <c r="Q204" s="17" t="s">
        <v>1312</v>
      </c>
      <c r="R204" s="18">
        <v>2296823.98</v>
      </c>
      <c r="S204" s="18">
        <v>1952300.38</v>
      </c>
      <c r="T204" s="19">
        <f>Table42[[#This Row],[ESI funds 
(EUR)]]/Table42[[#This Row],[Total eligible expenditure allocated to the operation (EUR)]]</f>
        <v>0.84999999869384846</v>
      </c>
    </row>
    <row r="205" spans="1:20" ht="229.5" x14ac:dyDescent="0.25">
      <c r="A205" s="14">
        <v>201</v>
      </c>
      <c r="B205" s="4" t="s">
        <v>986</v>
      </c>
      <c r="C205" s="4" t="s">
        <v>1048</v>
      </c>
      <c r="D205" s="18" t="s">
        <v>121</v>
      </c>
      <c r="E205" s="29" t="s">
        <v>66</v>
      </c>
      <c r="F205" s="4" t="s">
        <v>1119</v>
      </c>
      <c r="G205" s="16" t="s">
        <v>1190</v>
      </c>
      <c r="H205" s="17">
        <v>45862</v>
      </c>
      <c r="I205" s="17">
        <v>46753</v>
      </c>
      <c r="J205" s="17" t="s">
        <v>1688</v>
      </c>
      <c r="K205" s="17" t="s">
        <v>151</v>
      </c>
      <c r="L205" s="17" t="s">
        <v>101</v>
      </c>
      <c r="M205" s="17" t="s">
        <v>1379</v>
      </c>
      <c r="N205" s="17" t="s">
        <v>1248</v>
      </c>
      <c r="O205" s="17" t="s">
        <v>82</v>
      </c>
      <c r="P205" s="17" t="s">
        <v>1306</v>
      </c>
      <c r="Q205" s="17" t="s">
        <v>1365</v>
      </c>
      <c r="R205" s="18">
        <v>5570398.1900000004</v>
      </c>
      <c r="S205" s="18">
        <v>4734838.4400000004</v>
      </c>
      <c r="T205" s="19">
        <f>Table42[[#This Row],[ESI funds 
(EUR)]]/Table42[[#This Row],[Total eligible expenditure allocated to the operation (EUR)]]</f>
        <v>0.84999999614031185</v>
      </c>
    </row>
    <row r="206" spans="1:20" ht="191.25" x14ac:dyDescent="0.25">
      <c r="A206" s="14">
        <v>202</v>
      </c>
      <c r="B206" s="4" t="s">
        <v>1477</v>
      </c>
      <c r="C206" s="4" t="s">
        <v>7</v>
      </c>
      <c r="D206" s="18" t="s">
        <v>121</v>
      </c>
      <c r="E206" s="29" t="s">
        <v>66</v>
      </c>
      <c r="F206" s="4" t="s">
        <v>1478</v>
      </c>
      <c r="G206" s="16" t="s">
        <v>1479</v>
      </c>
      <c r="H206" s="17">
        <v>45961</v>
      </c>
      <c r="I206" s="17">
        <v>46054</v>
      </c>
      <c r="J206" s="17" t="s">
        <v>1688</v>
      </c>
      <c r="K206" s="17" t="s">
        <v>147</v>
      </c>
      <c r="L206" s="17" t="s">
        <v>97</v>
      </c>
      <c r="M206" s="17" t="s">
        <v>1373</v>
      </c>
      <c r="N206" s="17" t="s">
        <v>86</v>
      </c>
      <c r="O206" s="17" t="s">
        <v>82</v>
      </c>
      <c r="P206" s="17" t="s">
        <v>1480</v>
      </c>
      <c r="Q206" s="17" t="s">
        <v>1481</v>
      </c>
      <c r="R206" s="18">
        <v>3762952.23</v>
      </c>
      <c r="S206" s="18">
        <v>2761855.79</v>
      </c>
      <c r="T206" s="19">
        <f>Table42[[#This Row],[ESI funds 
(EUR)]]/Table42[[#This Row],[Total eligible expenditure allocated to the operation (EUR)]]</f>
        <v>0.733959832915551</v>
      </c>
    </row>
    <row r="207" spans="1:20" ht="216.75" x14ac:dyDescent="0.25">
      <c r="A207" s="14">
        <v>203</v>
      </c>
      <c r="B207" s="4" t="s">
        <v>1482</v>
      </c>
      <c r="C207" s="4" t="s">
        <v>1483</v>
      </c>
      <c r="D207" s="18" t="s">
        <v>121</v>
      </c>
      <c r="E207" s="29" t="s">
        <v>66</v>
      </c>
      <c r="F207" s="4" t="s">
        <v>1484</v>
      </c>
      <c r="G207" s="16" t="s">
        <v>1485</v>
      </c>
      <c r="H207" s="17">
        <v>45901</v>
      </c>
      <c r="I207" s="17">
        <v>46751</v>
      </c>
      <c r="J207" s="17" t="s">
        <v>1688</v>
      </c>
      <c r="K207" s="17" t="s">
        <v>1486</v>
      </c>
      <c r="L207" s="17" t="s">
        <v>98</v>
      </c>
      <c r="M207" s="17" t="s">
        <v>1372</v>
      </c>
      <c r="N207" s="17" t="s">
        <v>86</v>
      </c>
      <c r="O207" s="17" t="s">
        <v>82</v>
      </c>
      <c r="P207" s="17" t="s">
        <v>1487</v>
      </c>
      <c r="Q207" s="17" t="s">
        <v>1488</v>
      </c>
      <c r="R207" s="18">
        <v>4939500</v>
      </c>
      <c r="S207" s="18">
        <v>3995000</v>
      </c>
      <c r="T207" s="19">
        <f>Table42[[#This Row],[ESI funds 
(EUR)]]/Table42[[#This Row],[Total eligible expenditure allocated to the operation (EUR)]]</f>
        <v>0.80878631440429194</v>
      </c>
    </row>
    <row r="208" spans="1:20" ht="140.25" x14ac:dyDescent="0.25">
      <c r="A208" s="14">
        <v>204</v>
      </c>
      <c r="B208" s="4" t="s">
        <v>1489</v>
      </c>
      <c r="C208" s="4" t="s">
        <v>1490</v>
      </c>
      <c r="D208" s="18" t="s">
        <v>121</v>
      </c>
      <c r="E208" s="29" t="s">
        <v>66</v>
      </c>
      <c r="F208" s="4" t="s">
        <v>1491</v>
      </c>
      <c r="G208" s="16" t="s">
        <v>1492</v>
      </c>
      <c r="H208" s="17">
        <v>45968</v>
      </c>
      <c r="I208" s="17">
        <v>46844</v>
      </c>
      <c r="J208" s="17" t="s">
        <v>1688</v>
      </c>
      <c r="K208" s="17" t="s">
        <v>149</v>
      </c>
      <c r="L208" s="17" t="s">
        <v>99</v>
      </c>
      <c r="M208" s="17" t="s">
        <v>1369</v>
      </c>
      <c r="N208" s="17" t="s">
        <v>86</v>
      </c>
      <c r="O208" s="17" t="s">
        <v>82</v>
      </c>
      <c r="P208" s="17" t="s">
        <v>1493</v>
      </c>
      <c r="Q208" s="17" t="s">
        <v>1494</v>
      </c>
      <c r="R208" s="18">
        <v>14727031.58</v>
      </c>
      <c r="S208" s="18">
        <v>10352413.07</v>
      </c>
      <c r="T208" s="19">
        <f>Table42[[#This Row],[ESI funds 
(EUR)]]/Table42[[#This Row],[Total eligible expenditure allocated to the operation (EUR)]]</f>
        <v>0.70295313850342134</v>
      </c>
    </row>
    <row r="209" spans="1:20" ht="229.5" x14ac:dyDescent="0.25">
      <c r="A209" s="14">
        <v>205</v>
      </c>
      <c r="B209" s="4" t="s">
        <v>1495</v>
      </c>
      <c r="C209" s="4" t="s">
        <v>1496</v>
      </c>
      <c r="D209" s="18" t="s">
        <v>121</v>
      </c>
      <c r="E209" s="29" t="s">
        <v>66</v>
      </c>
      <c r="F209" s="4" t="s">
        <v>1497</v>
      </c>
      <c r="G209" s="16" t="s">
        <v>1498</v>
      </c>
      <c r="H209" s="17">
        <v>45968</v>
      </c>
      <c r="I209" s="17">
        <v>46677</v>
      </c>
      <c r="J209" s="17" t="s">
        <v>1688</v>
      </c>
      <c r="K209" s="17" t="s">
        <v>1499</v>
      </c>
      <c r="L209" s="17" t="s">
        <v>99</v>
      </c>
      <c r="M209" s="17" t="s">
        <v>1369</v>
      </c>
      <c r="N209" s="17" t="s">
        <v>86</v>
      </c>
      <c r="O209" s="17" t="s">
        <v>82</v>
      </c>
      <c r="P209" s="17" t="s">
        <v>1500</v>
      </c>
      <c r="Q209" s="17" t="s">
        <v>1501</v>
      </c>
      <c r="R209" s="18">
        <v>1058696.6000000001</v>
      </c>
      <c r="S209" s="18">
        <v>899892.11</v>
      </c>
      <c r="T209" s="19">
        <f>Table42[[#This Row],[ESI funds 
(EUR)]]/Table42[[#This Row],[Total eligible expenditure allocated to the operation (EUR)]]</f>
        <v>0.84999999999999987</v>
      </c>
    </row>
    <row r="210" spans="1:20" ht="229.5" x14ac:dyDescent="0.25">
      <c r="A210" s="14">
        <v>206</v>
      </c>
      <c r="B210" s="4" t="s">
        <v>1502</v>
      </c>
      <c r="C210" s="4" t="s">
        <v>1503</v>
      </c>
      <c r="D210" s="18" t="s">
        <v>121</v>
      </c>
      <c r="E210" s="29" t="s">
        <v>66</v>
      </c>
      <c r="F210" s="4" t="s">
        <v>1504</v>
      </c>
      <c r="G210" s="16" t="s">
        <v>1505</v>
      </c>
      <c r="H210" s="17">
        <v>45968</v>
      </c>
      <c r="I210" s="17">
        <v>46736</v>
      </c>
      <c r="J210" s="17" t="s">
        <v>1688</v>
      </c>
      <c r="K210" s="17" t="s">
        <v>1506</v>
      </c>
      <c r="L210" s="17" t="s">
        <v>99</v>
      </c>
      <c r="M210" s="17" t="s">
        <v>1369</v>
      </c>
      <c r="N210" s="17" t="s">
        <v>86</v>
      </c>
      <c r="O210" s="17" t="s">
        <v>82</v>
      </c>
      <c r="P210" s="17" t="s">
        <v>1500</v>
      </c>
      <c r="Q210" s="17" t="s">
        <v>1501</v>
      </c>
      <c r="R210" s="18">
        <v>1683213.73</v>
      </c>
      <c r="S210" s="18">
        <v>1430731.67</v>
      </c>
      <c r="T210" s="19">
        <f>Table42[[#This Row],[ESI funds 
(EUR)]]/Table42[[#This Row],[Total eligible expenditure allocated to the operation (EUR)]]</f>
        <v>0.84999999970294915</v>
      </c>
    </row>
    <row r="211" spans="1:20" ht="229.5" x14ac:dyDescent="0.25">
      <c r="A211" s="14">
        <v>207</v>
      </c>
      <c r="B211" s="4" t="s">
        <v>1507</v>
      </c>
      <c r="C211" s="4" t="s">
        <v>4</v>
      </c>
      <c r="D211" s="18" t="s">
        <v>121</v>
      </c>
      <c r="E211" s="29" t="s">
        <v>66</v>
      </c>
      <c r="F211" s="4" t="s">
        <v>1508</v>
      </c>
      <c r="G211" s="16" t="s">
        <v>1509</v>
      </c>
      <c r="H211" s="17">
        <v>45968</v>
      </c>
      <c r="I211" s="17">
        <v>46173</v>
      </c>
      <c r="J211" s="17" t="s">
        <v>1688</v>
      </c>
      <c r="K211" s="17" t="s">
        <v>149</v>
      </c>
      <c r="L211" s="17" t="s">
        <v>99</v>
      </c>
      <c r="M211" s="17" t="s">
        <v>1369</v>
      </c>
      <c r="N211" s="17" t="s">
        <v>86</v>
      </c>
      <c r="O211" s="17" t="s">
        <v>82</v>
      </c>
      <c r="P211" s="17" t="s">
        <v>1500</v>
      </c>
      <c r="Q211" s="17" t="s">
        <v>1501</v>
      </c>
      <c r="R211" s="18">
        <v>2022169.48</v>
      </c>
      <c r="S211" s="18">
        <v>1700000</v>
      </c>
      <c r="T211" s="19">
        <f>Table42[[#This Row],[ESI funds 
(EUR)]]/Table42[[#This Row],[Total eligible expenditure allocated to the operation (EUR)]]</f>
        <v>0.8406812667353678</v>
      </c>
    </row>
    <row r="212" spans="1:20" ht="229.5" x14ac:dyDescent="0.25">
      <c r="A212" s="14">
        <v>208</v>
      </c>
      <c r="B212" s="4" t="s">
        <v>1510</v>
      </c>
      <c r="C212" s="4" t="s">
        <v>1511</v>
      </c>
      <c r="D212" s="18" t="s">
        <v>121</v>
      </c>
      <c r="E212" s="29" t="s">
        <v>66</v>
      </c>
      <c r="F212" s="4" t="s">
        <v>1512</v>
      </c>
      <c r="G212" s="16" t="s">
        <v>1513</v>
      </c>
      <c r="H212" s="17">
        <v>46008</v>
      </c>
      <c r="I212" s="17">
        <v>46551</v>
      </c>
      <c r="J212" s="17" t="s">
        <v>1688</v>
      </c>
      <c r="K212" s="17" t="s">
        <v>1514</v>
      </c>
      <c r="L212" s="17" t="s">
        <v>99</v>
      </c>
      <c r="M212" s="17" t="s">
        <v>1369</v>
      </c>
      <c r="N212" s="17" t="s">
        <v>86</v>
      </c>
      <c r="O212" s="17" t="s">
        <v>82</v>
      </c>
      <c r="P212" s="17" t="s">
        <v>1500</v>
      </c>
      <c r="Q212" s="17" t="s">
        <v>1501</v>
      </c>
      <c r="R212" s="18">
        <v>1095982.52</v>
      </c>
      <c r="S212" s="18">
        <v>931585.14</v>
      </c>
      <c r="T212" s="19">
        <f>Table42[[#This Row],[ESI funds 
(EUR)]]/Table42[[#This Row],[Total eligible expenditure allocated to the operation (EUR)]]</f>
        <v>0.84999999817515337</v>
      </c>
    </row>
    <row r="213" spans="1:20" ht="229.5" x14ac:dyDescent="0.25">
      <c r="A213" s="14">
        <v>209</v>
      </c>
      <c r="B213" s="4" t="s">
        <v>1515</v>
      </c>
      <c r="C213" s="4" t="s">
        <v>4</v>
      </c>
      <c r="D213" s="18" t="s">
        <v>121</v>
      </c>
      <c r="E213" s="29" t="s">
        <v>66</v>
      </c>
      <c r="F213" s="4" t="s">
        <v>1516</v>
      </c>
      <c r="G213" s="16" t="s">
        <v>1517</v>
      </c>
      <c r="H213" s="17">
        <v>46008</v>
      </c>
      <c r="I213" s="17">
        <v>46388</v>
      </c>
      <c r="J213" s="17" t="s">
        <v>1688</v>
      </c>
      <c r="K213" s="17" t="s">
        <v>149</v>
      </c>
      <c r="L213" s="17" t="s">
        <v>99</v>
      </c>
      <c r="M213" s="17" t="s">
        <v>1369</v>
      </c>
      <c r="N213" s="17" t="s">
        <v>86</v>
      </c>
      <c r="O213" s="17" t="s">
        <v>82</v>
      </c>
      <c r="P213" s="17" t="s">
        <v>1500</v>
      </c>
      <c r="Q213" s="17" t="s">
        <v>1501</v>
      </c>
      <c r="R213" s="18">
        <v>2691680.08</v>
      </c>
      <c r="S213" s="18">
        <v>1700000</v>
      </c>
      <c r="T213" s="19">
        <f>Table42[[#This Row],[ESI funds 
(EUR)]]/Table42[[#This Row],[Total eligible expenditure allocated to the operation (EUR)]]</f>
        <v>0.63157580004827318</v>
      </c>
    </row>
    <row r="214" spans="1:20" ht="114.75" x14ac:dyDescent="0.25">
      <c r="A214" s="14">
        <v>210</v>
      </c>
      <c r="B214" s="4" t="s">
        <v>1518</v>
      </c>
      <c r="C214" s="4" t="s">
        <v>5</v>
      </c>
      <c r="D214" s="18" t="s">
        <v>121</v>
      </c>
      <c r="E214" s="29" t="s">
        <v>66</v>
      </c>
      <c r="F214" s="4" t="s">
        <v>1519</v>
      </c>
      <c r="G214" s="16" t="s">
        <v>1520</v>
      </c>
      <c r="H214" s="17">
        <v>45919</v>
      </c>
      <c r="I214" s="17">
        <v>46631</v>
      </c>
      <c r="J214" s="17" t="s">
        <v>1688</v>
      </c>
      <c r="K214" s="17" t="s">
        <v>161</v>
      </c>
      <c r="L214" s="17" t="s">
        <v>111</v>
      </c>
      <c r="M214" s="17" t="s">
        <v>1382</v>
      </c>
      <c r="N214" s="17" t="s">
        <v>86</v>
      </c>
      <c r="O214" s="17" t="s">
        <v>82</v>
      </c>
      <c r="P214" s="17" t="s">
        <v>1521</v>
      </c>
      <c r="Q214" s="17" t="s">
        <v>1522</v>
      </c>
      <c r="R214" s="18">
        <v>6862665.7199999997</v>
      </c>
      <c r="S214" s="18">
        <v>4000000</v>
      </c>
      <c r="T214" s="19">
        <f>Table42[[#This Row],[ESI funds 
(EUR)]]/Table42[[#This Row],[Total eligible expenditure allocated to the operation (EUR)]]</f>
        <v>0.58286388456059024</v>
      </c>
    </row>
    <row r="215" spans="1:20" ht="229.5" x14ac:dyDescent="0.25">
      <c r="A215" s="14">
        <v>211</v>
      </c>
      <c r="B215" s="4" t="s">
        <v>1523</v>
      </c>
      <c r="C215" s="4" t="s">
        <v>1524</v>
      </c>
      <c r="D215" s="18" t="s">
        <v>121</v>
      </c>
      <c r="E215" s="29" t="s">
        <v>66</v>
      </c>
      <c r="F215" s="4" t="s">
        <v>1525</v>
      </c>
      <c r="G215" s="16" t="s">
        <v>1526</v>
      </c>
      <c r="H215" s="17">
        <v>45965</v>
      </c>
      <c r="I215" s="17">
        <v>46448</v>
      </c>
      <c r="J215" s="17" t="s">
        <v>1688</v>
      </c>
      <c r="K215" s="17" t="s">
        <v>1527</v>
      </c>
      <c r="L215" s="17" t="s">
        <v>111</v>
      </c>
      <c r="M215" s="17" t="s">
        <v>1382</v>
      </c>
      <c r="N215" s="17" t="s">
        <v>86</v>
      </c>
      <c r="O215" s="17" t="s">
        <v>82</v>
      </c>
      <c r="P215" s="17" t="s">
        <v>1521</v>
      </c>
      <c r="Q215" s="17" t="s">
        <v>1522</v>
      </c>
      <c r="R215" s="18">
        <v>398308.6</v>
      </c>
      <c r="S215" s="18">
        <v>338562.3</v>
      </c>
      <c r="T215" s="19">
        <f>Table42[[#This Row],[ESI funds 
(EUR)]]/Table42[[#This Row],[Total eligible expenditure allocated to the operation (EUR)]]</f>
        <v>0.84999997489383861</v>
      </c>
    </row>
    <row r="216" spans="1:20" ht="216.75" x14ac:dyDescent="0.25">
      <c r="A216" s="14">
        <v>212</v>
      </c>
      <c r="B216" s="4" t="s">
        <v>1528</v>
      </c>
      <c r="C216" s="4" t="s">
        <v>1529</v>
      </c>
      <c r="D216" s="18" t="s">
        <v>121</v>
      </c>
      <c r="E216" s="29" t="s">
        <v>66</v>
      </c>
      <c r="F216" s="4" t="s">
        <v>1530</v>
      </c>
      <c r="G216" s="16" t="s">
        <v>1531</v>
      </c>
      <c r="H216" s="17">
        <v>46013</v>
      </c>
      <c r="I216" s="17">
        <v>46731</v>
      </c>
      <c r="J216" s="17" t="s">
        <v>1688</v>
      </c>
      <c r="K216" s="17" t="s">
        <v>1532</v>
      </c>
      <c r="L216" s="17" t="s">
        <v>111</v>
      </c>
      <c r="M216" s="17" t="s">
        <v>1382</v>
      </c>
      <c r="N216" s="17" t="s">
        <v>86</v>
      </c>
      <c r="O216" s="17" t="s">
        <v>82</v>
      </c>
      <c r="P216" s="17" t="s">
        <v>1521</v>
      </c>
      <c r="Q216" s="17" t="s">
        <v>1522</v>
      </c>
      <c r="R216" s="18">
        <v>1948941.79</v>
      </c>
      <c r="S216" s="18">
        <v>1656600.52</v>
      </c>
      <c r="T216" s="19">
        <f>Table42[[#This Row],[ESI funds 
(EUR)]]/Table42[[#This Row],[Total eligible expenditure allocated to the operation (EUR)]]</f>
        <v>0.84999999923035152</v>
      </c>
    </row>
    <row r="217" spans="1:20" ht="216.75" x14ac:dyDescent="0.25">
      <c r="A217" s="14">
        <v>213</v>
      </c>
      <c r="B217" s="4" t="s">
        <v>1533</v>
      </c>
      <c r="C217" s="4" t="s">
        <v>436</v>
      </c>
      <c r="D217" s="18" t="s">
        <v>121</v>
      </c>
      <c r="E217" s="29" t="s">
        <v>66</v>
      </c>
      <c r="F217" s="4" t="s">
        <v>1534</v>
      </c>
      <c r="G217" s="16" t="s">
        <v>1535</v>
      </c>
      <c r="H217" s="17">
        <v>46020</v>
      </c>
      <c r="I217" s="17">
        <v>46753</v>
      </c>
      <c r="J217" s="17" t="s">
        <v>1688</v>
      </c>
      <c r="K217" s="17" t="s">
        <v>707</v>
      </c>
      <c r="L217" s="17" t="s">
        <v>111</v>
      </c>
      <c r="M217" s="17" t="s">
        <v>1382</v>
      </c>
      <c r="N217" s="17" t="s">
        <v>86</v>
      </c>
      <c r="O217" s="17" t="s">
        <v>82</v>
      </c>
      <c r="P217" s="17" t="s">
        <v>1521</v>
      </c>
      <c r="Q217" s="17" t="s">
        <v>1522</v>
      </c>
      <c r="R217" s="18">
        <v>3224258.81</v>
      </c>
      <c r="S217" s="18">
        <v>1318724.44</v>
      </c>
      <c r="T217" s="19">
        <f>Table42[[#This Row],[ESI funds 
(EUR)]]/Table42[[#This Row],[Total eligible expenditure allocated to the operation (EUR)]]</f>
        <v>0.40900080226500179</v>
      </c>
    </row>
    <row r="218" spans="1:20" ht="229.5" x14ac:dyDescent="0.25">
      <c r="A218" s="14">
        <v>214</v>
      </c>
      <c r="B218" s="4" t="s">
        <v>1536</v>
      </c>
      <c r="C218" s="4" t="s">
        <v>1537</v>
      </c>
      <c r="D218" s="18" t="s">
        <v>121</v>
      </c>
      <c r="E218" s="29" t="s">
        <v>66</v>
      </c>
      <c r="F218" s="4" t="s">
        <v>1538</v>
      </c>
      <c r="G218" s="16" t="s">
        <v>1539</v>
      </c>
      <c r="H218" s="17">
        <v>45891</v>
      </c>
      <c r="I218" s="17">
        <v>46753</v>
      </c>
      <c r="J218" s="40" t="s">
        <v>1688</v>
      </c>
      <c r="K218" s="25" t="s">
        <v>1540</v>
      </c>
      <c r="L218" s="25" t="s">
        <v>104</v>
      </c>
      <c r="M218" s="25" t="s">
        <v>1375</v>
      </c>
      <c r="N218" s="25" t="s">
        <v>88</v>
      </c>
      <c r="O218" s="17" t="s">
        <v>82</v>
      </c>
      <c r="P218" s="25" t="s">
        <v>1541</v>
      </c>
      <c r="Q218" s="25" t="s">
        <v>1542</v>
      </c>
      <c r="R218" s="18">
        <v>2572585.1800000002</v>
      </c>
      <c r="S218" s="18">
        <v>1438653.81</v>
      </c>
      <c r="T218" s="26">
        <f>Table42[[#This Row],[ESI funds 
(EUR)]]/Table42[[#This Row],[Total eligible expenditure allocated to the operation (EUR)]]</f>
        <v>0.55922494663519751</v>
      </c>
    </row>
    <row r="219" spans="1:20" ht="216.75" x14ac:dyDescent="0.25">
      <c r="A219" s="14">
        <v>215</v>
      </c>
      <c r="B219" s="4" t="s">
        <v>1543</v>
      </c>
      <c r="C219" s="4" t="s">
        <v>1544</v>
      </c>
      <c r="D219" s="18" t="s">
        <v>121</v>
      </c>
      <c r="E219" s="29" t="s">
        <v>66</v>
      </c>
      <c r="F219" s="4" t="s">
        <v>1545</v>
      </c>
      <c r="G219" s="16" t="s">
        <v>1546</v>
      </c>
      <c r="H219" s="17">
        <v>45960</v>
      </c>
      <c r="I219" s="17">
        <v>46753</v>
      </c>
      <c r="J219" s="40" t="s">
        <v>1688</v>
      </c>
      <c r="K219" s="25" t="s">
        <v>1547</v>
      </c>
      <c r="L219" s="25" t="s">
        <v>101</v>
      </c>
      <c r="M219" s="25" t="s">
        <v>1379</v>
      </c>
      <c r="N219" s="25" t="s">
        <v>1548</v>
      </c>
      <c r="O219" s="17" t="s">
        <v>82</v>
      </c>
      <c r="P219" s="25" t="s">
        <v>1549</v>
      </c>
      <c r="Q219" s="25" t="s">
        <v>1550</v>
      </c>
      <c r="R219" s="18">
        <v>6487527.6299999999</v>
      </c>
      <c r="S219" s="18">
        <v>5079850.2</v>
      </c>
      <c r="T219" s="26">
        <f>Table42[[#This Row],[ESI funds 
(EUR)]]/Table42[[#This Row],[Total eligible expenditure allocated to the operation (EUR)]]</f>
        <v>0.78301789059201288</v>
      </c>
    </row>
    <row r="220" spans="1:20" ht="204" x14ac:dyDescent="0.25">
      <c r="A220" s="14">
        <v>216</v>
      </c>
      <c r="B220" s="4" t="s">
        <v>1551</v>
      </c>
      <c r="C220" s="4" t="s">
        <v>1552</v>
      </c>
      <c r="D220" s="18" t="s">
        <v>121</v>
      </c>
      <c r="E220" s="29" t="s">
        <v>66</v>
      </c>
      <c r="F220" s="4" t="s">
        <v>1553</v>
      </c>
      <c r="G220" s="16" t="s">
        <v>1554</v>
      </c>
      <c r="H220" s="17">
        <v>45960</v>
      </c>
      <c r="I220" s="17">
        <v>46666</v>
      </c>
      <c r="J220" s="40" t="s">
        <v>1688</v>
      </c>
      <c r="K220" s="25" t="s">
        <v>1555</v>
      </c>
      <c r="L220" s="25" t="s">
        <v>102</v>
      </c>
      <c r="M220" s="25" t="s">
        <v>1370</v>
      </c>
      <c r="N220" s="25" t="s">
        <v>88</v>
      </c>
      <c r="O220" s="17" t="s">
        <v>82</v>
      </c>
      <c r="P220" s="25" t="s">
        <v>1556</v>
      </c>
      <c r="Q220" s="25" t="s">
        <v>1557</v>
      </c>
      <c r="R220" s="18">
        <v>3294106.28</v>
      </c>
      <c r="S220" s="18">
        <v>2125000</v>
      </c>
      <c r="T220" s="26">
        <f>Table42[[#This Row],[ESI funds 
(EUR)]]/Table42[[#This Row],[Total eligible expenditure allocated to the operation (EUR)]]</f>
        <v>0.64509151174078094</v>
      </c>
    </row>
    <row r="221" spans="1:20" ht="140.25" x14ac:dyDescent="0.25">
      <c r="A221" s="14">
        <v>217</v>
      </c>
      <c r="B221" s="4" t="s">
        <v>1699</v>
      </c>
      <c r="C221" s="4" t="s">
        <v>1700</v>
      </c>
      <c r="D221" s="18" t="s">
        <v>121</v>
      </c>
      <c r="E221" s="29" t="s">
        <v>66</v>
      </c>
      <c r="F221" s="4" t="s">
        <v>1701</v>
      </c>
      <c r="G221" s="16" t="s">
        <v>1702</v>
      </c>
      <c r="H221" s="17">
        <v>46030</v>
      </c>
      <c r="I221" s="17">
        <v>46479</v>
      </c>
      <c r="J221" s="40" t="s">
        <v>1688</v>
      </c>
      <c r="K221" s="25" t="s">
        <v>1703</v>
      </c>
      <c r="L221" s="25" t="s">
        <v>112</v>
      </c>
      <c r="M221" s="25" t="s">
        <v>1380</v>
      </c>
      <c r="N221" s="25" t="s">
        <v>86</v>
      </c>
      <c r="O221" s="17" t="s">
        <v>82</v>
      </c>
      <c r="P221" s="25" t="s">
        <v>1704</v>
      </c>
      <c r="Q221" s="25" t="s">
        <v>1705</v>
      </c>
      <c r="R221" s="18">
        <v>1635564.59</v>
      </c>
      <c r="S221" s="18">
        <v>1357518.6</v>
      </c>
      <c r="T221" s="26">
        <f>Table42[[#This Row],[ESI funds 
(EUR)]]/Table42[[#This Row],[Total eligible expenditure allocated to the operation (EUR)]]</f>
        <v>0.82999999406932623</v>
      </c>
    </row>
    <row r="222" spans="1:20" ht="216.75" x14ac:dyDescent="0.25">
      <c r="A222" s="14">
        <v>218</v>
      </c>
      <c r="B222" s="4" t="s">
        <v>1558</v>
      </c>
      <c r="C222" s="4" t="s">
        <v>1559</v>
      </c>
      <c r="D222" s="18" t="s">
        <v>121</v>
      </c>
      <c r="E222" s="29" t="s">
        <v>66</v>
      </c>
      <c r="F222" s="4" t="s">
        <v>1560</v>
      </c>
      <c r="G222" s="16" t="s">
        <v>1561</v>
      </c>
      <c r="H222" s="17">
        <v>45903</v>
      </c>
      <c r="I222" s="17">
        <v>46508</v>
      </c>
      <c r="J222" s="40" t="s">
        <v>1688</v>
      </c>
      <c r="K222" s="25" t="s">
        <v>1562</v>
      </c>
      <c r="L222" s="25" t="s">
        <v>108</v>
      </c>
      <c r="M222" s="25" t="s">
        <v>1371</v>
      </c>
      <c r="N222" s="25" t="s">
        <v>88</v>
      </c>
      <c r="O222" s="17" t="s">
        <v>82</v>
      </c>
      <c r="P222" s="25" t="s">
        <v>1283</v>
      </c>
      <c r="Q222" s="25" t="s">
        <v>1342</v>
      </c>
      <c r="R222" s="18">
        <v>3804072.75</v>
      </c>
      <c r="S222" s="18">
        <v>2107099.58</v>
      </c>
      <c r="T222" s="26">
        <f>Table42[[#This Row],[ESI funds 
(EUR)]]/Table42[[#This Row],[Total eligible expenditure allocated to the operation (EUR)]]</f>
        <v>0.5539062258995967</v>
      </c>
    </row>
    <row r="223" spans="1:20" ht="165.75" x14ac:dyDescent="0.25">
      <c r="A223" s="14">
        <v>219</v>
      </c>
      <c r="B223" s="4" t="s">
        <v>1563</v>
      </c>
      <c r="C223" s="4" t="s">
        <v>1564</v>
      </c>
      <c r="D223" s="18" t="s">
        <v>121</v>
      </c>
      <c r="E223" s="29" t="s">
        <v>66</v>
      </c>
      <c r="F223" s="4" t="s">
        <v>1565</v>
      </c>
      <c r="G223" s="16" t="s">
        <v>1566</v>
      </c>
      <c r="H223" s="17">
        <v>45934</v>
      </c>
      <c r="I223" s="17">
        <v>46436</v>
      </c>
      <c r="J223" s="40" t="s">
        <v>1688</v>
      </c>
      <c r="K223" s="25" t="s">
        <v>1567</v>
      </c>
      <c r="L223" s="25" t="s">
        <v>115</v>
      </c>
      <c r="M223" s="25" t="s">
        <v>1386</v>
      </c>
      <c r="N223" s="25" t="s">
        <v>88</v>
      </c>
      <c r="O223" s="17" t="s">
        <v>82</v>
      </c>
      <c r="P223" s="25" t="s">
        <v>1568</v>
      </c>
      <c r="Q223" s="25" t="s">
        <v>1569</v>
      </c>
      <c r="R223" s="18">
        <v>1810158.55</v>
      </c>
      <c r="S223" s="18">
        <v>1469138.2</v>
      </c>
      <c r="T223" s="26">
        <f>Table42[[#This Row],[ESI funds 
(EUR)]]/Table42[[#This Row],[Total eligible expenditure allocated to the operation (EUR)]]</f>
        <v>0.81160746941200257</v>
      </c>
    </row>
    <row r="224" spans="1:20" ht="242.25" x14ac:dyDescent="0.25">
      <c r="A224" s="14">
        <v>220</v>
      </c>
      <c r="B224" s="4" t="s">
        <v>1570</v>
      </c>
      <c r="C224" s="4" t="s">
        <v>16</v>
      </c>
      <c r="D224" s="18" t="s">
        <v>121</v>
      </c>
      <c r="E224" s="29" t="s">
        <v>66</v>
      </c>
      <c r="F224" s="4" t="s">
        <v>1571</v>
      </c>
      <c r="G224" s="16" t="s">
        <v>1572</v>
      </c>
      <c r="H224" s="17">
        <v>45904</v>
      </c>
      <c r="I224" s="17">
        <v>46287</v>
      </c>
      <c r="J224" s="40" t="s">
        <v>1688</v>
      </c>
      <c r="K224" s="25" t="s">
        <v>155</v>
      </c>
      <c r="L224" s="25" t="s">
        <v>105</v>
      </c>
      <c r="M224" s="25" t="s">
        <v>1376</v>
      </c>
      <c r="N224" s="25" t="s">
        <v>87</v>
      </c>
      <c r="O224" s="17" t="s">
        <v>82</v>
      </c>
      <c r="P224" s="25" t="s">
        <v>1573</v>
      </c>
      <c r="Q224" s="25" t="s">
        <v>1574</v>
      </c>
      <c r="R224" s="18">
        <v>6115368</v>
      </c>
      <c r="S224" s="18">
        <v>3936751.7</v>
      </c>
      <c r="T224" s="26">
        <f>Table42[[#This Row],[ESI funds 
(EUR)]]/Table42[[#This Row],[Total eligible expenditure allocated to the operation (EUR)]]</f>
        <v>0.64374731005558461</v>
      </c>
    </row>
    <row r="225" spans="1:20" ht="216.75" x14ac:dyDescent="0.25">
      <c r="A225" s="14">
        <v>221</v>
      </c>
      <c r="B225" s="4" t="s">
        <v>1575</v>
      </c>
      <c r="C225" s="4" t="s">
        <v>14</v>
      </c>
      <c r="D225" s="18" t="s">
        <v>121</v>
      </c>
      <c r="E225" s="29" t="s">
        <v>66</v>
      </c>
      <c r="F225" s="4" t="s">
        <v>1576</v>
      </c>
      <c r="G225" s="16" t="s">
        <v>1577</v>
      </c>
      <c r="H225" s="17">
        <v>45912</v>
      </c>
      <c r="I225" s="17">
        <v>46508</v>
      </c>
      <c r="J225" s="40" t="s">
        <v>1688</v>
      </c>
      <c r="K225" s="25" t="s">
        <v>158</v>
      </c>
      <c r="L225" s="25" t="s">
        <v>108</v>
      </c>
      <c r="M225" s="25" t="s">
        <v>1371</v>
      </c>
      <c r="N225" s="25" t="s">
        <v>88</v>
      </c>
      <c r="O225" s="17" t="s">
        <v>82</v>
      </c>
      <c r="P225" s="25" t="s">
        <v>1578</v>
      </c>
      <c r="Q225" s="25" t="s">
        <v>1579</v>
      </c>
      <c r="R225" s="18">
        <v>9224813.5600000005</v>
      </c>
      <c r="S225" s="18">
        <v>5972635</v>
      </c>
      <c r="T225" s="26">
        <f>Table42[[#This Row],[ESI funds 
(EUR)]]/Table42[[#This Row],[Total eligible expenditure allocated to the operation (EUR)]]</f>
        <v>0.6474531936231348</v>
      </c>
    </row>
    <row r="226" spans="1:20" ht="178.5" x14ac:dyDescent="0.25">
      <c r="A226" s="14">
        <v>222</v>
      </c>
      <c r="B226" s="4" t="s">
        <v>1580</v>
      </c>
      <c r="C226" s="4" t="s">
        <v>1581</v>
      </c>
      <c r="D226" s="18" t="s">
        <v>121</v>
      </c>
      <c r="E226" s="29" t="s">
        <v>66</v>
      </c>
      <c r="F226" s="4" t="s">
        <v>1582</v>
      </c>
      <c r="G226" s="16" t="s">
        <v>1583</v>
      </c>
      <c r="H226" s="17">
        <v>45960</v>
      </c>
      <c r="I226" s="17">
        <v>46952</v>
      </c>
      <c r="J226" s="40" t="s">
        <v>1688</v>
      </c>
      <c r="K226" s="25" t="s">
        <v>1584</v>
      </c>
      <c r="L226" s="25" t="s">
        <v>104</v>
      </c>
      <c r="M226" s="25" t="s">
        <v>1375</v>
      </c>
      <c r="N226" s="25" t="s">
        <v>88</v>
      </c>
      <c r="O226" s="17" t="s">
        <v>82</v>
      </c>
      <c r="P226" s="25" t="s">
        <v>1585</v>
      </c>
      <c r="Q226" s="25" t="s">
        <v>1586</v>
      </c>
      <c r="R226" s="18">
        <v>1724103.84</v>
      </c>
      <c r="S226" s="18">
        <v>1143088.5</v>
      </c>
      <c r="T226" s="26">
        <f>Table42[[#This Row],[ESI funds 
(EUR)]]/Table42[[#This Row],[Total eligible expenditure allocated to the operation (EUR)]]</f>
        <v>0.66300443945418042</v>
      </c>
    </row>
    <row r="227" spans="1:20" ht="216.75" x14ac:dyDescent="0.25">
      <c r="A227" s="14">
        <v>223</v>
      </c>
      <c r="B227" s="4" t="s">
        <v>1706</v>
      </c>
      <c r="C227" s="4" t="s">
        <v>16</v>
      </c>
      <c r="D227" s="18" t="s">
        <v>121</v>
      </c>
      <c r="E227" s="29" t="s">
        <v>66</v>
      </c>
      <c r="F227" s="4" t="s">
        <v>1707</v>
      </c>
      <c r="G227" s="16" t="s">
        <v>1708</v>
      </c>
      <c r="H227" s="17">
        <v>46051</v>
      </c>
      <c r="I227" s="17">
        <v>46279</v>
      </c>
      <c r="J227" s="40" t="s">
        <v>1688</v>
      </c>
      <c r="K227" s="25" t="s">
        <v>155</v>
      </c>
      <c r="L227" s="25" t="s">
        <v>105</v>
      </c>
      <c r="M227" s="25" t="s">
        <v>1376</v>
      </c>
      <c r="N227" s="25" t="s">
        <v>87</v>
      </c>
      <c r="O227" s="17" t="s">
        <v>82</v>
      </c>
      <c r="P227" s="25" t="s">
        <v>1573</v>
      </c>
      <c r="Q227" s="25" t="s">
        <v>1574</v>
      </c>
      <c r="R227" s="18">
        <v>7776779.75</v>
      </c>
      <c r="S227" s="18">
        <v>6112502.7199999997</v>
      </c>
      <c r="T227" s="26">
        <f>Table42[[#This Row],[ESI funds 
(EUR)]]/Table42[[#This Row],[Total eligible expenditure allocated to the operation (EUR)]]</f>
        <v>0.78599406393115345</v>
      </c>
    </row>
    <row r="228" spans="1:20" ht="191.25" x14ac:dyDescent="0.25">
      <c r="A228" s="14">
        <v>224</v>
      </c>
      <c r="B228" s="4" t="s">
        <v>1587</v>
      </c>
      <c r="C228" s="4" t="s">
        <v>17</v>
      </c>
      <c r="D228" s="18" t="s">
        <v>121</v>
      </c>
      <c r="E228" s="29" t="s">
        <v>66</v>
      </c>
      <c r="F228" s="4" t="s">
        <v>1588</v>
      </c>
      <c r="G228" s="16" t="s">
        <v>1589</v>
      </c>
      <c r="H228" s="17">
        <v>45960</v>
      </c>
      <c r="I228" s="17">
        <v>46182</v>
      </c>
      <c r="J228" s="40" t="s">
        <v>1688</v>
      </c>
      <c r="K228" s="25" t="s">
        <v>150</v>
      </c>
      <c r="L228" s="25" t="s">
        <v>100</v>
      </c>
      <c r="M228" s="25" t="s">
        <v>1374</v>
      </c>
      <c r="N228" s="25" t="s">
        <v>87</v>
      </c>
      <c r="O228" s="17" t="s">
        <v>82</v>
      </c>
      <c r="P228" s="25" t="s">
        <v>1590</v>
      </c>
      <c r="Q228" s="25" t="s">
        <v>1591</v>
      </c>
      <c r="R228" s="18">
        <v>5538116.7400000002</v>
      </c>
      <c r="S228" s="18">
        <v>4707399.22</v>
      </c>
      <c r="T228" s="26">
        <f>Table42[[#This Row],[ESI funds 
(EUR)]]/Table42[[#This Row],[Total eligible expenditure allocated to the operation (EUR)]]</f>
        <v>0.8499999983748987</v>
      </c>
    </row>
    <row r="229" spans="1:20" ht="216.75" x14ac:dyDescent="0.25">
      <c r="A229" s="14">
        <v>225</v>
      </c>
      <c r="B229" s="4" t="s">
        <v>1709</v>
      </c>
      <c r="C229" s="4" t="s">
        <v>1710</v>
      </c>
      <c r="D229" s="18" t="s">
        <v>121</v>
      </c>
      <c r="E229" s="29" t="s">
        <v>66</v>
      </c>
      <c r="F229" s="4" t="s">
        <v>1711</v>
      </c>
      <c r="G229" s="16" t="s">
        <v>1712</v>
      </c>
      <c r="H229" s="17">
        <v>46098</v>
      </c>
      <c r="I229" s="17">
        <v>47119</v>
      </c>
      <c r="J229" s="40" t="s">
        <v>1688</v>
      </c>
      <c r="K229" s="25" t="s">
        <v>686</v>
      </c>
      <c r="L229" s="25" t="s">
        <v>103</v>
      </c>
      <c r="M229" s="25" t="s">
        <v>1378</v>
      </c>
      <c r="N229" s="25" t="s">
        <v>1713</v>
      </c>
      <c r="O229" s="17" t="s">
        <v>82</v>
      </c>
      <c r="P229" s="25" t="s">
        <v>1714</v>
      </c>
      <c r="Q229" s="25" t="s">
        <v>1715</v>
      </c>
      <c r="R229" s="18">
        <v>19116786.859999999</v>
      </c>
      <c r="S229" s="18">
        <v>8579711.0899999999</v>
      </c>
      <c r="T229" s="26">
        <f>Table42[[#This Row],[ESI funds 
(EUR)]]/Table42[[#This Row],[Total eligible expenditure allocated to the operation (EUR)]]</f>
        <v>0.44880508177617462</v>
      </c>
    </row>
    <row r="230" spans="1:20" ht="242.25" x14ac:dyDescent="0.25">
      <c r="A230" s="14">
        <v>226</v>
      </c>
      <c r="B230" s="4" t="s">
        <v>1716</v>
      </c>
      <c r="C230" s="4" t="s">
        <v>1717</v>
      </c>
      <c r="D230" s="18" t="s">
        <v>121</v>
      </c>
      <c r="E230" s="29" t="s">
        <v>66</v>
      </c>
      <c r="F230" s="4" t="s">
        <v>1718</v>
      </c>
      <c r="G230" s="16" t="s">
        <v>1719</v>
      </c>
      <c r="H230" s="17">
        <v>46100</v>
      </c>
      <c r="I230" s="17">
        <v>46966</v>
      </c>
      <c r="J230" s="40" t="s">
        <v>1688</v>
      </c>
      <c r="K230" s="25" t="s">
        <v>1720</v>
      </c>
      <c r="L230" s="25" t="s">
        <v>115</v>
      </c>
      <c r="M230" s="25" t="s">
        <v>1386</v>
      </c>
      <c r="N230" s="25" t="s">
        <v>88</v>
      </c>
      <c r="O230" s="17" t="s">
        <v>82</v>
      </c>
      <c r="P230" s="25" t="s">
        <v>1721</v>
      </c>
      <c r="Q230" s="25" t="s">
        <v>1722</v>
      </c>
      <c r="R230" s="18">
        <v>3550094.12</v>
      </c>
      <c r="S230" s="18">
        <v>3017580</v>
      </c>
      <c r="T230" s="26">
        <f>Table42[[#This Row],[ESI funds 
(EUR)]]/Table42[[#This Row],[Total eligible expenditure allocated to the operation (EUR)]]</f>
        <v>0.84999999943663462</v>
      </c>
    </row>
    <row r="231" spans="1:20" ht="216.75" x14ac:dyDescent="0.25">
      <c r="A231" s="14">
        <v>227</v>
      </c>
      <c r="B231" s="4" t="s">
        <v>1723</v>
      </c>
      <c r="C231" s="4" t="s">
        <v>10</v>
      </c>
      <c r="D231" s="18" t="s">
        <v>121</v>
      </c>
      <c r="E231" s="29" t="s">
        <v>66</v>
      </c>
      <c r="F231" s="4" t="s">
        <v>1724</v>
      </c>
      <c r="G231" s="16" t="s">
        <v>1725</v>
      </c>
      <c r="H231" s="17">
        <v>46090</v>
      </c>
      <c r="I231" s="17">
        <v>46813</v>
      </c>
      <c r="J231" s="40" t="s">
        <v>1688</v>
      </c>
      <c r="K231" s="25" t="s">
        <v>152</v>
      </c>
      <c r="L231" s="25" t="s">
        <v>102</v>
      </c>
      <c r="M231" s="25" t="s">
        <v>1370</v>
      </c>
      <c r="N231" s="25" t="s">
        <v>88</v>
      </c>
      <c r="O231" s="17" t="s">
        <v>82</v>
      </c>
      <c r="P231" s="25" t="s">
        <v>1726</v>
      </c>
      <c r="Q231" s="25" t="s">
        <v>1727</v>
      </c>
      <c r="R231" s="18">
        <v>15196813.67</v>
      </c>
      <c r="S231" s="18">
        <v>10766491</v>
      </c>
      <c r="T231" s="26">
        <f>Table42[[#This Row],[ESI funds 
(EUR)]]/Table42[[#This Row],[Total eligible expenditure allocated to the operation (EUR)]]</f>
        <v>0.70847029079879476</v>
      </c>
    </row>
    <row r="232" spans="1:20" ht="216.75" x14ac:dyDescent="0.25">
      <c r="A232" s="14">
        <v>228</v>
      </c>
      <c r="B232" s="4" t="s">
        <v>1592</v>
      </c>
      <c r="C232" s="4" t="s">
        <v>995</v>
      </c>
      <c r="D232" s="18" t="s">
        <v>121</v>
      </c>
      <c r="E232" s="29" t="s">
        <v>66</v>
      </c>
      <c r="F232" s="4" t="s">
        <v>1593</v>
      </c>
      <c r="G232" s="16" t="s">
        <v>1594</v>
      </c>
      <c r="H232" s="17">
        <v>46010</v>
      </c>
      <c r="I232" s="17">
        <v>46357</v>
      </c>
      <c r="J232" s="40" t="s">
        <v>1688</v>
      </c>
      <c r="K232" s="25" t="s">
        <v>671</v>
      </c>
      <c r="L232" s="25" t="s">
        <v>106</v>
      </c>
      <c r="M232" s="25" t="s">
        <v>1377</v>
      </c>
      <c r="N232" s="25" t="s">
        <v>86</v>
      </c>
      <c r="O232" s="17" t="s">
        <v>82</v>
      </c>
      <c r="P232" s="25" t="s">
        <v>1595</v>
      </c>
      <c r="Q232" s="25" t="s">
        <v>1596</v>
      </c>
      <c r="R232" s="18">
        <v>3403475.86</v>
      </c>
      <c r="S232" s="18">
        <v>2892954.46</v>
      </c>
      <c r="T232" s="26">
        <f>Table42[[#This Row],[ESI funds 
(EUR)]]/Table42[[#This Row],[Total eligible expenditure allocated to the operation (EUR)]]</f>
        <v>0.84999999382983726</v>
      </c>
    </row>
    <row r="233" spans="1:20" ht="229.5" x14ac:dyDescent="0.25">
      <c r="A233" s="14">
        <v>229</v>
      </c>
      <c r="B233" s="4" t="s">
        <v>941</v>
      </c>
      <c r="C233" s="4" t="s">
        <v>1009</v>
      </c>
      <c r="D233" s="18" t="s">
        <v>121</v>
      </c>
      <c r="E233" s="29" t="s">
        <v>444</v>
      </c>
      <c r="F233" s="4" t="s">
        <v>1074</v>
      </c>
      <c r="G233" s="16" t="s">
        <v>1146</v>
      </c>
      <c r="H233" s="17">
        <v>45789</v>
      </c>
      <c r="I233" s="17">
        <v>46357</v>
      </c>
      <c r="J233" s="40" t="s">
        <v>1688</v>
      </c>
      <c r="K233" s="25" t="s">
        <v>158</v>
      </c>
      <c r="L233" s="25" t="s">
        <v>108</v>
      </c>
      <c r="M233" s="25" t="s">
        <v>1371</v>
      </c>
      <c r="N233" s="25" t="s">
        <v>88</v>
      </c>
      <c r="O233" s="17" t="s">
        <v>82</v>
      </c>
      <c r="P233" s="25" t="s">
        <v>1263</v>
      </c>
      <c r="Q233" s="25" t="s">
        <v>1322</v>
      </c>
      <c r="R233" s="18">
        <v>5894283.21</v>
      </c>
      <c r="S233" s="18">
        <v>4360311.4000000004</v>
      </c>
      <c r="T233" s="26">
        <f>Table42[[#This Row],[ESI funds 
(EUR)]]/Table42[[#This Row],[Total eligible expenditure allocated to the operation (EUR)]]</f>
        <v>0.73975261192106856</v>
      </c>
    </row>
    <row r="234" spans="1:20" ht="293.25" x14ac:dyDescent="0.25">
      <c r="A234" s="14">
        <v>230</v>
      </c>
      <c r="B234" s="4" t="s">
        <v>324</v>
      </c>
      <c r="C234" s="4" t="s">
        <v>10</v>
      </c>
      <c r="D234" s="18" t="s">
        <v>121</v>
      </c>
      <c r="E234" s="29" t="s">
        <v>444</v>
      </c>
      <c r="F234" s="4" t="s">
        <v>537</v>
      </c>
      <c r="G234" s="16" t="s">
        <v>644</v>
      </c>
      <c r="H234" s="17">
        <v>45665</v>
      </c>
      <c r="I234" s="17">
        <v>46385</v>
      </c>
      <c r="J234" s="40" t="s">
        <v>1688</v>
      </c>
      <c r="K234" s="25" t="s">
        <v>152</v>
      </c>
      <c r="L234" s="25" t="s">
        <v>102</v>
      </c>
      <c r="M234" s="25" t="s">
        <v>1370</v>
      </c>
      <c r="N234" s="25" t="s">
        <v>88</v>
      </c>
      <c r="O234" s="17" t="s">
        <v>82</v>
      </c>
      <c r="P234" s="25" t="s">
        <v>820</v>
      </c>
      <c r="Q234" s="25" t="s">
        <v>909</v>
      </c>
      <c r="R234" s="18">
        <v>1938406.31</v>
      </c>
      <c r="S234" s="18">
        <v>1647645.32</v>
      </c>
      <c r="T234" s="26">
        <f>Table42[[#This Row],[ESI funds 
(EUR)]]/Table42[[#This Row],[Total eligible expenditure allocated to the operation (EUR)]]</f>
        <v>0.84999997755888446</v>
      </c>
    </row>
    <row r="235" spans="1:20" ht="242.25" x14ac:dyDescent="0.25">
      <c r="A235" s="14">
        <v>231</v>
      </c>
      <c r="B235" s="4" t="s">
        <v>331</v>
      </c>
      <c r="C235" s="4" t="s">
        <v>434</v>
      </c>
      <c r="D235" s="18" t="s">
        <v>121</v>
      </c>
      <c r="E235" s="29" t="s">
        <v>444</v>
      </c>
      <c r="F235" s="4" t="s">
        <v>544</v>
      </c>
      <c r="G235" s="16" t="s">
        <v>651</v>
      </c>
      <c r="H235" s="17">
        <v>45722</v>
      </c>
      <c r="I235" s="17">
        <v>46452</v>
      </c>
      <c r="J235" s="40" t="s">
        <v>1688</v>
      </c>
      <c r="K235" s="25" t="s">
        <v>705</v>
      </c>
      <c r="L235" s="25" t="s">
        <v>102</v>
      </c>
      <c r="M235" s="25" t="s">
        <v>1370</v>
      </c>
      <c r="N235" s="25" t="s">
        <v>88</v>
      </c>
      <c r="O235" s="17" t="s">
        <v>82</v>
      </c>
      <c r="P235" s="25" t="s">
        <v>824</v>
      </c>
      <c r="Q235" s="25" t="s">
        <v>913</v>
      </c>
      <c r="R235" s="18">
        <v>2324383.4300000002</v>
      </c>
      <c r="S235" s="18">
        <v>1950000.84</v>
      </c>
      <c r="T235" s="26">
        <f>Table42[[#This Row],[ESI funds 
(EUR)]]/Table42[[#This Row],[Total eligible expenditure allocated to the operation (EUR)]]</f>
        <v>0.83893251639640187</v>
      </c>
    </row>
    <row r="236" spans="1:20" ht="229.5" x14ac:dyDescent="0.25">
      <c r="A236" s="14">
        <v>232</v>
      </c>
      <c r="B236" s="4" t="s">
        <v>937</v>
      </c>
      <c r="C236" s="4" t="s">
        <v>1005</v>
      </c>
      <c r="D236" s="18" t="s">
        <v>121</v>
      </c>
      <c r="E236" s="29" t="s">
        <v>444</v>
      </c>
      <c r="F236" s="4" t="s">
        <v>1070</v>
      </c>
      <c r="G236" s="16" t="s">
        <v>1142</v>
      </c>
      <c r="H236" s="17">
        <v>45779</v>
      </c>
      <c r="I236" s="17">
        <v>46464</v>
      </c>
      <c r="J236" s="40" t="s">
        <v>1688</v>
      </c>
      <c r="K236" s="25" t="s">
        <v>1205</v>
      </c>
      <c r="L236" s="25" t="s">
        <v>108</v>
      </c>
      <c r="M236" s="25" t="s">
        <v>1371</v>
      </c>
      <c r="N236" s="25" t="s">
        <v>88</v>
      </c>
      <c r="O236" s="17" t="s">
        <v>82</v>
      </c>
      <c r="P236" s="25" t="s">
        <v>1259</v>
      </c>
      <c r="Q236" s="25" t="s">
        <v>1318</v>
      </c>
      <c r="R236" s="18">
        <v>1804498.88</v>
      </c>
      <c r="S236" s="18">
        <v>1533824.03</v>
      </c>
      <c r="T236" s="26">
        <f>Table42[[#This Row],[ESI funds 
(EUR)]]/Table42[[#This Row],[Total eligible expenditure allocated to the operation (EUR)]]</f>
        <v>0.84999999002493154</v>
      </c>
    </row>
    <row r="237" spans="1:20" ht="267.75" x14ac:dyDescent="0.25">
      <c r="A237" s="14">
        <v>233</v>
      </c>
      <c r="B237" s="4" t="s">
        <v>326</v>
      </c>
      <c r="C237" s="4" t="s">
        <v>430</v>
      </c>
      <c r="D237" s="18" t="s">
        <v>121</v>
      </c>
      <c r="E237" s="29" t="s">
        <v>444</v>
      </c>
      <c r="F237" s="4" t="s">
        <v>539</v>
      </c>
      <c r="G237" s="16" t="s">
        <v>646</v>
      </c>
      <c r="H237" s="17">
        <v>45677</v>
      </c>
      <c r="I237" s="17">
        <v>46296</v>
      </c>
      <c r="J237" s="40" t="s">
        <v>1688</v>
      </c>
      <c r="K237" s="25" t="s">
        <v>701</v>
      </c>
      <c r="L237" s="25" t="s">
        <v>103</v>
      </c>
      <c r="M237" s="25" t="s">
        <v>1378</v>
      </c>
      <c r="N237" s="25" t="s">
        <v>738</v>
      </c>
      <c r="O237" s="17" t="s">
        <v>82</v>
      </c>
      <c r="P237" s="25" t="s">
        <v>821</v>
      </c>
      <c r="Q237" s="25" t="s">
        <v>910</v>
      </c>
      <c r="R237" s="18">
        <v>3626463.4</v>
      </c>
      <c r="S237" s="18">
        <v>2884887.23</v>
      </c>
      <c r="T237" s="26">
        <f>Table42[[#This Row],[ESI funds 
(EUR)]]/Table42[[#This Row],[Total eligible expenditure allocated to the operation (EUR)]]</f>
        <v>0.79550981543064792</v>
      </c>
    </row>
    <row r="238" spans="1:20" ht="216.75" x14ac:dyDescent="0.25">
      <c r="A238" s="14">
        <v>234</v>
      </c>
      <c r="B238" s="4" t="s">
        <v>332</v>
      </c>
      <c r="C238" s="4" t="s">
        <v>435</v>
      </c>
      <c r="D238" s="18" t="s">
        <v>121</v>
      </c>
      <c r="E238" s="29" t="s">
        <v>444</v>
      </c>
      <c r="F238" s="4" t="s">
        <v>545</v>
      </c>
      <c r="G238" s="16" t="s">
        <v>652</v>
      </c>
      <c r="H238" s="17">
        <v>45722</v>
      </c>
      <c r="I238" s="17">
        <v>46389</v>
      </c>
      <c r="J238" s="40" t="s">
        <v>1688</v>
      </c>
      <c r="K238" s="25" t="s">
        <v>706</v>
      </c>
      <c r="L238" s="25" t="s">
        <v>115</v>
      </c>
      <c r="M238" s="25" t="s">
        <v>1386</v>
      </c>
      <c r="N238" s="25" t="s">
        <v>739</v>
      </c>
      <c r="O238" s="17" t="s">
        <v>82</v>
      </c>
      <c r="P238" s="25" t="s">
        <v>825</v>
      </c>
      <c r="Q238" s="25" t="s">
        <v>914</v>
      </c>
      <c r="R238" s="18">
        <v>3608265.84</v>
      </c>
      <c r="S238" s="18">
        <v>2488991.81</v>
      </c>
      <c r="T238" s="26">
        <f>Table42[[#This Row],[ESI funds 
(EUR)]]/Table42[[#This Row],[Total eligible expenditure allocated to the operation (EUR)]]</f>
        <v>0.68980278071750945</v>
      </c>
    </row>
    <row r="239" spans="1:20" ht="216.75" x14ac:dyDescent="0.25">
      <c r="A239" s="14">
        <v>235</v>
      </c>
      <c r="B239" s="4" t="s">
        <v>938</v>
      </c>
      <c r="C239" s="4" t="s">
        <v>1006</v>
      </c>
      <c r="D239" s="18" t="s">
        <v>121</v>
      </c>
      <c r="E239" s="29" t="s">
        <v>444</v>
      </c>
      <c r="F239" s="4" t="s">
        <v>1071</v>
      </c>
      <c r="G239" s="16" t="s">
        <v>1143</v>
      </c>
      <c r="H239" s="17">
        <v>45779</v>
      </c>
      <c r="I239" s="17">
        <v>46542</v>
      </c>
      <c r="J239" s="40" t="s">
        <v>1688</v>
      </c>
      <c r="K239" s="25" t="s">
        <v>1206</v>
      </c>
      <c r="L239" s="25" t="s">
        <v>115</v>
      </c>
      <c r="M239" s="25" t="s">
        <v>1386</v>
      </c>
      <c r="N239" s="25" t="s">
        <v>1233</v>
      </c>
      <c r="O239" s="17" t="s">
        <v>82</v>
      </c>
      <c r="P239" s="25" t="s">
        <v>1260</v>
      </c>
      <c r="Q239" s="25" t="s">
        <v>1319</v>
      </c>
      <c r="R239" s="18">
        <v>5753778.4699999997</v>
      </c>
      <c r="S239" s="18">
        <v>2500000</v>
      </c>
      <c r="T239" s="26">
        <f>Table42[[#This Row],[ESI funds 
(EUR)]]/Table42[[#This Row],[Total eligible expenditure allocated to the operation (EUR)]]</f>
        <v>0.43449708970112644</v>
      </c>
    </row>
    <row r="240" spans="1:20" ht="216.75" x14ac:dyDescent="0.25">
      <c r="A240" s="14">
        <v>236</v>
      </c>
      <c r="B240" s="4" t="s">
        <v>940</v>
      </c>
      <c r="C240" s="4" t="s">
        <v>1008</v>
      </c>
      <c r="D240" s="18" t="s">
        <v>121</v>
      </c>
      <c r="E240" s="29" t="s">
        <v>444</v>
      </c>
      <c r="F240" s="4" t="s">
        <v>1073</v>
      </c>
      <c r="G240" s="16" t="s">
        <v>1145</v>
      </c>
      <c r="H240" s="17">
        <v>45786</v>
      </c>
      <c r="I240" s="17">
        <v>46361</v>
      </c>
      <c r="J240" s="40" t="s">
        <v>1688</v>
      </c>
      <c r="K240" s="25" t="s">
        <v>1208</v>
      </c>
      <c r="L240" s="25" t="s">
        <v>102</v>
      </c>
      <c r="M240" s="25" t="s">
        <v>1370</v>
      </c>
      <c r="N240" s="25" t="s">
        <v>88</v>
      </c>
      <c r="O240" s="17" t="s">
        <v>82</v>
      </c>
      <c r="P240" s="25" t="s">
        <v>1262</v>
      </c>
      <c r="Q240" s="25" t="s">
        <v>1321</v>
      </c>
      <c r="R240" s="18">
        <v>4470563.99</v>
      </c>
      <c r="S240" s="18">
        <v>3799979.37</v>
      </c>
      <c r="T240" s="26">
        <f>Table42[[#This Row],[ESI funds 
(EUR)]]/Table42[[#This Row],[Total eligible expenditure allocated to the operation (EUR)]]</f>
        <v>0.84999999519076341</v>
      </c>
    </row>
    <row r="241" spans="1:20" ht="267.75" x14ac:dyDescent="0.25">
      <c r="A241" s="14">
        <v>237</v>
      </c>
      <c r="B241" s="4" t="s">
        <v>939</v>
      </c>
      <c r="C241" s="4" t="s">
        <v>1007</v>
      </c>
      <c r="D241" s="18" t="s">
        <v>121</v>
      </c>
      <c r="E241" s="29" t="s">
        <v>444</v>
      </c>
      <c r="F241" s="4" t="s">
        <v>1072</v>
      </c>
      <c r="G241" s="16" t="s">
        <v>1144</v>
      </c>
      <c r="H241" s="17">
        <v>45780</v>
      </c>
      <c r="I241" s="17">
        <v>46695</v>
      </c>
      <c r="J241" s="40" t="s">
        <v>1688</v>
      </c>
      <c r="K241" s="25" t="s">
        <v>1207</v>
      </c>
      <c r="L241" s="25" t="s">
        <v>115</v>
      </c>
      <c r="M241" s="25" t="s">
        <v>1386</v>
      </c>
      <c r="N241" s="25" t="s">
        <v>88</v>
      </c>
      <c r="O241" s="17" t="s">
        <v>82</v>
      </c>
      <c r="P241" s="25" t="s">
        <v>1261</v>
      </c>
      <c r="Q241" s="25" t="s">
        <v>1320</v>
      </c>
      <c r="R241" s="18">
        <v>1700000</v>
      </c>
      <c r="S241" s="18">
        <v>1445000</v>
      </c>
      <c r="T241" s="26">
        <f>Table42[[#This Row],[ESI funds 
(EUR)]]/Table42[[#This Row],[Total eligible expenditure allocated to the operation (EUR)]]</f>
        <v>0.85</v>
      </c>
    </row>
    <row r="242" spans="1:20" ht="267.75" x14ac:dyDescent="0.25">
      <c r="A242" s="14">
        <v>238</v>
      </c>
      <c r="B242" s="4" t="s">
        <v>339</v>
      </c>
      <c r="C242" s="4" t="s">
        <v>442</v>
      </c>
      <c r="D242" s="18" t="s">
        <v>121</v>
      </c>
      <c r="E242" s="29" t="s">
        <v>444</v>
      </c>
      <c r="F242" s="4" t="s">
        <v>552</v>
      </c>
      <c r="G242" s="16" t="s">
        <v>659</v>
      </c>
      <c r="H242" s="17">
        <v>45744</v>
      </c>
      <c r="I242" s="17">
        <v>46467</v>
      </c>
      <c r="J242" s="40" t="s">
        <v>1688</v>
      </c>
      <c r="K242" s="25" t="s">
        <v>709</v>
      </c>
      <c r="L242" s="25" t="s">
        <v>114</v>
      </c>
      <c r="M242" s="25" t="s">
        <v>1385</v>
      </c>
      <c r="N242" s="25" t="s">
        <v>742</v>
      </c>
      <c r="O242" s="17" t="s">
        <v>82</v>
      </c>
      <c r="P242" s="25" t="s">
        <v>831</v>
      </c>
      <c r="Q242" s="25" t="s">
        <v>920</v>
      </c>
      <c r="R242" s="18">
        <v>5893683.7599999998</v>
      </c>
      <c r="S242" s="18">
        <v>5009631.16</v>
      </c>
      <c r="T242" s="26">
        <f>Table42[[#This Row],[ESI funds 
(EUR)]]/Table42[[#This Row],[Total eligible expenditure allocated to the operation (EUR)]]</f>
        <v>0.84999999389176595</v>
      </c>
    </row>
    <row r="243" spans="1:20" ht="216.75" x14ac:dyDescent="0.25">
      <c r="A243" s="14">
        <v>239</v>
      </c>
      <c r="B243" s="4" t="s">
        <v>945</v>
      </c>
      <c r="C243" s="4" t="s">
        <v>1013</v>
      </c>
      <c r="D243" s="18" t="s">
        <v>121</v>
      </c>
      <c r="E243" s="29" t="s">
        <v>444</v>
      </c>
      <c r="F243" s="4" t="s">
        <v>1078</v>
      </c>
      <c r="G243" s="16" t="s">
        <v>1150</v>
      </c>
      <c r="H243" s="17">
        <v>45791</v>
      </c>
      <c r="I243" s="17">
        <v>46339</v>
      </c>
      <c r="J243" s="40" t="s">
        <v>1688</v>
      </c>
      <c r="K243" s="25" t="s">
        <v>1210</v>
      </c>
      <c r="L243" s="25" t="s">
        <v>103</v>
      </c>
      <c r="M243" s="25" t="s">
        <v>1378</v>
      </c>
      <c r="N243" s="25" t="s">
        <v>1235</v>
      </c>
      <c r="O243" s="17" t="s">
        <v>82</v>
      </c>
      <c r="P243" s="25" t="s">
        <v>1266</v>
      </c>
      <c r="Q243" s="25" t="s">
        <v>1325</v>
      </c>
      <c r="R243" s="18">
        <v>1832407.15</v>
      </c>
      <c r="S243" s="18">
        <v>1526968.94</v>
      </c>
      <c r="T243" s="26">
        <f>Table42[[#This Row],[ESI funds 
(EUR)]]/Table42[[#This Row],[Total eligible expenditure allocated to the operation (EUR)]]</f>
        <v>0.83331313130927265</v>
      </c>
    </row>
    <row r="244" spans="1:20" ht="318.75" x14ac:dyDescent="0.25">
      <c r="A244" s="14">
        <v>240</v>
      </c>
      <c r="B244" s="4" t="s">
        <v>971</v>
      </c>
      <c r="C244" s="4" t="s">
        <v>1036</v>
      </c>
      <c r="D244" s="18" t="s">
        <v>121</v>
      </c>
      <c r="E244" s="29" t="s">
        <v>444</v>
      </c>
      <c r="F244" s="4" t="s">
        <v>1104</v>
      </c>
      <c r="G244" s="16" t="s">
        <v>1175</v>
      </c>
      <c r="H244" s="17">
        <v>45819</v>
      </c>
      <c r="I244" s="17">
        <v>46264</v>
      </c>
      <c r="J244" s="40" t="s">
        <v>1688</v>
      </c>
      <c r="K244" s="25" t="s">
        <v>1220</v>
      </c>
      <c r="L244" s="25" t="s">
        <v>103</v>
      </c>
      <c r="M244" s="25" t="s">
        <v>1378</v>
      </c>
      <c r="N244" s="25" t="s">
        <v>1245</v>
      </c>
      <c r="O244" s="17" t="s">
        <v>82</v>
      </c>
      <c r="P244" s="25" t="s">
        <v>1292</v>
      </c>
      <c r="Q244" s="25" t="s">
        <v>1351</v>
      </c>
      <c r="R244" s="18">
        <v>2835294</v>
      </c>
      <c r="S244" s="18">
        <v>2409999.9</v>
      </c>
      <c r="T244" s="26">
        <f>Table42[[#This Row],[ESI funds 
(EUR)]]/Table42[[#This Row],[Total eligible expenditure allocated to the operation (EUR)]]</f>
        <v>0.85</v>
      </c>
    </row>
    <row r="245" spans="1:20" ht="229.5" x14ac:dyDescent="0.25">
      <c r="A245" s="14">
        <v>241</v>
      </c>
      <c r="B245" s="4" t="s">
        <v>972</v>
      </c>
      <c r="C245" s="4" t="s">
        <v>1037</v>
      </c>
      <c r="D245" s="18" t="s">
        <v>121</v>
      </c>
      <c r="E245" s="29" t="s">
        <v>444</v>
      </c>
      <c r="F245" s="4" t="s">
        <v>1105</v>
      </c>
      <c r="G245" s="16" t="s">
        <v>1176</v>
      </c>
      <c r="H245" s="17">
        <v>45821</v>
      </c>
      <c r="I245" s="17">
        <v>46546</v>
      </c>
      <c r="J245" s="40" t="s">
        <v>1688</v>
      </c>
      <c r="K245" s="25" t="s">
        <v>1221</v>
      </c>
      <c r="L245" s="25" t="s">
        <v>109</v>
      </c>
      <c r="M245" s="25" t="s">
        <v>1387</v>
      </c>
      <c r="N245" s="25" t="s">
        <v>88</v>
      </c>
      <c r="O245" s="17" t="s">
        <v>82</v>
      </c>
      <c r="P245" s="25" t="s">
        <v>1293</v>
      </c>
      <c r="Q245" s="25" t="s">
        <v>1352</v>
      </c>
      <c r="R245" s="18">
        <v>3282292.62</v>
      </c>
      <c r="S245" s="18">
        <v>2312709.33</v>
      </c>
      <c r="T245" s="26">
        <f>Table42[[#This Row],[ESI funds 
(EUR)]]/Table42[[#This Row],[Total eligible expenditure allocated to the operation (EUR)]]</f>
        <v>0.70460181274148559</v>
      </c>
    </row>
    <row r="246" spans="1:20" ht="178.5" x14ac:dyDescent="0.25">
      <c r="A246" s="14">
        <v>242</v>
      </c>
      <c r="B246" s="4" t="s">
        <v>935</v>
      </c>
      <c r="C246" s="4" t="s">
        <v>1003</v>
      </c>
      <c r="D246" s="18" t="s">
        <v>121</v>
      </c>
      <c r="E246" s="29" t="s">
        <v>444</v>
      </c>
      <c r="F246" s="4" t="s">
        <v>1068</v>
      </c>
      <c r="G246" s="16" t="s">
        <v>1140</v>
      </c>
      <c r="H246" s="17">
        <v>45771</v>
      </c>
      <c r="I246" s="17">
        <v>46501</v>
      </c>
      <c r="J246" s="40" t="s">
        <v>1688</v>
      </c>
      <c r="K246" s="25" t="s">
        <v>1204</v>
      </c>
      <c r="L246" s="25" t="s">
        <v>115</v>
      </c>
      <c r="M246" s="25" t="s">
        <v>1386</v>
      </c>
      <c r="N246" s="25" t="s">
        <v>1232</v>
      </c>
      <c r="O246" s="17" t="s">
        <v>82</v>
      </c>
      <c r="P246" s="25" t="s">
        <v>1257</v>
      </c>
      <c r="Q246" s="25" t="s">
        <v>1316</v>
      </c>
      <c r="R246" s="18">
        <v>4290509</v>
      </c>
      <c r="S246" s="18">
        <v>2500000</v>
      </c>
      <c r="T246" s="26">
        <f>Table42[[#This Row],[ESI funds 
(EUR)]]/Table42[[#This Row],[Total eligible expenditure allocated to the operation (EUR)]]</f>
        <v>0.58268144875118544</v>
      </c>
    </row>
    <row r="247" spans="1:20" ht="178.5" x14ac:dyDescent="0.25">
      <c r="A247" s="14">
        <v>243</v>
      </c>
      <c r="B247" s="4" t="s">
        <v>975</v>
      </c>
      <c r="C247" s="4" t="s">
        <v>1040</v>
      </c>
      <c r="D247" s="18" t="s">
        <v>121</v>
      </c>
      <c r="E247" s="29" t="s">
        <v>444</v>
      </c>
      <c r="F247" s="4" t="s">
        <v>1108</v>
      </c>
      <c r="G247" s="16" t="s">
        <v>1179</v>
      </c>
      <c r="H247" s="17">
        <v>45831</v>
      </c>
      <c r="I247" s="17">
        <v>46539</v>
      </c>
      <c r="J247" s="40" t="s">
        <v>1688</v>
      </c>
      <c r="K247" s="25" t="s">
        <v>1223</v>
      </c>
      <c r="L247" s="25" t="s">
        <v>103</v>
      </c>
      <c r="M247" s="25" t="s">
        <v>1378</v>
      </c>
      <c r="N247" s="25" t="s">
        <v>88</v>
      </c>
      <c r="O247" s="17" t="s">
        <v>82</v>
      </c>
      <c r="P247" s="25" t="s">
        <v>1296</v>
      </c>
      <c r="Q247" s="25" t="s">
        <v>1355</v>
      </c>
      <c r="R247" s="18">
        <v>5837877.4199999999</v>
      </c>
      <c r="S247" s="18">
        <v>2991912.17</v>
      </c>
      <c r="T247" s="26">
        <f>Table42[[#This Row],[ESI funds 
(EUR)]]/Table42[[#This Row],[Total eligible expenditure allocated to the operation (EUR)]]</f>
        <v>0.51249999867246265</v>
      </c>
    </row>
    <row r="248" spans="1:20" ht="229.5" x14ac:dyDescent="0.25">
      <c r="A248" s="14">
        <v>244</v>
      </c>
      <c r="B248" s="4" t="s">
        <v>978</v>
      </c>
      <c r="C248" s="4" t="s">
        <v>1042</v>
      </c>
      <c r="D248" s="18" t="s">
        <v>121</v>
      </c>
      <c r="E248" s="29" t="s">
        <v>444</v>
      </c>
      <c r="F248" s="4" t="s">
        <v>1111</v>
      </c>
      <c r="G248" s="16" t="s">
        <v>1182</v>
      </c>
      <c r="H248" s="17">
        <v>45835</v>
      </c>
      <c r="I248" s="17">
        <v>46508</v>
      </c>
      <c r="J248" s="40" t="s">
        <v>1688</v>
      </c>
      <c r="K248" s="25" t="s">
        <v>1224</v>
      </c>
      <c r="L248" s="25" t="s">
        <v>115</v>
      </c>
      <c r="M248" s="25" t="s">
        <v>1386</v>
      </c>
      <c r="N248" s="25" t="s">
        <v>88</v>
      </c>
      <c r="O248" s="17" t="s">
        <v>82</v>
      </c>
      <c r="P248" s="25" t="s">
        <v>1299</v>
      </c>
      <c r="Q248" s="25" t="s">
        <v>1358</v>
      </c>
      <c r="R248" s="18">
        <v>2941177</v>
      </c>
      <c r="S248" s="18">
        <v>2500000</v>
      </c>
      <c r="T248" s="26">
        <f>Table42[[#This Row],[ESI funds 
(EUR)]]/Table42[[#This Row],[Total eligible expenditure allocated to the operation (EUR)]]</f>
        <v>0.84999984700002751</v>
      </c>
    </row>
    <row r="249" spans="1:20" ht="229.5" x14ac:dyDescent="0.25">
      <c r="A249" s="14">
        <v>245</v>
      </c>
      <c r="B249" s="4" t="s">
        <v>977</v>
      </c>
      <c r="C249" s="4" t="s">
        <v>14</v>
      </c>
      <c r="D249" s="18" t="s">
        <v>121</v>
      </c>
      <c r="E249" s="29" t="s">
        <v>444</v>
      </c>
      <c r="F249" s="4" t="s">
        <v>1110</v>
      </c>
      <c r="G249" s="16" t="s">
        <v>1181</v>
      </c>
      <c r="H249" s="17">
        <v>45834</v>
      </c>
      <c r="I249" s="17">
        <v>46297</v>
      </c>
      <c r="J249" s="40" t="s">
        <v>1688</v>
      </c>
      <c r="K249" s="25" t="s">
        <v>158</v>
      </c>
      <c r="L249" s="25" t="s">
        <v>108</v>
      </c>
      <c r="M249" s="25" t="s">
        <v>1371</v>
      </c>
      <c r="N249" s="25" t="s">
        <v>88</v>
      </c>
      <c r="O249" s="17" t="s">
        <v>82</v>
      </c>
      <c r="P249" s="25" t="s">
        <v>1298</v>
      </c>
      <c r="Q249" s="25" t="s">
        <v>1357</v>
      </c>
      <c r="R249" s="18">
        <v>1684203.15</v>
      </c>
      <c r="S249" s="18">
        <v>1429187.5</v>
      </c>
      <c r="T249" s="26">
        <f>Table42[[#This Row],[ESI funds 
(EUR)]]/Table42[[#This Row],[Total eligible expenditure allocated to the operation (EUR)]]</f>
        <v>0.8485837946568382</v>
      </c>
    </row>
    <row r="250" spans="1:20" ht="409.5" x14ac:dyDescent="0.25">
      <c r="A250" s="14">
        <v>246</v>
      </c>
      <c r="B250" s="4" t="s">
        <v>965</v>
      </c>
      <c r="C250" s="4" t="s">
        <v>1031</v>
      </c>
      <c r="D250" s="18" t="s">
        <v>121</v>
      </c>
      <c r="E250" s="29" t="s">
        <v>444</v>
      </c>
      <c r="F250" s="4" t="s">
        <v>1098</v>
      </c>
      <c r="G250" s="16" t="s">
        <v>1169</v>
      </c>
      <c r="H250" s="17">
        <v>45804</v>
      </c>
      <c r="I250" s="17">
        <v>46388</v>
      </c>
      <c r="J250" s="40" t="s">
        <v>1688</v>
      </c>
      <c r="K250" s="25" t="s">
        <v>1219</v>
      </c>
      <c r="L250" s="25" t="s">
        <v>115</v>
      </c>
      <c r="M250" s="25" t="s">
        <v>1386</v>
      </c>
      <c r="N250" s="25" t="s">
        <v>1243</v>
      </c>
      <c r="O250" s="17" t="s">
        <v>82</v>
      </c>
      <c r="P250" s="25" t="s">
        <v>1286</v>
      </c>
      <c r="Q250" s="25" t="s">
        <v>1345</v>
      </c>
      <c r="R250" s="18">
        <v>3271014.18</v>
      </c>
      <c r="S250" s="18">
        <v>2201210.86</v>
      </c>
      <c r="T250" s="26">
        <f>Table42[[#This Row],[ESI funds 
(EUR)]]/Table42[[#This Row],[Total eligible expenditure allocated to the operation (EUR)]]</f>
        <v>0.67294445663332458</v>
      </c>
    </row>
    <row r="251" spans="1:20" ht="229.5" x14ac:dyDescent="0.25">
      <c r="A251" s="14">
        <v>247</v>
      </c>
      <c r="B251" s="4" t="s">
        <v>979</v>
      </c>
      <c r="C251" s="4" t="s">
        <v>1043</v>
      </c>
      <c r="D251" s="18" t="s">
        <v>121</v>
      </c>
      <c r="E251" s="29" t="s">
        <v>444</v>
      </c>
      <c r="F251" s="4" t="s">
        <v>1112</v>
      </c>
      <c r="G251" s="16" t="s">
        <v>1183</v>
      </c>
      <c r="H251" s="17">
        <v>45841</v>
      </c>
      <c r="I251" s="17">
        <v>46345</v>
      </c>
      <c r="J251" s="40" t="s">
        <v>1688</v>
      </c>
      <c r="K251" s="25" t="s">
        <v>1225</v>
      </c>
      <c r="L251" s="25" t="s">
        <v>103</v>
      </c>
      <c r="M251" s="25" t="s">
        <v>1378</v>
      </c>
      <c r="N251" s="25" t="s">
        <v>1246</v>
      </c>
      <c r="O251" s="17" t="s">
        <v>82</v>
      </c>
      <c r="P251" s="25" t="s">
        <v>1300</v>
      </c>
      <c r="Q251" s="25" t="s">
        <v>1359</v>
      </c>
      <c r="R251" s="18">
        <v>1049302.3999999999</v>
      </c>
      <c r="S251" s="18">
        <v>863750.79</v>
      </c>
      <c r="T251" s="26">
        <f>Table42[[#This Row],[ESI funds 
(EUR)]]/Table42[[#This Row],[Total eligible expenditure allocated to the operation (EUR)]]</f>
        <v>0.8231666962736387</v>
      </c>
    </row>
    <row r="252" spans="1:20" ht="229.5" x14ac:dyDescent="0.25">
      <c r="A252" s="14">
        <v>248</v>
      </c>
      <c r="B252" s="4" t="s">
        <v>1597</v>
      </c>
      <c r="C252" s="4" t="s">
        <v>1598</v>
      </c>
      <c r="D252" s="18" t="s">
        <v>121</v>
      </c>
      <c r="E252" s="29" t="s">
        <v>444</v>
      </c>
      <c r="F252" s="4" t="s">
        <v>1599</v>
      </c>
      <c r="G252" s="16" t="s">
        <v>1600</v>
      </c>
      <c r="H252" s="17">
        <v>45908</v>
      </c>
      <c r="I252" s="17">
        <v>46582</v>
      </c>
      <c r="J252" s="40" t="s">
        <v>1688</v>
      </c>
      <c r="K252" s="25" t="s">
        <v>1225</v>
      </c>
      <c r="L252" s="25" t="s">
        <v>103</v>
      </c>
      <c r="M252" s="25" t="s">
        <v>1378</v>
      </c>
      <c r="N252" s="25" t="s">
        <v>1246</v>
      </c>
      <c r="O252" s="17" t="s">
        <v>82</v>
      </c>
      <c r="P252" s="25" t="s">
        <v>1601</v>
      </c>
      <c r="Q252" s="25" t="s">
        <v>1602</v>
      </c>
      <c r="R252" s="18">
        <v>1250000</v>
      </c>
      <c r="S252" s="18">
        <v>1062500</v>
      </c>
      <c r="T252" s="26">
        <f>Table42[[#This Row],[ESI funds 
(EUR)]]/Table42[[#This Row],[Total eligible expenditure allocated to the operation (EUR)]]</f>
        <v>0.85</v>
      </c>
    </row>
    <row r="253" spans="1:20" ht="331.5" x14ac:dyDescent="0.25">
      <c r="A253" s="14">
        <v>249</v>
      </c>
      <c r="B253" s="4" t="s">
        <v>1603</v>
      </c>
      <c r="C253" s="4" t="s">
        <v>1604</v>
      </c>
      <c r="D253" s="18" t="s">
        <v>121</v>
      </c>
      <c r="E253" s="29" t="s">
        <v>444</v>
      </c>
      <c r="F253" s="4" t="s">
        <v>1605</v>
      </c>
      <c r="G253" s="16" t="s">
        <v>1606</v>
      </c>
      <c r="H253" s="17">
        <v>45945</v>
      </c>
      <c r="I253" s="17">
        <v>47276</v>
      </c>
      <c r="J253" s="40" t="s">
        <v>1688</v>
      </c>
      <c r="K253" s="25" t="s">
        <v>1607</v>
      </c>
      <c r="L253" s="25" t="s">
        <v>114</v>
      </c>
      <c r="M253" s="25" t="s">
        <v>1385</v>
      </c>
      <c r="N253" s="25" t="s">
        <v>1608</v>
      </c>
      <c r="O253" s="17" t="s">
        <v>82</v>
      </c>
      <c r="P253" s="25" t="s">
        <v>1609</v>
      </c>
      <c r="Q253" s="25" t="s">
        <v>1610</v>
      </c>
      <c r="R253" s="18">
        <v>9586793.75</v>
      </c>
      <c r="S253" s="18">
        <v>8148774.6799999997</v>
      </c>
      <c r="T253" s="26">
        <f>Table42[[#This Row],[ESI funds 
(EUR)]]/Table42[[#This Row],[Total eligible expenditure allocated to the operation (EUR)]]</f>
        <v>0.84999999921767377</v>
      </c>
    </row>
    <row r="254" spans="1:20" ht="255" x14ac:dyDescent="0.25">
      <c r="A254" s="14">
        <v>250</v>
      </c>
      <c r="B254" s="4" t="s">
        <v>1611</v>
      </c>
      <c r="C254" s="4" t="s">
        <v>1612</v>
      </c>
      <c r="D254" s="18" t="s">
        <v>121</v>
      </c>
      <c r="E254" s="29" t="s">
        <v>444</v>
      </c>
      <c r="F254" s="4" t="s">
        <v>1613</v>
      </c>
      <c r="G254" s="16" t="s">
        <v>1614</v>
      </c>
      <c r="H254" s="17">
        <v>45922</v>
      </c>
      <c r="I254" s="17">
        <v>46419</v>
      </c>
      <c r="J254" s="40" t="s">
        <v>1688</v>
      </c>
      <c r="K254" s="25" t="s">
        <v>1204</v>
      </c>
      <c r="L254" s="25" t="s">
        <v>115</v>
      </c>
      <c r="M254" s="25" t="s">
        <v>1386</v>
      </c>
      <c r="N254" s="25" t="s">
        <v>1615</v>
      </c>
      <c r="O254" s="17" t="s">
        <v>82</v>
      </c>
      <c r="P254" s="25" t="s">
        <v>1616</v>
      </c>
      <c r="Q254" s="25" t="s">
        <v>1617</v>
      </c>
      <c r="R254" s="18">
        <v>2934526.1</v>
      </c>
      <c r="S254" s="18">
        <v>2494347.17</v>
      </c>
      <c r="T254" s="26">
        <f>Table42[[#This Row],[ESI funds 
(EUR)]]/Table42[[#This Row],[Total eligible expenditure allocated to the operation (EUR)]]</f>
        <v>0.84999999488844202</v>
      </c>
    </row>
    <row r="255" spans="1:20" ht="242.25" x14ac:dyDescent="0.25">
      <c r="A255" s="14">
        <v>251</v>
      </c>
      <c r="B255" s="4" t="s">
        <v>1728</v>
      </c>
      <c r="C255" s="4" t="s">
        <v>1729</v>
      </c>
      <c r="D255" s="18" t="s">
        <v>121</v>
      </c>
      <c r="E255" s="29" t="s">
        <v>444</v>
      </c>
      <c r="F255" s="4" t="s">
        <v>1730</v>
      </c>
      <c r="G255" s="16" t="s">
        <v>1731</v>
      </c>
      <c r="H255" s="17">
        <v>46098</v>
      </c>
      <c r="I255" s="17">
        <v>46388</v>
      </c>
      <c r="J255" s="40" t="s">
        <v>1688</v>
      </c>
      <c r="K255" s="25" t="s">
        <v>165</v>
      </c>
      <c r="L255" s="25" t="s">
        <v>115</v>
      </c>
      <c r="M255" s="25" t="s">
        <v>1386</v>
      </c>
      <c r="N255" s="25" t="s">
        <v>1732</v>
      </c>
      <c r="O255" s="17" t="s">
        <v>82</v>
      </c>
      <c r="P255" s="25" t="s">
        <v>1733</v>
      </c>
      <c r="Q255" s="25" t="s">
        <v>1734</v>
      </c>
      <c r="R255" s="18">
        <v>2087373</v>
      </c>
      <c r="S255" s="18">
        <v>1774267.05</v>
      </c>
      <c r="T255" s="26">
        <f>Table42[[#This Row],[ESI funds 
(EUR)]]/Table42[[#This Row],[Total eligible expenditure allocated to the operation (EUR)]]</f>
        <v>0.85</v>
      </c>
    </row>
    <row r="256" spans="1:20" ht="229.5" x14ac:dyDescent="0.25">
      <c r="A256" s="14">
        <v>252</v>
      </c>
      <c r="B256" s="4" t="s">
        <v>1618</v>
      </c>
      <c r="C256" s="4" t="s">
        <v>1619</v>
      </c>
      <c r="D256" s="18" t="s">
        <v>121</v>
      </c>
      <c r="E256" s="29" t="s">
        <v>444</v>
      </c>
      <c r="F256" s="4" t="s">
        <v>1620</v>
      </c>
      <c r="G256" s="16" t="s">
        <v>1621</v>
      </c>
      <c r="H256" s="17">
        <v>45908</v>
      </c>
      <c r="I256" s="17">
        <v>46140</v>
      </c>
      <c r="J256" s="40" t="s">
        <v>1688</v>
      </c>
      <c r="K256" s="25" t="s">
        <v>1622</v>
      </c>
      <c r="L256" s="25" t="s">
        <v>103</v>
      </c>
      <c r="M256" s="25" t="s">
        <v>1378</v>
      </c>
      <c r="N256" s="25" t="s">
        <v>88</v>
      </c>
      <c r="O256" s="17" t="s">
        <v>82</v>
      </c>
      <c r="P256" s="25" t="s">
        <v>1623</v>
      </c>
      <c r="Q256" s="25" t="s">
        <v>1624</v>
      </c>
      <c r="R256" s="18">
        <v>3371016.83</v>
      </c>
      <c r="S256" s="18">
        <v>2526060.1</v>
      </c>
      <c r="T256" s="26">
        <f>Table42[[#This Row],[ESI funds 
(EUR)]]/Table42[[#This Row],[Total eligible expenditure allocated to the operation (EUR)]]</f>
        <v>0.74934662963400278</v>
      </c>
    </row>
    <row r="257" spans="1:20" ht="216.75" x14ac:dyDescent="0.25">
      <c r="A257" s="14">
        <v>253</v>
      </c>
      <c r="B257" s="4" t="s">
        <v>1625</v>
      </c>
      <c r="C257" s="4" t="s">
        <v>1626</v>
      </c>
      <c r="D257" s="18" t="s">
        <v>121</v>
      </c>
      <c r="E257" s="29" t="s">
        <v>444</v>
      </c>
      <c r="F257" s="4" t="s">
        <v>1627</v>
      </c>
      <c r="G257" s="16" t="s">
        <v>1628</v>
      </c>
      <c r="H257" s="17">
        <v>45944</v>
      </c>
      <c r="I257" s="17">
        <v>46913</v>
      </c>
      <c r="J257" s="40" t="s">
        <v>1688</v>
      </c>
      <c r="K257" s="25" t="s">
        <v>1629</v>
      </c>
      <c r="L257" s="25" t="s">
        <v>103</v>
      </c>
      <c r="M257" s="25" t="s">
        <v>1378</v>
      </c>
      <c r="N257" s="25" t="s">
        <v>1246</v>
      </c>
      <c r="O257" s="17" t="s">
        <v>82</v>
      </c>
      <c r="P257" s="25" t="s">
        <v>1630</v>
      </c>
      <c r="Q257" s="25" t="s">
        <v>1631</v>
      </c>
      <c r="R257" s="18">
        <v>1273333.6100000001</v>
      </c>
      <c r="S257" s="18">
        <v>1032663.22</v>
      </c>
      <c r="T257" s="26">
        <f>Table42[[#This Row],[ESI funds 
(EUR)]]/Table42[[#This Row],[Total eligible expenditure allocated to the operation (EUR)]]</f>
        <v>0.81099188138134504</v>
      </c>
    </row>
    <row r="258" spans="1:20" ht="204" x14ac:dyDescent="0.25">
      <c r="A258" s="14">
        <v>254</v>
      </c>
      <c r="B258" s="4" t="s">
        <v>1632</v>
      </c>
      <c r="C258" s="4" t="s">
        <v>1633</v>
      </c>
      <c r="D258" s="18" t="s">
        <v>121</v>
      </c>
      <c r="E258" s="29" t="s">
        <v>444</v>
      </c>
      <c r="F258" s="4" t="s">
        <v>1634</v>
      </c>
      <c r="G258" s="16" t="s">
        <v>1635</v>
      </c>
      <c r="H258" s="17">
        <v>45936</v>
      </c>
      <c r="I258" s="17">
        <v>46301</v>
      </c>
      <c r="J258" s="40" t="s">
        <v>1688</v>
      </c>
      <c r="K258" s="25" t="s">
        <v>1636</v>
      </c>
      <c r="L258" s="25" t="s">
        <v>108</v>
      </c>
      <c r="M258" s="25" t="s">
        <v>1371</v>
      </c>
      <c r="N258" s="25" t="s">
        <v>88</v>
      </c>
      <c r="O258" s="17" t="s">
        <v>82</v>
      </c>
      <c r="P258" s="25" t="s">
        <v>1637</v>
      </c>
      <c r="Q258" s="25" t="s">
        <v>1638</v>
      </c>
      <c r="R258" s="18">
        <v>509087.89</v>
      </c>
      <c r="S258" s="18">
        <v>425000</v>
      </c>
      <c r="T258" s="26">
        <f>Table42[[#This Row],[ESI funds 
(EUR)]]/Table42[[#This Row],[Total eligible expenditure allocated to the operation (EUR)]]</f>
        <v>0.83482637939001059</v>
      </c>
    </row>
    <row r="259" spans="1:20" ht="204" x14ac:dyDescent="0.25">
      <c r="A259" s="14">
        <v>255</v>
      </c>
      <c r="B259" s="4" t="s">
        <v>1639</v>
      </c>
      <c r="C259" s="4" t="s">
        <v>1640</v>
      </c>
      <c r="D259" s="18" t="s">
        <v>121</v>
      </c>
      <c r="E259" s="29" t="s">
        <v>444</v>
      </c>
      <c r="F259" s="4" t="s">
        <v>1641</v>
      </c>
      <c r="G259" s="16" t="s">
        <v>1642</v>
      </c>
      <c r="H259" s="17">
        <v>45985</v>
      </c>
      <c r="I259" s="17">
        <v>46539</v>
      </c>
      <c r="J259" s="40" t="s">
        <v>1688</v>
      </c>
      <c r="K259" s="25" t="s">
        <v>1643</v>
      </c>
      <c r="L259" s="25" t="s">
        <v>115</v>
      </c>
      <c r="M259" s="25" t="s">
        <v>1386</v>
      </c>
      <c r="N259" s="25" t="s">
        <v>1644</v>
      </c>
      <c r="O259" s="17" t="s">
        <v>82</v>
      </c>
      <c r="P259" s="25" t="s">
        <v>1645</v>
      </c>
      <c r="Q259" s="25" t="s">
        <v>1646</v>
      </c>
      <c r="R259" s="18">
        <v>1569859.83</v>
      </c>
      <c r="S259" s="18">
        <v>1067504.67</v>
      </c>
      <c r="T259" s="26">
        <f>Table42[[#This Row],[ESI funds 
(EUR)]]/Table42[[#This Row],[Total eligible expenditure allocated to the operation (EUR)]]</f>
        <v>0.67999999082720641</v>
      </c>
    </row>
    <row r="260" spans="1:20" ht="267.75" x14ac:dyDescent="0.25">
      <c r="A260" s="14">
        <v>256</v>
      </c>
      <c r="B260" s="41" t="s">
        <v>1647</v>
      </c>
      <c r="C260" s="41" t="s">
        <v>1648</v>
      </c>
      <c r="D260" s="42" t="s">
        <v>121</v>
      </c>
      <c r="E260" s="43" t="s">
        <v>444</v>
      </c>
      <c r="F260" s="41" t="s">
        <v>1649</v>
      </c>
      <c r="G260" s="44" t="s">
        <v>1650</v>
      </c>
      <c r="H260" s="45">
        <v>46014</v>
      </c>
      <c r="I260" s="45">
        <v>46694</v>
      </c>
      <c r="J260" s="25" t="s">
        <v>1688</v>
      </c>
      <c r="K260" s="17" t="s">
        <v>1651</v>
      </c>
      <c r="L260" s="17" t="s">
        <v>115</v>
      </c>
      <c r="M260" s="17" t="s">
        <v>1386</v>
      </c>
      <c r="N260" s="17" t="s">
        <v>1644</v>
      </c>
      <c r="O260" s="17" t="s">
        <v>82</v>
      </c>
      <c r="P260" s="17" t="s">
        <v>1652</v>
      </c>
      <c r="Q260" s="17" t="s">
        <v>1653</v>
      </c>
      <c r="R260" s="42">
        <v>2533750</v>
      </c>
      <c r="S260" s="42">
        <v>2027000</v>
      </c>
      <c r="T260" s="46">
        <f>Table42[[#This Row],[ESI funds 
(EUR)]]/Table42[[#This Row],[Total eligible expenditure allocated to the operation (EUR)]]</f>
        <v>0.8</v>
      </c>
    </row>
    <row r="261" spans="1:20" ht="409.5" x14ac:dyDescent="0.25">
      <c r="A261" s="14">
        <v>257</v>
      </c>
      <c r="B261" s="41" t="s">
        <v>1654</v>
      </c>
      <c r="C261" s="41" t="s">
        <v>1655</v>
      </c>
      <c r="D261" s="42" t="s">
        <v>121</v>
      </c>
      <c r="E261" s="43" t="s">
        <v>444</v>
      </c>
      <c r="F261" s="41" t="s">
        <v>1656</v>
      </c>
      <c r="G261" s="44" t="s">
        <v>1657</v>
      </c>
      <c r="H261" s="45">
        <v>46006</v>
      </c>
      <c r="I261" s="45">
        <v>46951</v>
      </c>
      <c r="J261" s="25" t="s">
        <v>1688</v>
      </c>
      <c r="K261" s="40" t="s">
        <v>1658</v>
      </c>
      <c r="L261" s="40" t="s">
        <v>103</v>
      </c>
      <c r="M261" s="40" t="s">
        <v>1378</v>
      </c>
      <c r="N261" s="40" t="s">
        <v>1659</v>
      </c>
      <c r="O261" s="17" t="s">
        <v>82</v>
      </c>
      <c r="P261" s="40" t="s">
        <v>1660</v>
      </c>
      <c r="Q261" s="40" t="s">
        <v>1661</v>
      </c>
      <c r="R261" s="42">
        <v>2654375</v>
      </c>
      <c r="S261" s="42">
        <v>2253562.5</v>
      </c>
      <c r="T261" s="47">
        <f>Table42[[#This Row],[ESI funds 
(EUR)]]/Table42[[#This Row],[Total eligible expenditure allocated to the operation (EUR)]]</f>
        <v>0.84899929361902515</v>
      </c>
    </row>
    <row r="262" spans="1:20" ht="216.75" x14ac:dyDescent="0.25">
      <c r="A262" s="14">
        <v>258</v>
      </c>
      <c r="B262" s="41" t="s">
        <v>1735</v>
      </c>
      <c r="C262" s="41" t="s">
        <v>1736</v>
      </c>
      <c r="D262" s="42" t="s">
        <v>121</v>
      </c>
      <c r="E262" s="43" t="s">
        <v>444</v>
      </c>
      <c r="F262" s="41" t="s">
        <v>1737</v>
      </c>
      <c r="G262" s="44" t="s">
        <v>1738</v>
      </c>
      <c r="H262" s="45">
        <v>46055</v>
      </c>
      <c r="I262" s="45">
        <v>46967</v>
      </c>
      <c r="J262" s="25" t="s">
        <v>1688</v>
      </c>
      <c r="K262" s="40" t="s">
        <v>1739</v>
      </c>
      <c r="L262" s="40" t="s">
        <v>108</v>
      </c>
      <c r="M262" s="40" t="s">
        <v>1371</v>
      </c>
      <c r="N262" s="40" t="s">
        <v>1740</v>
      </c>
      <c r="O262" s="17" t="s">
        <v>82</v>
      </c>
      <c r="P262" s="40" t="s">
        <v>1741</v>
      </c>
      <c r="Q262" s="40" t="s">
        <v>1742</v>
      </c>
      <c r="R262" s="42">
        <v>2181520.39</v>
      </c>
      <c r="S262" s="42">
        <v>1598836.29</v>
      </c>
      <c r="T262" s="47">
        <f>Table42[[#This Row],[ESI funds 
(EUR)]]/Table42[[#This Row],[Total eligible expenditure allocated to the operation (EUR)]]</f>
        <v>0.7328999982438853</v>
      </c>
    </row>
    <row r="263" spans="1:20" ht="229.5" x14ac:dyDescent="0.25">
      <c r="A263" s="14">
        <v>259</v>
      </c>
      <c r="B263" s="41" t="s">
        <v>117</v>
      </c>
      <c r="C263" s="41" t="s">
        <v>120</v>
      </c>
      <c r="D263" s="42" t="s">
        <v>122</v>
      </c>
      <c r="E263" s="43" t="s">
        <v>123</v>
      </c>
      <c r="F263" s="41" t="s">
        <v>124</v>
      </c>
      <c r="G263" s="44" t="s">
        <v>144</v>
      </c>
      <c r="H263" s="45">
        <v>45447</v>
      </c>
      <c r="I263" s="45">
        <v>46720</v>
      </c>
      <c r="J263" s="25" t="s">
        <v>1688</v>
      </c>
      <c r="K263" s="40" t="s">
        <v>147</v>
      </c>
      <c r="L263" s="40" t="s">
        <v>97</v>
      </c>
      <c r="M263" s="40" t="s">
        <v>1373</v>
      </c>
      <c r="N263" s="40" t="s">
        <v>86</v>
      </c>
      <c r="O263" s="17" t="s">
        <v>82</v>
      </c>
      <c r="P263" s="40" t="s">
        <v>145</v>
      </c>
      <c r="Q263" s="40" t="s">
        <v>146</v>
      </c>
      <c r="R263" s="42">
        <v>38657181</v>
      </c>
      <c r="S263" s="42">
        <v>38657181</v>
      </c>
      <c r="T263" s="47">
        <f>Table42[[#This Row],[ESI funds 
(EUR)]]/Table42[[#This Row],[Total eligible expenditure allocated to the operation (EUR)]]</f>
        <v>1</v>
      </c>
    </row>
    <row r="264" spans="1:20" ht="229.5" x14ac:dyDescent="0.25">
      <c r="A264" s="14">
        <v>260</v>
      </c>
      <c r="B264" s="41" t="s">
        <v>1662</v>
      </c>
      <c r="C264" s="41" t="s">
        <v>1041</v>
      </c>
      <c r="D264" s="42" t="s">
        <v>122</v>
      </c>
      <c r="E264" s="43" t="s">
        <v>123</v>
      </c>
      <c r="F264" s="41" t="s">
        <v>1663</v>
      </c>
      <c r="G264" s="44" t="s">
        <v>1664</v>
      </c>
      <c r="H264" s="45">
        <v>45960</v>
      </c>
      <c r="I264" s="45">
        <v>46752</v>
      </c>
      <c r="J264" s="25" t="s">
        <v>1688</v>
      </c>
      <c r="K264" s="40" t="s">
        <v>693</v>
      </c>
      <c r="L264" s="40" t="s">
        <v>104</v>
      </c>
      <c r="M264" s="40" t="s">
        <v>1375</v>
      </c>
      <c r="N264" s="40" t="s">
        <v>88</v>
      </c>
      <c r="O264" s="17" t="s">
        <v>82</v>
      </c>
      <c r="P264" s="40" t="s">
        <v>1665</v>
      </c>
      <c r="Q264" s="40" t="s">
        <v>1666</v>
      </c>
      <c r="R264" s="42">
        <v>5447171.1399999997</v>
      </c>
      <c r="S264" s="42">
        <v>4500000</v>
      </c>
      <c r="T264" s="47">
        <f>Table42[[#This Row],[ESI funds 
(EUR)]]/Table42[[#This Row],[Total eligible expenditure allocated to the operation (EUR)]]</f>
        <v>0.82611687504277687</v>
      </c>
    </row>
    <row r="265" spans="1:20" ht="216.75" x14ac:dyDescent="0.25">
      <c r="A265" s="14">
        <v>261</v>
      </c>
      <c r="B265" s="41" t="s">
        <v>1667</v>
      </c>
      <c r="C265" s="41" t="s">
        <v>1668</v>
      </c>
      <c r="D265" s="42" t="s">
        <v>122</v>
      </c>
      <c r="E265" s="43" t="s">
        <v>123</v>
      </c>
      <c r="F265" s="41" t="s">
        <v>1669</v>
      </c>
      <c r="G265" s="44" t="s">
        <v>1670</v>
      </c>
      <c r="H265" s="45">
        <v>45960</v>
      </c>
      <c r="I265" s="45">
        <v>46501</v>
      </c>
      <c r="J265" s="25" t="s">
        <v>1688</v>
      </c>
      <c r="K265" s="40" t="s">
        <v>1671</v>
      </c>
      <c r="L265" s="40" t="s">
        <v>104</v>
      </c>
      <c r="M265" s="40" t="s">
        <v>1375</v>
      </c>
      <c r="N265" s="40" t="s">
        <v>88</v>
      </c>
      <c r="O265" s="17" t="s">
        <v>82</v>
      </c>
      <c r="P265" s="40" t="s">
        <v>1665</v>
      </c>
      <c r="Q265" s="40" t="s">
        <v>1666</v>
      </c>
      <c r="R265" s="42">
        <v>529411.76</v>
      </c>
      <c r="S265" s="42">
        <v>449999.99</v>
      </c>
      <c r="T265" s="47">
        <f>Table42[[#This Row],[ESI funds 
(EUR)]]/Table42[[#This Row],[Total eligible expenditure allocated to the operation (EUR)]]</f>
        <v>0.84999998866666648</v>
      </c>
    </row>
    <row r="266" spans="1:20" ht="229.5" x14ac:dyDescent="0.25">
      <c r="A266" s="14">
        <v>262</v>
      </c>
      <c r="B266" s="41" t="s">
        <v>1672</v>
      </c>
      <c r="C266" s="41" t="s">
        <v>1673</v>
      </c>
      <c r="D266" s="42" t="s">
        <v>122</v>
      </c>
      <c r="E266" s="43" t="s">
        <v>123</v>
      </c>
      <c r="F266" s="41" t="s">
        <v>1674</v>
      </c>
      <c r="G266" s="44" t="s">
        <v>1675</v>
      </c>
      <c r="H266" s="45">
        <v>46002</v>
      </c>
      <c r="I266" s="45">
        <v>47058</v>
      </c>
      <c r="J266" s="25" t="s">
        <v>1688</v>
      </c>
      <c r="K266" s="40" t="s">
        <v>693</v>
      </c>
      <c r="L266" s="40" t="s">
        <v>104</v>
      </c>
      <c r="M266" s="40" t="s">
        <v>1375</v>
      </c>
      <c r="N266" s="40" t="s">
        <v>88</v>
      </c>
      <c r="O266" s="17" t="s">
        <v>82</v>
      </c>
      <c r="P266" s="40" t="s">
        <v>145</v>
      </c>
      <c r="Q266" s="40" t="s">
        <v>146</v>
      </c>
      <c r="R266" s="42">
        <v>9147765.3200000003</v>
      </c>
      <c r="S266" s="42">
        <v>9097415.7899999991</v>
      </c>
      <c r="T266" s="47">
        <f>Table42[[#This Row],[ESI funds 
(EUR)]]/Table42[[#This Row],[Total eligible expenditure allocated to the operation (EUR)]]</f>
        <v>0.99449597489236841</v>
      </c>
    </row>
    <row r="267" spans="1:20" ht="229.5" x14ac:dyDescent="0.25">
      <c r="A267" s="14">
        <v>263</v>
      </c>
      <c r="B267" s="41" t="s">
        <v>1676</v>
      </c>
      <c r="C267" s="41" t="s">
        <v>1677</v>
      </c>
      <c r="D267" s="42" t="s">
        <v>122</v>
      </c>
      <c r="E267" s="43" t="s">
        <v>123</v>
      </c>
      <c r="F267" s="41" t="s">
        <v>1678</v>
      </c>
      <c r="G267" s="44" t="s">
        <v>1679</v>
      </c>
      <c r="H267" s="45">
        <v>45940</v>
      </c>
      <c r="I267" s="45">
        <v>46752</v>
      </c>
      <c r="J267" s="25" t="s">
        <v>1688</v>
      </c>
      <c r="K267" s="40" t="s">
        <v>147</v>
      </c>
      <c r="L267" s="40" t="s">
        <v>97</v>
      </c>
      <c r="M267" s="40" t="s">
        <v>1373</v>
      </c>
      <c r="N267" s="40" t="s">
        <v>1680</v>
      </c>
      <c r="O267" s="17" t="s">
        <v>82</v>
      </c>
      <c r="P267" s="40" t="s">
        <v>1681</v>
      </c>
      <c r="Q267" s="40" t="s">
        <v>1682</v>
      </c>
      <c r="R267" s="42">
        <v>7447397.9400000004</v>
      </c>
      <c r="S267" s="42">
        <v>5943103.7800000003</v>
      </c>
      <c r="T267" s="47">
        <f>Table42[[#This Row],[ESI funds 
(EUR)]]/Table42[[#This Row],[Total eligible expenditure allocated to the operation (EUR)]]</f>
        <v>0.79801077206839843</v>
      </c>
    </row>
    <row r="268" spans="1:20" ht="216.75" x14ac:dyDescent="0.25">
      <c r="A268" s="14">
        <v>264</v>
      </c>
      <c r="B268" s="41" t="s">
        <v>1683</v>
      </c>
      <c r="C268" s="41" t="s">
        <v>120</v>
      </c>
      <c r="D268" s="42" t="s">
        <v>122</v>
      </c>
      <c r="E268" s="43" t="s">
        <v>123</v>
      </c>
      <c r="F268" s="41" t="s">
        <v>1684</v>
      </c>
      <c r="G268" s="44" t="s">
        <v>1685</v>
      </c>
      <c r="H268" s="45">
        <v>45994</v>
      </c>
      <c r="I268" s="45">
        <v>46767</v>
      </c>
      <c r="J268" s="25" t="s">
        <v>1688</v>
      </c>
      <c r="K268" s="40" t="s">
        <v>147</v>
      </c>
      <c r="L268" s="40" t="s">
        <v>97</v>
      </c>
      <c r="M268" s="40" t="s">
        <v>1373</v>
      </c>
      <c r="N268" s="40" t="s">
        <v>86</v>
      </c>
      <c r="O268" s="17" t="s">
        <v>82</v>
      </c>
      <c r="P268" s="40" t="s">
        <v>1681</v>
      </c>
      <c r="Q268" s="40" t="s">
        <v>1682</v>
      </c>
      <c r="R268" s="42">
        <v>11636544.970000001</v>
      </c>
      <c r="S268" s="42">
        <v>9224681.2300000004</v>
      </c>
      <c r="T268" s="47">
        <f>Table42[[#This Row],[ESI funds 
(EUR)]]/Table42[[#This Row],[Total eligible expenditure allocated to the operation (EUR)]]</f>
        <v>0.79273368974914893</v>
      </c>
    </row>
    <row r="269" spans="1:20" ht="178.5" x14ac:dyDescent="0.25">
      <c r="A269" s="14">
        <v>265</v>
      </c>
      <c r="B269" s="41" t="s">
        <v>1743</v>
      </c>
      <c r="C269" s="41" t="s">
        <v>1744</v>
      </c>
      <c r="D269" s="42" t="s">
        <v>122</v>
      </c>
      <c r="E269" s="43" t="s">
        <v>123</v>
      </c>
      <c r="F269" s="41" t="s">
        <v>1745</v>
      </c>
      <c r="G269" s="44" t="s">
        <v>1746</v>
      </c>
      <c r="H269" s="45">
        <v>46106</v>
      </c>
      <c r="I269" s="45">
        <v>47118</v>
      </c>
      <c r="J269" s="25" t="s">
        <v>1688</v>
      </c>
      <c r="K269" s="40" t="s">
        <v>693</v>
      </c>
      <c r="L269" s="40" t="s">
        <v>104</v>
      </c>
      <c r="M269" s="40" t="s">
        <v>1375</v>
      </c>
      <c r="N269" s="40" t="s">
        <v>1747</v>
      </c>
      <c r="O269" s="17" t="s">
        <v>82</v>
      </c>
      <c r="P269" s="40" t="s">
        <v>1748</v>
      </c>
      <c r="Q269" s="40" t="s">
        <v>1749</v>
      </c>
      <c r="R269" s="42">
        <v>39503762.200000003</v>
      </c>
      <c r="S269" s="42">
        <v>28915515.879999999</v>
      </c>
      <c r="T269" s="47">
        <f>Table42[[#This Row],[ESI funds 
(EUR)]]/Table42[[#This Row],[Total eligible expenditure allocated to the operation (EUR)]]</f>
        <v>0.73196865993690086</v>
      </c>
    </row>
    <row r="270" spans="1:20" ht="127.5" x14ac:dyDescent="0.25">
      <c r="A270" s="14">
        <v>266</v>
      </c>
      <c r="B270" s="41" t="s">
        <v>1750</v>
      </c>
      <c r="C270" s="41" t="s">
        <v>170</v>
      </c>
      <c r="D270" s="42" t="s">
        <v>121</v>
      </c>
      <c r="E270" s="43" t="s">
        <v>1751</v>
      </c>
      <c r="F270" s="41" t="s">
        <v>172</v>
      </c>
      <c r="G270" s="43" t="s">
        <v>174</v>
      </c>
      <c r="H270" s="45">
        <v>46059</v>
      </c>
      <c r="I270" s="45"/>
      <c r="J270" s="25" t="s">
        <v>1688</v>
      </c>
      <c r="K270" s="40"/>
      <c r="L270" s="40"/>
      <c r="M270" s="40"/>
      <c r="N270" s="40"/>
      <c r="O270" s="17" t="s">
        <v>82</v>
      </c>
      <c r="P270" s="40" t="s">
        <v>1752</v>
      </c>
      <c r="Q270" s="40" t="s">
        <v>1753</v>
      </c>
      <c r="R270" s="42">
        <v>28157894.739999998</v>
      </c>
      <c r="S270" s="42">
        <v>15000000</v>
      </c>
      <c r="T270" s="47">
        <f>Table42[[#This Row],[ESI funds 
(EUR)]]/Table42[[#This Row],[Total eligible expenditure allocated to the operation (EUR)]]</f>
        <v>0.53271028031408862</v>
      </c>
    </row>
    <row r="271" spans="1:20" x14ac:dyDescent="0.25">
      <c r="A271" s="14"/>
      <c r="B271" s="4"/>
      <c r="C271" s="4"/>
      <c r="D271" s="27"/>
      <c r="E271" s="32"/>
      <c r="F271" s="4"/>
      <c r="G271" s="4"/>
      <c r="H271" s="17"/>
      <c r="I271" s="17"/>
      <c r="J271" s="17"/>
      <c r="K271" s="17"/>
      <c r="L271" s="17"/>
      <c r="M271" s="17"/>
      <c r="N271" s="17"/>
      <c r="O271" s="17"/>
      <c r="P271" s="17"/>
      <c r="Q271" s="17"/>
      <c r="R271" s="27">
        <f>SUBTOTAL(109,Table42[Total eligible expenditure allocated to the operation (EUR)])</f>
        <v>1204273939.3000002</v>
      </c>
      <c r="S271" s="27">
        <f>SUBTOTAL(109,Table42[ESI funds 
(EUR)])</f>
        <v>839262698.60000002</v>
      </c>
      <c r="T271" s="28"/>
    </row>
  </sheetData>
  <mergeCells count="2">
    <mergeCell ref="A1:T1"/>
    <mergeCell ref="A2:T2"/>
  </mergeCells>
  <pageMargins left="0.70866141732283472" right="0.70866141732283472" top="0.74803149606299213" bottom="0.74803149606299213" header="0.31496062992125984" footer="0.31496062992125984"/>
  <pageSetup scale="3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ITP 2021-2027 31.12.2025  </vt:lpstr>
      <vt:lpstr>ITP 2021-2027 31.3.2026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 Ivančić;Željko Kasunić</dc:creator>
  <cp:lastModifiedBy>Željko Kasunić</cp:lastModifiedBy>
  <cp:lastPrinted>2024-05-26T18:58:19Z</cp:lastPrinted>
  <dcterms:created xsi:type="dcterms:W3CDTF">2015-12-02T08:05:11Z</dcterms:created>
  <dcterms:modified xsi:type="dcterms:W3CDTF">2026-04-14T10:12:34Z</dcterms:modified>
</cp:coreProperties>
</file>